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rb\source\repos\MonteCarlo\Poker\"/>
    </mc:Choice>
  </mc:AlternateContent>
  <xr:revisionPtr revIDLastSave="0" documentId="13_ncr:1_{2B5C5BC7-7F43-4D6E-928F-ABF3A6E28EBD}" xr6:coauthVersionLast="47" xr6:coauthVersionMax="47" xr10:uidLastSave="{00000000-0000-0000-0000-000000000000}"/>
  <bookViews>
    <workbookView xWindow="28680" yWindow="-120" windowWidth="29040" windowHeight="15840" firstSheet="3" activeTab="3" xr2:uid="{CD14E9B8-F246-482B-A34B-85718B8A3E2A}"/>
  </bookViews>
  <sheets>
    <sheet name="pokerdump 8 players" sheetId="11" r:id="rId1"/>
    <sheet name="pokerdump 5 players" sheetId="2" r:id="rId2"/>
    <sheet name="pokerdump 2 players" sheetId="5" r:id="rId3"/>
    <sheet name="wins by value 8 players" sheetId="12" r:id="rId4"/>
    <sheet name="wins by value 5 players" sheetId="1" r:id="rId5"/>
    <sheet name="wins by value 2 players" sheetId="4" r:id="rId6"/>
    <sheet name="mess" sheetId="6" r:id="rId7"/>
    <sheet name="ai_gto (2)" sheetId="9" r:id="rId8"/>
    <sheet name="ai_gto" sheetId="8" r:id="rId9"/>
    <sheet name="Ai gto charts" sheetId="7" r:id="rId10"/>
  </sheets>
  <definedNames>
    <definedName name="EksterneData_1" localSheetId="7" hidden="1">'ai_gto (2)'!$A$1:$O$85</definedName>
    <definedName name="EksterneData_1" localSheetId="0" hidden="1">'pokerdump 8 players'!$A$1:$F$1327</definedName>
  </definedNames>
  <calcPr calcId="191029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4" i="4" l="1"/>
  <c r="AD14" i="4"/>
  <c r="AC14" i="4"/>
  <c r="AB14" i="4"/>
  <c r="AA14" i="4"/>
  <c r="Z14" i="4"/>
  <c r="Y14" i="4"/>
  <c r="X14" i="4"/>
  <c r="W14" i="4"/>
  <c r="V14" i="4"/>
  <c r="U14" i="4"/>
  <c r="T14" i="4"/>
  <c r="S14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Q2" i="4"/>
  <c r="X25" i="6"/>
  <c r="X24" i="6"/>
  <c r="X23" i="6"/>
  <c r="X22" i="6"/>
  <c r="X21" i="6"/>
  <c r="X20" i="6"/>
  <c r="X19" i="6"/>
  <c r="X18" i="6"/>
  <c r="X17" i="6"/>
  <c r="O25" i="6"/>
  <c r="O24" i="6"/>
  <c r="O23" i="6"/>
  <c r="O22" i="6"/>
  <c r="O21" i="6"/>
  <c r="O20" i="6"/>
  <c r="O19" i="6"/>
  <c r="O18" i="6"/>
  <c r="O17" i="6"/>
  <c r="T18" i="6"/>
  <c r="T19" i="6"/>
  <c r="T24" i="6"/>
  <c r="U27" i="6"/>
  <c r="V18" i="6" s="1"/>
  <c r="S27" i="6"/>
  <c r="T20" i="6" s="1"/>
  <c r="W26" i="6"/>
  <c r="W25" i="6"/>
  <c r="W24" i="6"/>
  <c r="W23" i="6"/>
  <c r="W22" i="6"/>
  <c r="W21" i="6"/>
  <c r="W20" i="6"/>
  <c r="W19" i="6"/>
  <c r="W18" i="6"/>
  <c r="W17" i="6"/>
  <c r="N21" i="6"/>
  <c r="N18" i="6"/>
  <c r="N19" i="6"/>
  <c r="N20" i="6"/>
  <c r="N22" i="6"/>
  <c r="N23" i="6"/>
  <c r="N24" i="6"/>
  <c r="N25" i="6"/>
  <c r="N26" i="6"/>
  <c r="N17" i="6"/>
  <c r="K23" i="6"/>
  <c r="K24" i="6"/>
  <c r="L27" i="6"/>
  <c r="M17" i="6" s="1"/>
  <c r="J27" i="6"/>
  <c r="K19" i="6" s="1"/>
  <c r="C8" i="6"/>
  <c r="C9" i="6"/>
  <c r="C11" i="6"/>
  <c r="C10" i="6"/>
  <c r="D10" i="6" s="1"/>
  <c r="E16" i="6"/>
  <c r="D18" i="6"/>
  <c r="D19" i="6"/>
  <c r="D20" i="6"/>
  <c r="D21" i="6"/>
  <c r="D22" i="6"/>
  <c r="D17" i="6"/>
  <c r="E17" i="6" s="1"/>
  <c r="C5" i="6"/>
  <c r="C4" i="6"/>
  <c r="C3" i="6"/>
  <c r="C7" i="6" s="1"/>
  <c r="C2" i="6"/>
  <c r="I1" i="6"/>
  <c r="D2" i="6" s="1"/>
  <c r="E3" i="6" s="1"/>
  <c r="J9" i="6"/>
  <c r="J8" i="6"/>
  <c r="J7" i="6"/>
  <c r="J6" i="6"/>
  <c r="J5" i="6"/>
  <c r="M31" i="4"/>
  <c r="L31" i="4"/>
  <c r="L30" i="4"/>
  <c r="K31" i="4"/>
  <c r="K30" i="4"/>
  <c r="K29" i="4"/>
  <c r="J31" i="4"/>
  <c r="J30" i="4"/>
  <c r="J29" i="4"/>
  <c r="J28" i="4"/>
  <c r="I31" i="4"/>
  <c r="I30" i="4"/>
  <c r="I29" i="4"/>
  <c r="I28" i="4"/>
  <c r="I27" i="4"/>
  <c r="H31" i="4"/>
  <c r="H30" i="4"/>
  <c r="H29" i="4"/>
  <c r="H28" i="4"/>
  <c r="H27" i="4"/>
  <c r="H26" i="4"/>
  <c r="G31" i="4"/>
  <c r="G25" i="4"/>
  <c r="G30" i="4"/>
  <c r="G29" i="4"/>
  <c r="G28" i="4"/>
  <c r="G27" i="4"/>
  <c r="G26" i="4"/>
  <c r="F31" i="4"/>
  <c r="F24" i="4"/>
  <c r="F30" i="4"/>
  <c r="F29" i="4"/>
  <c r="F28" i="4"/>
  <c r="F27" i="4"/>
  <c r="F26" i="4"/>
  <c r="F25" i="4"/>
  <c r="E31" i="4"/>
  <c r="E24" i="4"/>
  <c r="E23" i="4"/>
  <c r="E30" i="4"/>
  <c r="E29" i="4"/>
  <c r="E28" i="4"/>
  <c r="E25" i="4"/>
  <c r="E27" i="4"/>
  <c r="E26" i="4"/>
  <c r="D31" i="4"/>
  <c r="D30" i="4"/>
  <c r="D23" i="4"/>
  <c r="D29" i="4"/>
  <c r="D28" i="4"/>
  <c r="D22" i="4"/>
  <c r="D27" i="4"/>
  <c r="D26" i="4"/>
  <c r="D25" i="4"/>
  <c r="D24" i="4"/>
  <c r="C31" i="4"/>
  <c r="C25" i="4"/>
  <c r="B25" i="4"/>
  <c r="C24" i="4"/>
  <c r="C21" i="4"/>
  <c r="B21" i="4"/>
  <c r="B31" i="4"/>
  <c r="C30" i="4"/>
  <c r="B30" i="4"/>
  <c r="B24" i="4"/>
  <c r="C23" i="4"/>
  <c r="B23" i="4"/>
  <c r="B22" i="4"/>
  <c r="B27" i="4"/>
  <c r="B26" i="4"/>
  <c r="C29" i="4"/>
  <c r="B29" i="4"/>
  <c r="C28" i="4"/>
  <c r="C22" i="4"/>
  <c r="C27" i="4"/>
  <c r="C26" i="4"/>
  <c r="B28" i="4"/>
  <c r="N30" i="4"/>
  <c r="N29" i="4"/>
  <c r="M29" i="4"/>
  <c r="N28" i="4"/>
  <c r="M28" i="4"/>
  <c r="L28" i="4"/>
  <c r="L29" i="4"/>
  <c r="N27" i="4"/>
  <c r="M27" i="4"/>
  <c r="L27" i="4"/>
  <c r="K27" i="4"/>
  <c r="N26" i="4"/>
  <c r="M26" i="4"/>
  <c r="L26" i="4"/>
  <c r="K26" i="4"/>
  <c r="J26" i="4"/>
  <c r="N25" i="4"/>
  <c r="M25" i="4"/>
  <c r="L25" i="4"/>
  <c r="K25" i="4"/>
  <c r="J25" i="4"/>
  <c r="I25" i="4"/>
  <c r="N24" i="4"/>
  <c r="M24" i="4"/>
  <c r="L24" i="4"/>
  <c r="H24" i="4"/>
  <c r="K24" i="4"/>
  <c r="J24" i="4"/>
  <c r="I24" i="4"/>
  <c r="N23" i="4"/>
  <c r="M23" i="4"/>
  <c r="G23" i="4"/>
  <c r="L23" i="4"/>
  <c r="K23" i="4"/>
  <c r="J23" i="4"/>
  <c r="I23" i="4"/>
  <c r="H23" i="4"/>
  <c r="N22" i="4"/>
  <c r="I22" i="4"/>
  <c r="G22" i="4"/>
  <c r="M22" i="4"/>
  <c r="L22" i="4"/>
  <c r="F22" i="4"/>
  <c r="K22" i="4"/>
  <c r="J22" i="4"/>
  <c r="H22" i="4"/>
  <c r="N21" i="4"/>
  <c r="M21" i="4"/>
  <c r="L21" i="4"/>
  <c r="K21" i="4"/>
  <c r="G21" i="4"/>
  <c r="J21" i="4"/>
  <c r="I21" i="4"/>
  <c r="E21" i="4"/>
  <c r="H21" i="4"/>
  <c r="F21" i="4"/>
  <c r="N20" i="4"/>
  <c r="M19" i="4"/>
  <c r="K19" i="4"/>
  <c r="I19" i="4"/>
  <c r="F19" i="4"/>
  <c r="D19" i="4"/>
  <c r="N19" i="4"/>
  <c r="M20" i="4"/>
  <c r="L19" i="4"/>
  <c r="J19" i="4"/>
  <c r="H19" i="4"/>
  <c r="E20" i="4"/>
  <c r="L20" i="4"/>
  <c r="K20" i="4"/>
  <c r="J20" i="4"/>
  <c r="I20" i="4"/>
  <c r="H20" i="4"/>
  <c r="G19" i="4"/>
  <c r="E19" i="4"/>
  <c r="D20" i="4"/>
  <c r="G20" i="4"/>
  <c r="F20" i="4"/>
  <c r="N31" i="4"/>
  <c r="M30" i="4"/>
  <c r="K28" i="4"/>
  <c r="J27" i="4"/>
  <c r="I26" i="4"/>
  <c r="H25" i="4"/>
  <c r="G24" i="4"/>
  <c r="F23" i="4"/>
  <c r="E22" i="4"/>
  <c r="D21" i="4"/>
  <c r="C20" i="4"/>
  <c r="B20" i="4"/>
  <c r="C19" i="4"/>
  <c r="B19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N14" i="4"/>
  <c r="M13" i="4"/>
  <c r="L12" i="4"/>
  <c r="K11" i="4"/>
  <c r="J10" i="4"/>
  <c r="I9" i="4"/>
  <c r="H8" i="4"/>
  <c r="G7" i="4"/>
  <c r="F6" i="4"/>
  <c r="E5" i="4"/>
  <c r="D4" i="4"/>
  <c r="C3" i="4"/>
  <c r="B2" i="4"/>
  <c r="M14" i="4"/>
  <c r="L14" i="4"/>
  <c r="L13" i="4"/>
  <c r="K14" i="4"/>
  <c r="K13" i="4"/>
  <c r="K12" i="4"/>
  <c r="J14" i="4"/>
  <c r="J13" i="4"/>
  <c r="J12" i="4"/>
  <c r="J11" i="4"/>
  <c r="I14" i="4"/>
  <c r="I13" i="4"/>
  <c r="I12" i="4"/>
  <c r="I11" i="4"/>
  <c r="I10" i="4"/>
  <c r="H14" i="4"/>
  <c r="H13" i="4"/>
  <c r="H12" i="4"/>
  <c r="H11" i="4"/>
  <c r="H10" i="4"/>
  <c r="H9" i="4"/>
  <c r="G14" i="4"/>
  <c r="G13" i="4"/>
  <c r="G12" i="4"/>
  <c r="G11" i="4"/>
  <c r="G10" i="4"/>
  <c r="G9" i="4"/>
  <c r="G8" i="4"/>
  <c r="F7" i="4"/>
  <c r="F14" i="4"/>
  <c r="F13" i="4"/>
  <c r="F12" i="4"/>
  <c r="F11" i="4"/>
  <c r="F10" i="4"/>
  <c r="F9" i="4"/>
  <c r="F8" i="4"/>
  <c r="D5" i="4"/>
  <c r="D14" i="4"/>
  <c r="D7" i="4"/>
  <c r="D6" i="4"/>
  <c r="D13" i="4"/>
  <c r="D12" i="4"/>
  <c r="D11" i="4"/>
  <c r="D10" i="4"/>
  <c r="D9" i="4"/>
  <c r="D8" i="4"/>
  <c r="E14" i="4"/>
  <c r="E7" i="4"/>
  <c r="E13" i="4"/>
  <c r="E8" i="4"/>
  <c r="E12" i="4"/>
  <c r="E6" i="4"/>
  <c r="E11" i="4"/>
  <c r="E10" i="4"/>
  <c r="E9" i="4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C14" i="4"/>
  <c r="C8" i="4"/>
  <c r="B14" i="4"/>
  <c r="B8" i="4"/>
  <c r="C13" i="4"/>
  <c r="C7" i="4"/>
  <c r="B13" i="4"/>
  <c r="B7" i="4"/>
  <c r="C12" i="4"/>
  <c r="C6" i="4"/>
  <c r="B12" i="4"/>
  <c r="B6" i="4"/>
  <c r="C11" i="4"/>
  <c r="C5" i="4"/>
  <c r="B11" i="4"/>
  <c r="B5" i="4"/>
  <c r="C10" i="4"/>
  <c r="C4" i="4"/>
  <c r="B10" i="4"/>
  <c r="B4" i="4"/>
  <c r="C9" i="4"/>
  <c r="B9" i="4"/>
  <c r="B3" i="4"/>
  <c r="N13" i="4"/>
  <c r="N12" i="4"/>
  <c r="M12" i="4"/>
  <c r="N11" i="4"/>
  <c r="M11" i="4"/>
  <c r="L11" i="4"/>
  <c r="N10" i="4"/>
  <c r="M10" i="4"/>
  <c r="L10" i="4"/>
  <c r="K10" i="4"/>
  <c r="N9" i="4"/>
  <c r="M9" i="4"/>
  <c r="L9" i="4"/>
  <c r="K9" i="4"/>
  <c r="J9" i="4"/>
  <c r="N8" i="4"/>
  <c r="M8" i="4"/>
  <c r="L8" i="4"/>
  <c r="K8" i="4"/>
  <c r="J8" i="4"/>
  <c r="I8" i="4"/>
  <c r="N7" i="4"/>
  <c r="M7" i="4"/>
  <c r="L7" i="4"/>
  <c r="K7" i="4"/>
  <c r="J7" i="4"/>
  <c r="I7" i="4"/>
  <c r="H7" i="4"/>
  <c r="N6" i="4"/>
  <c r="M6" i="4"/>
  <c r="L6" i="4"/>
  <c r="K6" i="4"/>
  <c r="J6" i="4"/>
  <c r="I6" i="4"/>
  <c r="H6" i="4"/>
  <c r="G6" i="4"/>
  <c r="N5" i="4"/>
  <c r="M5" i="4"/>
  <c r="L5" i="4"/>
  <c r="K5" i="4"/>
  <c r="J5" i="4"/>
  <c r="I5" i="4"/>
  <c r="H5" i="4"/>
  <c r="G5" i="4"/>
  <c r="F5" i="4"/>
  <c r="N4" i="4"/>
  <c r="M4" i="4"/>
  <c r="L4" i="4"/>
  <c r="K4" i="4"/>
  <c r="J4" i="4"/>
  <c r="I4" i="4"/>
  <c r="H4" i="4"/>
  <c r="G4" i="4"/>
  <c r="F4" i="4"/>
  <c r="E4" i="4"/>
  <c r="N3" i="4"/>
  <c r="M3" i="4"/>
  <c r="L3" i="4"/>
  <c r="K3" i="4"/>
  <c r="J3" i="4"/>
  <c r="I3" i="4"/>
  <c r="G3" i="4"/>
  <c r="D3" i="4"/>
  <c r="H3" i="4"/>
  <c r="F3" i="4"/>
  <c r="E3" i="4"/>
  <c r="N2" i="4"/>
  <c r="M2" i="4"/>
  <c r="L2" i="4"/>
  <c r="K2" i="4"/>
  <c r="J2" i="4"/>
  <c r="I2" i="4"/>
  <c r="H2" i="4"/>
  <c r="G2" i="4"/>
  <c r="F2" i="4"/>
  <c r="E2" i="4"/>
  <c r="D2" i="4"/>
  <c r="C2" i="4"/>
  <c r="I14" i="12"/>
  <c r="M14" i="12"/>
  <c r="L14" i="12"/>
  <c r="K14" i="12"/>
  <c r="J14" i="12"/>
  <c r="H14" i="12"/>
  <c r="G14" i="12"/>
  <c r="F14" i="12"/>
  <c r="D14" i="12"/>
  <c r="E14" i="12"/>
  <c r="C14" i="12"/>
  <c r="B14" i="12"/>
  <c r="L13" i="12"/>
  <c r="K13" i="12"/>
  <c r="J13" i="12"/>
  <c r="I13" i="12"/>
  <c r="H13" i="12"/>
  <c r="G13" i="12"/>
  <c r="F13" i="12"/>
  <c r="E13" i="12"/>
  <c r="D13" i="12"/>
  <c r="C13" i="12"/>
  <c r="B13" i="12"/>
  <c r="K12" i="12"/>
  <c r="J12" i="12"/>
  <c r="I12" i="12"/>
  <c r="H12" i="12"/>
  <c r="G12" i="12"/>
  <c r="F12" i="12"/>
  <c r="E12" i="12"/>
  <c r="D12" i="12"/>
  <c r="C12" i="12"/>
  <c r="B12" i="12"/>
  <c r="J11" i="12"/>
  <c r="I11" i="12"/>
  <c r="H11" i="12"/>
  <c r="G11" i="12"/>
  <c r="F11" i="12"/>
  <c r="E11" i="12"/>
  <c r="D11" i="12"/>
  <c r="C11" i="12"/>
  <c r="B11" i="12"/>
  <c r="I10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G8" i="12"/>
  <c r="F8" i="12"/>
  <c r="E8" i="12"/>
  <c r="D8" i="12"/>
  <c r="C8" i="12"/>
  <c r="B8" i="12"/>
  <c r="F7" i="12"/>
  <c r="E7" i="12"/>
  <c r="D7" i="12"/>
  <c r="C7" i="12"/>
  <c r="B7" i="12"/>
  <c r="E6" i="12"/>
  <c r="D6" i="12"/>
  <c r="C6" i="12"/>
  <c r="B6" i="12"/>
  <c r="D5" i="12"/>
  <c r="C5" i="12"/>
  <c r="B5" i="12"/>
  <c r="C4" i="12"/>
  <c r="B4" i="12"/>
  <c r="B3" i="12"/>
  <c r="N13" i="12"/>
  <c r="N12" i="12"/>
  <c r="M12" i="12"/>
  <c r="N11" i="12"/>
  <c r="M11" i="12"/>
  <c r="L11" i="12"/>
  <c r="N10" i="12"/>
  <c r="M10" i="12"/>
  <c r="L10" i="12"/>
  <c r="K10" i="12"/>
  <c r="N9" i="12"/>
  <c r="M9" i="12"/>
  <c r="L9" i="12"/>
  <c r="K9" i="12"/>
  <c r="J9" i="12"/>
  <c r="N8" i="12"/>
  <c r="M8" i="12"/>
  <c r="L8" i="12"/>
  <c r="K8" i="12"/>
  <c r="J8" i="12"/>
  <c r="I8" i="12"/>
  <c r="N7" i="12"/>
  <c r="M7" i="12"/>
  <c r="L7" i="12"/>
  <c r="K7" i="12"/>
  <c r="J7" i="12"/>
  <c r="I7" i="12"/>
  <c r="H7" i="12"/>
  <c r="N6" i="12"/>
  <c r="M6" i="12"/>
  <c r="L6" i="12"/>
  <c r="K6" i="12"/>
  <c r="J6" i="12"/>
  <c r="I6" i="12"/>
  <c r="H6" i="12"/>
  <c r="G6" i="12"/>
  <c r="N5" i="12"/>
  <c r="M5" i="12"/>
  <c r="L5" i="12"/>
  <c r="K5" i="12"/>
  <c r="J5" i="12"/>
  <c r="I5" i="12"/>
  <c r="H5" i="12"/>
  <c r="G5" i="12"/>
  <c r="F5" i="12"/>
  <c r="N4" i="12"/>
  <c r="M4" i="12"/>
  <c r="L4" i="12"/>
  <c r="K4" i="12"/>
  <c r="J4" i="12"/>
  <c r="I4" i="12"/>
  <c r="H4" i="12"/>
  <c r="G4" i="12"/>
  <c r="F4" i="12"/>
  <c r="E4" i="12"/>
  <c r="N3" i="12"/>
  <c r="M3" i="12"/>
  <c r="L3" i="12"/>
  <c r="K3" i="12"/>
  <c r="J3" i="12"/>
  <c r="I3" i="12"/>
  <c r="H3" i="12"/>
  <c r="G3" i="12"/>
  <c r="F3" i="12"/>
  <c r="E3" i="12"/>
  <c r="D3" i="12"/>
  <c r="N2" i="12"/>
  <c r="M2" i="12"/>
  <c r="L2" i="12"/>
  <c r="K2" i="12"/>
  <c r="J2" i="12"/>
  <c r="I2" i="12"/>
  <c r="H2" i="12"/>
  <c r="G2" i="12"/>
  <c r="F2" i="12"/>
  <c r="E2" i="12"/>
  <c r="D2" i="12"/>
  <c r="C2" i="12"/>
  <c r="N14" i="12"/>
  <c r="M13" i="12"/>
  <c r="L12" i="12"/>
  <c r="K11" i="12"/>
  <c r="J10" i="12"/>
  <c r="I9" i="12"/>
  <c r="H8" i="12"/>
  <c r="G7" i="12"/>
  <c r="F6" i="12"/>
  <c r="E5" i="12"/>
  <c r="D4" i="12"/>
  <c r="C3" i="12"/>
  <c r="B2" i="12"/>
  <c r="N31" i="12"/>
  <c r="B31" i="12"/>
  <c r="C30" i="12"/>
  <c r="D29" i="12"/>
  <c r="E28" i="12"/>
  <c r="F27" i="12"/>
  <c r="G26" i="12"/>
  <c r="H25" i="12"/>
  <c r="I24" i="12"/>
  <c r="J23" i="12"/>
  <c r="K22" i="12"/>
  <c r="L21" i="12"/>
  <c r="M20" i="12"/>
  <c r="N19" i="12"/>
  <c r="B19" i="12"/>
  <c r="M31" i="12"/>
  <c r="N30" i="12"/>
  <c r="B30" i="12"/>
  <c r="C29" i="12"/>
  <c r="D28" i="12"/>
  <c r="E27" i="12"/>
  <c r="F26" i="12"/>
  <c r="G25" i="12"/>
  <c r="H24" i="12"/>
  <c r="I23" i="12"/>
  <c r="J22" i="12"/>
  <c r="K21" i="12"/>
  <c r="L20" i="12"/>
  <c r="M19" i="12"/>
  <c r="K23" i="12"/>
  <c r="L31" i="12"/>
  <c r="M30" i="12"/>
  <c r="N29" i="12"/>
  <c r="B29" i="12"/>
  <c r="C28" i="12"/>
  <c r="D27" i="12"/>
  <c r="E26" i="12"/>
  <c r="F25" i="12"/>
  <c r="G24" i="12"/>
  <c r="H23" i="12"/>
  <c r="I22" i="12"/>
  <c r="J21" i="12"/>
  <c r="K20" i="12"/>
  <c r="L19" i="12"/>
  <c r="L22" i="12"/>
  <c r="K31" i="12"/>
  <c r="L30" i="12"/>
  <c r="M29" i="12"/>
  <c r="N28" i="12"/>
  <c r="B28" i="12"/>
  <c r="C27" i="12"/>
  <c r="D26" i="12"/>
  <c r="E25" i="12"/>
  <c r="F24" i="12"/>
  <c r="G23" i="12"/>
  <c r="H22" i="12"/>
  <c r="I21" i="12"/>
  <c r="J20" i="12"/>
  <c r="K19" i="12"/>
  <c r="J24" i="12"/>
  <c r="J31" i="12"/>
  <c r="K30" i="12"/>
  <c r="L29" i="12"/>
  <c r="M28" i="12"/>
  <c r="N27" i="12"/>
  <c r="B27" i="12"/>
  <c r="C26" i="12"/>
  <c r="D25" i="12"/>
  <c r="E24" i="12"/>
  <c r="F23" i="12"/>
  <c r="G22" i="12"/>
  <c r="H21" i="12"/>
  <c r="I20" i="12"/>
  <c r="J19" i="12"/>
  <c r="H26" i="12"/>
  <c r="I31" i="12"/>
  <c r="J30" i="12"/>
  <c r="K29" i="12"/>
  <c r="L28" i="12"/>
  <c r="M27" i="12"/>
  <c r="N26" i="12"/>
  <c r="B26" i="12"/>
  <c r="C25" i="12"/>
  <c r="D24" i="12"/>
  <c r="E23" i="12"/>
  <c r="F22" i="12"/>
  <c r="G21" i="12"/>
  <c r="H20" i="12"/>
  <c r="I19" i="12"/>
  <c r="I25" i="12"/>
  <c r="B20" i="12"/>
  <c r="H31" i="12"/>
  <c r="I30" i="12"/>
  <c r="J29" i="12"/>
  <c r="K28" i="12"/>
  <c r="L27" i="12"/>
  <c r="M26" i="12"/>
  <c r="N25" i="12"/>
  <c r="B25" i="12"/>
  <c r="C24" i="12"/>
  <c r="D23" i="12"/>
  <c r="E22" i="12"/>
  <c r="F21" i="12"/>
  <c r="G20" i="12"/>
  <c r="H19" i="12"/>
  <c r="G27" i="12"/>
  <c r="N20" i="12"/>
  <c r="G31" i="12"/>
  <c r="H30" i="12"/>
  <c r="I29" i="12"/>
  <c r="J28" i="12"/>
  <c r="K27" i="12"/>
  <c r="L26" i="12"/>
  <c r="M25" i="12"/>
  <c r="N24" i="12"/>
  <c r="B24" i="12"/>
  <c r="C23" i="12"/>
  <c r="D22" i="12"/>
  <c r="E21" i="12"/>
  <c r="F20" i="12"/>
  <c r="G19" i="12"/>
  <c r="F28" i="12"/>
  <c r="F31" i="12"/>
  <c r="G30" i="12"/>
  <c r="H29" i="12"/>
  <c r="I28" i="12"/>
  <c r="J27" i="12"/>
  <c r="K26" i="12"/>
  <c r="L25" i="12"/>
  <c r="M24" i="12"/>
  <c r="N23" i="12"/>
  <c r="B23" i="12"/>
  <c r="C22" i="12"/>
  <c r="D21" i="12"/>
  <c r="E20" i="12"/>
  <c r="F19" i="12"/>
  <c r="E29" i="12"/>
  <c r="E31" i="12"/>
  <c r="F30" i="12"/>
  <c r="G29" i="12"/>
  <c r="H28" i="12"/>
  <c r="I27" i="12"/>
  <c r="J26" i="12"/>
  <c r="K25" i="12"/>
  <c r="L24" i="12"/>
  <c r="M23" i="12"/>
  <c r="N22" i="12"/>
  <c r="B22" i="12"/>
  <c r="C21" i="12"/>
  <c r="D20" i="12"/>
  <c r="E19" i="12"/>
  <c r="D30" i="12"/>
  <c r="D31" i="12"/>
  <c r="E30" i="12"/>
  <c r="F29" i="12"/>
  <c r="G28" i="12"/>
  <c r="H27" i="12"/>
  <c r="I26" i="12"/>
  <c r="J25" i="12"/>
  <c r="K24" i="12"/>
  <c r="L23" i="12"/>
  <c r="M22" i="12"/>
  <c r="N21" i="12"/>
  <c r="B21" i="12"/>
  <c r="C20" i="12"/>
  <c r="D19" i="12"/>
  <c r="C31" i="12"/>
  <c r="M21" i="12"/>
  <c r="C19" i="12"/>
  <c r="D21" i="1"/>
  <c r="I27" i="1"/>
  <c r="E25" i="1"/>
  <c r="D28" i="1"/>
  <c r="D30" i="1"/>
  <c r="C24" i="1"/>
  <c r="B22" i="1"/>
  <c r="L28" i="1"/>
  <c r="L25" i="1"/>
  <c r="G23" i="1"/>
  <c r="F22" i="1"/>
  <c r="F21" i="1"/>
  <c r="I19" i="1"/>
  <c r="C19" i="1"/>
  <c r="J13" i="1"/>
  <c r="E7" i="1"/>
  <c r="B13" i="1"/>
  <c r="J9" i="1"/>
  <c r="L5" i="1"/>
  <c r="I13" i="1"/>
  <c r="C20" i="1"/>
  <c r="H27" i="1"/>
  <c r="E24" i="1"/>
  <c r="H31" i="1"/>
  <c r="D31" i="1"/>
  <c r="B24" i="1"/>
  <c r="C21" i="1"/>
  <c r="N27" i="1"/>
  <c r="K25" i="1"/>
  <c r="M23" i="1"/>
  <c r="J22" i="1"/>
  <c r="H21" i="1"/>
  <c r="G19" i="1"/>
  <c r="B19" i="1"/>
  <c r="E5" i="1"/>
  <c r="J12" i="1"/>
  <c r="H9" i="1"/>
  <c r="F10" i="1"/>
  <c r="E6" i="1"/>
  <c r="C13" i="1"/>
  <c r="B12" i="1"/>
  <c r="N11" i="1"/>
  <c r="N8" i="1"/>
  <c r="H7" i="1"/>
  <c r="K5" i="1"/>
  <c r="H4" i="1"/>
  <c r="G3" i="1"/>
  <c r="E2" i="1"/>
  <c r="L30" i="1"/>
  <c r="G26" i="1"/>
  <c r="H28" i="1"/>
  <c r="B28" i="1"/>
  <c r="J23" i="1"/>
  <c r="D12" i="1"/>
  <c r="H5" i="1"/>
  <c r="N31" i="1"/>
  <c r="M31" i="1"/>
  <c r="H26" i="1"/>
  <c r="E23" i="1"/>
  <c r="H29" i="1"/>
  <c r="D29" i="1"/>
  <c r="B21" i="1"/>
  <c r="C26" i="1"/>
  <c r="M27" i="1"/>
  <c r="J25" i="1"/>
  <c r="L23" i="1"/>
  <c r="I22" i="1"/>
  <c r="N20" i="1"/>
  <c r="F20" i="1"/>
  <c r="B20" i="1"/>
  <c r="D4" i="1"/>
  <c r="J11" i="1"/>
  <c r="G14" i="1"/>
  <c r="F9" i="1"/>
  <c r="D14" i="1"/>
  <c r="C12" i="1"/>
  <c r="B11" i="1"/>
  <c r="M11" i="1"/>
  <c r="M8" i="1"/>
  <c r="N6" i="1"/>
  <c r="J5" i="1"/>
  <c r="G4" i="1"/>
  <c r="F3" i="1"/>
  <c r="D2" i="1"/>
  <c r="F29" i="1"/>
  <c r="N24" i="1"/>
  <c r="J19" i="1"/>
  <c r="F7" i="1"/>
  <c r="L6" i="1"/>
  <c r="M30" i="1"/>
  <c r="L31" i="1"/>
  <c r="G27" i="1"/>
  <c r="D27" i="1"/>
  <c r="G29" i="1"/>
  <c r="I28" i="1"/>
  <c r="B26" i="1"/>
  <c r="C28" i="1"/>
  <c r="L27" i="1"/>
  <c r="I25" i="1"/>
  <c r="K23" i="1"/>
  <c r="H22" i="1"/>
  <c r="M19" i="1"/>
  <c r="I20" i="1"/>
  <c r="B2" i="1"/>
  <c r="C3" i="1"/>
  <c r="I14" i="1"/>
  <c r="G13" i="1"/>
  <c r="F8" i="1"/>
  <c r="D13" i="1"/>
  <c r="C11" i="1"/>
  <c r="B10" i="1"/>
  <c r="L11" i="1"/>
  <c r="L8" i="1"/>
  <c r="M6" i="1"/>
  <c r="I5" i="1"/>
  <c r="F4" i="1"/>
  <c r="E3" i="1"/>
  <c r="B3" i="1"/>
  <c r="L29" i="1"/>
  <c r="D26" i="1"/>
  <c r="C30" i="1"/>
  <c r="K27" i="1"/>
  <c r="N21" i="1"/>
  <c r="H19" i="1"/>
  <c r="N14" i="1"/>
  <c r="K8" i="1"/>
  <c r="K28" i="1"/>
  <c r="K31" i="1"/>
  <c r="G25" i="1"/>
  <c r="D25" i="1"/>
  <c r="E28" i="1"/>
  <c r="F30" i="1"/>
  <c r="B30" i="1"/>
  <c r="C27" i="1"/>
  <c r="N26" i="1"/>
  <c r="M24" i="1"/>
  <c r="I23" i="1"/>
  <c r="M21" i="1"/>
  <c r="M20" i="1"/>
  <c r="F19" i="1"/>
  <c r="M13" i="1"/>
  <c r="M14" i="1"/>
  <c r="I12" i="1"/>
  <c r="G11" i="1"/>
  <c r="E14" i="1"/>
  <c r="D6" i="1"/>
  <c r="C9" i="1"/>
  <c r="B8" i="1"/>
  <c r="M10" i="1"/>
  <c r="J8" i="1"/>
  <c r="K6" i="1"/>
  <c r="G5" i="1"/>
  <c r="N3" i="1"/>
  <c r="M2" i="1"/>
  <c r="B9" i="1"/>
  <c r="J27" i="1"/>
  <c r="K30" i="1"/>
  <c r="F27" i="1"/>
  <c r="D24" i="1"/>
  <c r="G31" i="1"/>
  <c r="I30" i="1"/>
  <c r="C29" i="1"/>
  <c r="B27" i="1"/>
  <c r="M26" i="1"/>
  <c r="L24" i="1"/>
  <c r="H23" i="1"/>
  <c r="G21" i="1"/>
  <c r="L19" i="1"/>
  <c r="D19" i="1"/>
  <c r="L12" i="1"/>
  <c r="L14" i="1"/>
  <c r="I11" i="1"/>
  <c r="G10" i="1"/>
  <c r="E13" i="1"/>
  <c r="D11" i="1"/>
  <c r="C8" i="1"/>
  <c r="B7" i="1"/>
  <c r="L10" i="1"/>
  <c r="I8" i="1"/>
  <c r="J6" i="1"/>
  <c r="F5" i="1"/>
  <c r="M3" i="1"/>
  <c r="L2" i="1"/>
  <c r="C10" i="1"/>
  <c r="I26" i="1"/>
  <c r="K29" i="1"/>
  <c r="F26" i="1"/>
  <c r="D23" i="1"/>
  <c r="E30" i="1"/>
  <c r="H30" i="1"/>
  <c r="C23" i="1"/>
  <c r="N30" i="1"/>
  <c r="L26" i="1"/>
  <c r="K24" i="1"/>
  <c r="N22" i="1"/>
  <c r="E21" i="1"/>
  <c r="K19" i="1"/>
  <c r="N19" i="1"/>
  <c r="K11" i="1"/>
  <c r="L13" i="1"/>
  <c r="I10" i="1"/>
  <c r="G9" i="1"/>
  <c r="E12" i="1"/>
  <c r="D10" i="1"/>
  <c r="C7" i="1"/>
  <c r="B6" i="1"/>
  <c r="K10" i="1"/>
  <c r="N7" i="1"/>
  <c r="I6" i="1"/>
  <c r="N4" i="1"/>
  <c r="L3" i="1"/>
  <c r="K2" i="1"/>
  <c r="G12" i="1"/>
  <c r="H25" i="1"/>
  <c r="J31" i="1"/>
  <c r="F25" i="1"/>
  <c r="D22" i="1"/>
  <c r="F31" i="1"/>
  <c r="G28" i="1"/>
  <c r="C25" i="1"/>
  <c r="N29" i="1"/>
  <c r="K26" i="1"/>
  <c r="J24" i="1"/>
  <c r="G22" i="1"/>
  <c r="L21" i="1"/>
  <c r="D20" i="1"/>
  <c r="H20" i="1"/>
  <c r="J10" i="1"/>
  <c r="K14" i="1"/>
  <c r="H14" i="1"/>
  <c r="G8" i="1"/>
  <c r="E11" i="1"/>
  <c r="D9" i="1"/>
  <c r="C6" i="1"/>
  <c r="B5" i="1"/>
  <c r="N9" i="1"/>
  <c r="M7" i="1"/>
  <c r="H6" i="1"/>
  <c r="M4" i="1"/>
  <c r="K3" i="1"/>
  <c r="J2" i="1"/>
  <c r="L4" i="1"/>
  <c r="I2" i="1"/>
  <c r="H12" i="1"/>
  <c r="F13" i="1"/>
  <c r="D7" i="1"/>
  <c r="N13" i="1"/>
  <c r="K7" i="1"/>
  <c r="K4" i="1"/>
  <c r="H2" i="1"/>
  <c r="H3" i="1"/>
  <c r="C2" i="1"/>
  <c r="G24" i="1"/>
  <c r="J30" i="1"/>
  <c r="F24" i="1"/>
  <c r="I31" i="1"/>
  <c r="F28" i="1"/>
  <c r="C31" i="1"/>
  <c r="B29" i="1"/>
  <c r="M29" i="1"/>
  <c r="J26" i="1"/>
  <c r="H24" i="1"/>
  <c r="M22" i="1"/>
  <c r="K21" i="1"/>
  <c r="L20" i="1"/>
  <c r="E20" i="1"/>
  <c r="I9" i="1"/>
  <c r="K13" i="1"/>
  <c r="H13" i="1"/>
  <c r="F14" i="1"/>
  <c r="E10" i="1"/>
  <c r="D8" i="1"/>
  <c r="C5" i="1"/>
  <c r="B4" i="1"/>
  <c r="M9" i="1"/>
  <c r="L7" i="1"/>
  <c r="G6" i="1"/>
  <c r="D3" i="1"/>
  <c r="K12" i="1"/>
  <c r="E9" i="1"/>
  <c r="L9" i="1"/>
  <c r="J3" i="1"/>
  <c r="I4" i="1"/>
  <c r="E4" i="1"/>
  <c r="F23" i="1"/>
  <c r="J29" i="1"/>
  <c r="E27" i="1"/>
  <c r="I29" i="1"/>
  <c r="E31" i="1"/>
  <c r="B31" i="1"/>
  <c r="B23" i="1"/>
  <c r="N28" i="1"/>
  <c r="N25" i="1"/>
  <c r="I24" i="1"/>
  <c r="L22" i="1"/>
  <c r="J21" i="1"/>
  <c r="K20" i="1"/>
  <c r="G20" i="1"/>
  <c r="H8" i="1"/>
  <c r="C4" i="1"/>
  <c r="N5" i="1"/>
  <c r="N10" i="1"/>
  <c r="E22" i="1"/>
  <c r="J28" i="1"/>
  <c r="E26" i="1"/>
  <c r="G30" i="1"/>
  <c r="E29" i="1"/>
  <c r="B25" i="1"/>
  <c r="C22" i="1"/>
  <c r="M28" i="1"/>
  <c r="M25" i="1"/>
  <c r="N23" i="1"/>
  <c r="K22" i="1"/>
  <c r="I21" i="1"/>
  <c r="J20" i="1"/>
  <c r="E19" i="1"/>
  <c r="G7" i="1"/>
  <c r="J14" i="1"/>
  <c r="H11" i="1"/>
  <c r="F12" i="1"/>
  <c r="E8" i="1"/>
  <c r="D5" i="1"/>
  <c r="B14" i="1"/>
  <c r="N12" i="1"/>
  <c r="K9" i="1"/>
  <c r="J7" i="1"/>
  <c r="M5" i="1"/>
  <c r="J4" i="1"/>
  <c r="I3" i="1"/>
  <c r="G2" i="1"/>
  <c r="F6" i="1"/>
  <c r="H10" i="1"/>
  <c r="F11" i="1"/>
  <c r="C14" i="1"/>
  <c r="M12" i="1"/>
  <c r="I7" i="1"/>
  <c r="F2" i="1"/>
  <c r="N2" i="1"/>
  <c r="Q2" i="12" l="1"/>
  <c r="AD4" i="12" s="1"/>
  <c r="Q2" i="1"/>
  <c r="AE14" i="1" s="1"/>
  <c r="S5" i="1"/>
  <c r="U4" i="1"/>
  <c r="W3" i="1"/>
  <c r="X14" i="1"/>
  <c r="AA12" i="1"/>
  <c r="AD10" i="1"/>
  <c r="T9" i="1"/>
  <c r="W7" i="1"/>
  <c r="AA4" i="1"/>
  <c r="Z5" i="1"/>
  <c r="AD2" i="1"/>
  <c r="AC3" i="1"/>
  <c r="AE13" i="1"/>
  <c r="AD14" i="1"/>
  <c r="S2" i="1"/>
  <c r="AA6" i="1"/>
  <c r="Y8" i="1"/>
  <c r="V11" i="1"/>
  <c r="U12" i="1"/>
  <c r="T13" i="1"/>
  <c r="D5" i="6"/>
  <c r="V17" i="6"/>
  <c r="V26" i="6"/>
  <c r="T17" i="6"/>
  <c r="V25" i="6"/>
  <c r="T26" i="6"/>
  <c r="V24" i="6"/>
  <c r="T25" i="6"/>
  <c r="V23" i="6"/>
  <c r="V22" i="6"/>
  <c r="T23" i="6"/>
  <c r="T27" i="6" s="1"/>
  <c r="V21" i="6"/>
  <c r="V27" i="6" s="1"/>
  <c r="C6" i="6"/>
  <c r="T22" i="6"/>
  <c r="V20" i="6"/>
  <c r="T21" i="6"/>
  <c r="V19" i="6"/>
  <c r="E20" i="6"/>
  <c r="E21" i="6"/>
  <c r="M26" i="6"/>
  <c r="M25" i="6"/>
  <c r="M24" i="6"/>
  <c r="M23" i="6"/>
  <c r="M22" i="6"/>
  <c r="M21" i="6"/>
  <c r="M20" i="6"/>
  <c r="M19" i="6"/>
  <c r="M18" i="6"/>
  <c r="K26" i="6"/>
  <c r="K25" i="6"/>
  <c r="K18" i="6"/>
  <c r="K17" i="6"/>
  <c r="K22" i="6"/>
  <c r="K21" i="6"/>
  <c r="K20" i="6"/>
  <c r="E18" i="6"/>
  <c r="E19" i="6"/>
  <c r="E22" i="6"/>
  <c r="D9" i="6"/>
  <c r="D6" i="6"/>
  <c r="D7" i="6"/>
  <c r="D3" i="6"/>
  <c r="E4" i="6" s="1"/>
  <c r="D4" i="6"/>
  <c r="D8" i="6"/>
  <c r="D11" i="6"/>
  <c r="AE3" i="12" l="1"/>
  <c r="T14" i="12"/>
  <c r="S14" i="12"/>
  <c r="Z4" i="12"/>
  <c r="Y11" i="12"/>
  <c r="T6" i="12"/>
  <c r="Y14" i="12"/>
  <c r="T7" i="12"/>
  <c r="V14" i="12"/>
  <c r="AD12" i="12"/>
  <c r="S3" i="12"/>
  <c r="U13" i="12"/>
  <c r="V6" i="12"/>
  <c r="T9" i="12"/>
  <c r="T11" i="12"/>
  <c r="V2" i="12"/>
  <c r="W12" i="12"/>
  <c r="X5" i="12"/>
  <c r="AD7" i="12"/>
  <c r="AA2" i="12"/>
  <c r="AB3" i="12"/>
  <c r="AC12" i="12"/>
  <c r="S5" i="12"/>
  <c r="U4" i="12"/>
  <c r="V5" i="12"/>
  <c r="AE8" i="12"/>
  <c r="U11" i="12"/>
  <c r="Y12" i="12"/>
  <c r="AD9" i="12"/>
  <c r="T2" i="12"/>
  <c r="S13" i="12"/>
  <c r="W10" i="12"/>
  <c r="Z2" i="12"/>
  <c r="AA10" i="12"/>
  <c r="Z11" i="12"/>
  <c r="AE13" i="12"/>
  <c r="AA11" i="12"/>
  <c r="T8" i="12"/>
  <c r="AB11" i="12"/>
  <c r="U12" i="12"/>
  <c r="Y9" i="12"/>
  <c r="X8" i="12"/>
  <c r="V13" i="12"/>
  <c r="X4" i="12"/>
  <c r="AB10" i="12"/>
  <c r="AC10" i="12"/>
  <c r="V7" i="12"/>
  <c r="W2" i="12"/>
  <c r="W11" i="12"/>
  <c r="AA8" i="12"/>
  <c r="Z7" i="12"/>
  <c r="U14" i="12"/>
  <c r="AC3" i="12"/>
  <c r="AE9" i="12"/>
  <c r="Z5" i="12"/>
  <c r="AA5" i="12"/>
  <c r="AA3" i="12"/>
  <c r="Z14" i="12"/>
  <c r="S10" i="12"/>
  <c r="S9" i="12"/>
  <c r="AD3" i="12"/>
  <c r="T13" i="12"/>
  <c r="AD2" i="12"/>
  <c r="AB13" i="12"/>
  <c r="U9" i="12"/>
  <c r="AA13" i="12"/>
  <c r="W3" i="12"/>
  <c r="AB6" i="12"/>
  <c r="W8" i="12"/>
  <c r="AD5" i="12"/>
  <c r="Y7" i="12"/>
  <c r="Y10" i="12"/>
  <c r="W7" i="12"/>
  <c r="Z3" i="12"/>
  <c r="AC7" i="12"/>
  <c r="V10" i="12"/>
  <c r="AE11" i="12"/>
  <c r="AD10" i="12"/>
  <c r="T4" i="12"/>
  <c r="AA6" i="12"/>
  <c r="AC4" i="12"/>
  <c r="X6" i="12"/>
  <c r="AC9" i="12"/>
  <c r="AD14" i="12"/>
  <c r="AE2" i="12"/>
  <c r="AA9" i="12"/>
  <c r="AB14" i="12"/>
  <c r="AC2" i="12"/>
  <c r="AE6" i="12"/>
  <c r="X9" i="12"/>
  <c r="S11" i="12"/>
  <c r="Z6" i="12"/>
  <c r="V3" i="12"/>
  <c r="AC5" i="12"/>
  <c r="AC8" i="12"/>
  <c r="AD13" i="12"/>
  <c r="X13" i="12"/>
  <c r="S6" i="12"/>
  <c r="Z8" i="12"/>
  <c r="U10" i="12"/>
  <c r="X14" i="12"/>
  <c r="Y2" i="12"/>
  <c r="AE4" i="12"/>
  <c r="AB4" i="12"/>
  <c r="S8" i="12"/>
  <c r="V12" i="12"/>
  <c r="S2" i="12"/>
  <c r="AE7" i="12"/>
  <c r="T12" i="12"/>
  <c r="T3" i="12"/>
  <c r="U5" i="12"/>
  <c r="AB7" i="12"/>
  <c r="W9" i="12"/>
  <c r="Z13" i="12"/>
  <c r="W14" i="12"/>
  <c r="S4" i="12"/>
  <c r="U7" i="12"/>
  <c r="X11" i="12"/>
  <c r="X7" i="12"/>
  <c r="S7" i="12"/>
  <c r="V11" i="12"/>
  <c r="AA14" i="12"/>
  <c r="W4" i="12"/>
  <c r="AD6" i="12"/>
  <c r="Y8" i="12"/>
  <c r="AB12" i="12"/>
  <c r="Y13" i="12"/>
  <c r="U3" i="12"/>
  <c r="U2" i="12"/>
  <c r="W6" i="12"/>
  <c r="Z10" i="12"/>
  <c r="AB5" i="12"/>
  <c r="U6" i="12"/>
  <c r="X10" i="12"/>
  <c r="AC13" i="12"/>
  <c r="Y3" i="12"/>
  <c r="T5" i="12"/>
  <c r="AA7" i="12"/>
  <c r="AD11" i="12"/>
  <c r="AA12" i="12"/>
  <c r="X2" i="12"/>
  <c r="V8" i="12"/>
  <c r="Y5" i="12"/>
  <c r="AB9" i="12"/>
  <c r="U8" i="12"/>
  <c r="W5" i="12"/>
  <c r="Z9" i="12"/>
  <c r="AE12" i="12"/>
  <c r="AB2" i="12"/>
  <c r="V4" i="12"/>
  <c r="AC6" i="12"/>
  <c r="T10" i="12"/>
  <c r="AC11" i="12"/>
  <c r="Z12" i="12"/>
  <c r="W13" i="12"/>
  <c r="X12" i="12"/>
  <c r="AE14" i="12"/>
  <c r="AA4" i="12"/>
  <c r="AD8" i="12"/>
  <c r="AC14" i="12"/>
  <c r="Y4" i="12"/>
  <c r="AB8" i="12"/>
  <c r="S12" i="12"/>
  <c r="Y6" i="12"/>
  <c r="X3" i="12"/>
  <c r="AE5" i="12"/>
  <c r="V9" i="12"/>
  <c r="AE10" i="12"/>
  <c r="AB4" i="1"/>
  <c r="Y6" i="1"/>
  <c r="V8" i="1"/>
  <c r="S10" i="1"/>
  <c r="AC11" i="1"/>
  <c r="Z13" i="1"/>
  <c r="Y2" i="1"/>
  <c r="V4" i="1"/>
  <c r="T5" i="1"/>
  <c r="AE5" i="1"/>
  <c r="AC6" i="1"/>
  <c r="AD4" i="1"/>
  <c r="AB7" i="1"/>
  <c r="X6" i="1"/>
  <c r="U8" i="1"/>
  <c r="AE9" i="1"/>
  <c r="AB11" i="1"/>
  <c r="Y13" i="1"/>
  <c r="W14" i="1"/>
  <c r="V3" i="1"/>
  <c r="U14" i="1"/>
  <c r="T3" i="1"/>
  <c r="T2" i="1"/>
  <c r="W10" i="1"/>
  <c r="S13" i="1"/>
  <c r="AC14" i="1"/>
  <c r="AB3" i="1"/>
  <c r="Y5" i="1"/>
  <c r="V7" i="1"/>
  <c r="S9" i="1"/>
  <c r="AC10" i="1"/>
  <c r="Z12" i="1"/>
  <c r="X13" i="1"/>
  <c r="V14" i="1"/>
  <c r="V13" i="1"/>
  <c r="U13" i="1"/>
  <c r="S4" i="1"/>
  <c r="X9" i="1"/>
  <c r="T12" i="1"/>
  <c r="AD13" i="1"/>
  <c r="AC2" i="1"/>
  <c r="Z4" i="1"/>
  <c r="W6" i="1"/>
  <c r="T8" i="1"/>
  <c r="AD9" i="1"/>
  <c r="AA11" i="1"/>
  <c r="Y12" i="1"/>
  <c r="W13" i="1"/>
  <c r="W12" i="1"/>
  <c r="S3" i="1"/>
  <c r="U3" i="1"/>
  <c r="U11" i="1"/>
  <c r="AE12" i="1"/>
  <c r="AB14" i="1"/>
  <c r="AA3" i="1"/>
  <c r="X5" i="1"/>
  <c r="U7" i="1"/>
  <c r="AE8" i="1"/>
  <c r="AB10" i="1"/>
  <c r="Z11" i="1"/>
  <c r="X12" i="1"/>
  <c r="X11" i="1"/>
  <c r="AA8" i="1"/>
  <c r="T4" i="1"/>
  <c r="Z7" i="1"/>
  <c r="V10" i="1"/>
  <c r="S12" i="1"/>
  <c r="AC13" i="1"/>
  <c r="AB2" i="1"/>
  <c r="Y4" i="1"/>
  <c r="V6" i="1"/>
  <c r="S8" i="1"/>
  <c r="AC9" i="1"/>
  <c r="AA10" i="1"/>
  <c r="Y11" i="1"/>
  <c r="Y10" i="1"/>
  <c r="AB6" i="1"/>
  <c r="AA7" i="1"/>
  <c r="T11" i="1"/>
  <c r="AD12" i="1"/>
  <c r="AA14" i="1"/>
  <c r="Z3" i="1"/>
  <c r="W5" i="1"/>
  <c r="T7" i="1"/>
  <c r="AD8" i="1"/>
  <c r="AB9" i="1"/>
  <c r="Z10" i="1"/>
  <c r="Z9" i="1"/>
  <c r="AE3" i="1"/>
  <c r="AD5" i="1"/>
  <c r="W9" i="1"/>
  <c r="AB5" i="1"/>
  <c r="X8" i="1"/>
  <c r="U10" i="1"/>
  <c r="AE11" i="1"/>
  <c r="AB13" i="1"/>
  <c r="AA2" i="1"/>
  <c r="X4" i="1"/>
  <c r="U6" i="1"/>
  <c r="AE7" i="1"/>
  <c r="AC8" i="1"/>
  <c r="AA9" i="1"/>
  <c r="AC5" i="1"/>
  <c r="X10" i="1"/>
  <c r="X2" i="1"/>
  <c r="AC4" i="1"/>
  <c r="Y7" i="1"/>
  <c r="V9" i="1"/>
  <c r="S11" i="1"/>
  <c r="AC12" i="1"/>
  <c r="Z14" i="1"/>
  <c r="Y3" i="1"/>
  <c r="V5" i="1"/>
  <c r="S7" i="1"/>
  <c r="AD7" i="1"/>
  <c r="AB8" i="1"/>
  <c r="Y9" i="1"/>
  <c r="Z8" i="1"/>
  <c r="W11" i="1"/>
  <c r="AD3" i="1"/>
  <c r="Z6" i="1"/>
  <c r="W8" i="1"/>
  <c r="T10" i="1"/>
  <c r="AD11" i="1"/>
  <c r="AA13" i="1"/>
  <c r="Z2" i="1"/>
  <c r="W4" i="1"/>
  <c r="T6" i="1"/>
  <c r="AE6" i="1"/>
  <c r="AC7" i="1"/>
  <c r="V2" i="1"/>
  <c r="V12" i="1"/>
  <c r="T14" i="1"/>
  <c r="S14" i="1"/>
  <c r="AE2" i="1"/>
  <c r="AA5" i="1"/>
  <c r="X7" i="1"/>
  <c r="U9" i="1"/>
  <c r="AE10" i="1"/>
  <c r="AB12" i="1"/>
  <c r="Y14" i="1"/>
  <c r="X3" i="1"/>
  <c r="U5" i="1"/>
  <c r="S6" i="1"/>
  <c r="AD6" i="1"/>
  <c r="U2" i="1"/>
  <c r="AE4" i="1"/>
  <c r="W2" i="1"/>
  <c r="E5" i="6"/>
  <c r="E6" i="6" s="1"/>
  <c r="E7" i="6" s="1"/>
  <c r="E8" i="6" s="1"/>
  <c r="E9" i="6" s="1"/>
  <c r="E10" i="6" s="1"/>
  <c r="E11" i="6" s="1"/>
  <c r="M27" i="6"/>
  <c r="K2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845746-F0C4-4D75-9FEA-E07F522C6238}" keepAlive="1" name="Forespørgsel - ai_gto" description="Forbindelse til forespørgslen 'ai_gto' i projektmappen." type="5" refreshedVersion="8" background="1" saveData="1">
    <dbPr connection="Provider=Microsoft.Mashup.OleDb.1;Data Source=$Workbook$;Location=ai_gto;Extended Properties=&quot;&quot;" command="SELECT * FROM [ai_gto]"/>
  </connection>
  <connection id="2" xr16:uid="{A09D2452-C3AA-47FF-81F2-7EF38B843616}" keepAlive="1" name="Forespørgsel - pokerdump8players" description="Forbindelse til forespørgslen 'pokerdump8players' i projektmappen." type="5" refreshedVersion="8" background="1" saveData="1">
    <dbPr connection="Provider=Microsoft.Mashup.OleDb.1;Data Source=$Workbook$;Location=pokerdump8players;Extended Properties=&quot;&quot;" command="SELECT * FROM [pokerdump8players]"/>
  </connection>
</connections>
</file>

<file path=xl/sharedStrings.xml><?xml version="1.0" encoding="utf-8"?>
<sst xmlns="http://schemas.openxmlformats.org/spreadsheetml/2006/main" count="21802" uniqueCount="90">
  <si>
    <t>value1</t>
  </si>
  <si>
    <t>suit1</t>
  </si>
  <si>
    <t>value2</t>
  </si>
  <si>
    <t>suit2</t>
  </si>
  <si>
    <t>wins</t>
  </si>
  <si>
    <t>A</t>
  </si>
  <si>
    <t>K</t>
  </si>
  <si>
    <t>H</t>
  </si>
  <si>
    <t>S</t>
  </si>
  <si>
    <t>D</t>
  </si>
  <si>
    <t>Q</t>
  </si>
  <si>
    <t>J</t>
  </si>
  <si>
    <t>10</t>
  </si>
  <si>
    <t>9</t>
  </si>
  <si>
    <t>8</t>
  </si>
  <si>
    <t>5</t>
  </si>
  <si>
    <t>7</t>
  </si>
  <si>
    <t>4</t>
  </si>
  <si>
    <t>2</t>
  </si>
  <si>
    <t>3</t>
  </si>
  <si>
    <t>6</t>
  </si>
  <si>
    <t>Rækkemærkater</t>
  </si>
  <si>
    <t>Hovedtotal</t>
  </si>
  <si>
    <t>Sum af wins</t>
  </si>
  <si>
    <t>Dealt hands with 5 players:</t>
  </si>
  <si>
    <t>% af wins</t>
  </si>
  <si>
    <t xml:space="preserve"> </t>
  </si>
  <si>
    <t>Dealt hands with 2 players:</t>
  </si>
  <si>
    <t>push counts as win for all</t>
  </si>
  <si>
    <t>suited</t>
  </si>
  <si>
    <t>Kolonnemærkater</t>
  </si>
  <si>
    <t>Total Sum af wins</t>
  </si>
  <si>
    <t>Total % af wins</t>
  </si>
  <si>
    <t>FALSK</t>
  </si>
  <si>
    <t>SAND</t>
  </si>
  <si>
    <t>unsuited\suited</t>
  </si>
  <si>
    <t>Royal straight flush</t>
  </si>
  <si>
    <t>Straight flush</t>
  </si>
  <si>
    <t>4's</t>
  </si>
  <si>
    <t>House</t>
  </si>
  <si>
    <t>Flush</t>
  </si>
  <si>
    <t>Straight</t>
  </si>
  <si>
    <t>3's</t>
  </si>
  <si>
    <t>2 pair</t>
  </si>
  <si>
    <t>Pair</t>
  </si>
  <si>
    <t>High Card</t>
  </si>
  <si>
    <t>All hands</t>
  </si>
  <si>
    <t>Antal straights</t>
  </si>
  <si>
    <t>Hånd</t>
  </si>
  <si>
    <t>antal kombinationer</t>
  </si>
  <si>
    <t>kort i hånd</t>
  </si>
  <si>
    <t>kombinationer</t>
  </si>
  <si>
    <t>sandsynlighed</t>
  </si>
  <si>
    <t>antal kort</t>
  </si>
  <si>
    <t># kort</t>
  </si>
  <si>
    <t># kort valgt</t>
  </si>
  <si>
    <t>vinder</t>
  </si>
  <si>
    <t>kumm</t>
  </si>
  <si>
    <t>hand</t>
  </si>
  <si>
    <t>count</t>
  </si>
  <si>
    <t>%</t>
  </si>
  <si>
    <t>Highest hand</t>
  </si>
  <si>
    <t>sum</t>
  </si>
  <si>
    <t>Wins/have</t>
  </si>
  <si>
    <t>2 players hand stats</t>
  </si>
  <si>
    <t>5 players hand stats</t>
  </si>
  <si>
    <t>2p hands: {'pair': 8763844, 'high_card': 3480187, 'two_pair': 4701149, 'three_of_a_kind': 966617, 'flush': 604863, 'straight': 923787, 'house': 520402, 'four_of_a_kind': 33680, 'straight_flush': 4819, 'royal_straight_flush': 652}</t>
  </si>
  <si>
    <t>2p winners: {'pair': 3712167, 'two_pair': 3141815, 'three_of_a_kind': 719133, 'flush': 524704, 'straight': 801885, 'high_card': 592370, 'house': 471242, 'four_of_a_kind': 31320, 'straight_flush': 4725, 'royal_straight_flush': 639}</t>
  </si>
  <si>
    <t>5p winners:</t>
  </si>
  <si>
    <t>5p hands:</t>
  </si>
  <si>
    <t>{'two_pair': 11749155, 'pair': 21907771, 'three_of_a_kind': 2416108, 'flush': 1515172, 'high_card': 8705010, 'house': 1299426, 'straight': 2309130, 'four_of_a_kind': 84214, 'straight_flush': 12421, 'royal_straight_flush': 1593}</t>
  </si>
  <si>
    <t>{'three_of_a_kind': 1259492, 'flush': 976046, 'two_pair': 3237866, 'house': 961759, 'pair': 1959814, 'straight': 1498570, 'high_card': 18564, 'four_of_a_kind': 74615, 'straight_flush': 11729, 'royal_straight_flush': 1545}</t>
  </si>
  <si>
    <t>beats</t>
  </si>
  <si>
    <t>avg</t>
  </si>
  <si>
    <t>Column1</t>
  </si>
  <si>
    <t>2s</t>
  </si>
  <si>
    <t>3s</t>
  </si>
  <si>
    <t>4s</t>
  </si>
  <si>
    <t>5s</t>
  </si>
  <si>
    <t>6s</t>
  </si>
  <si>
    <t>7s</t>
  </si>
  <si>
    <t>8s</t>
  </si>
  <si>
    <t>9s</t>
  </si>
  <si>
    <t>10s</t>
  </si>
  <si>
    <t>Js</t>
  </si>
  <si>
    <t>Qs</t>
  </si>
  <si>
    <t>Ks</t>
  </si>
  <si>
    <t>As</t>
  </si>
  <si>
    <t>_1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</si>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</sst>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1" xfId="0" applyBorder="1"/>
    <xf numFmtId="9" fontId="0" fillId="0" borderId="0" xfId="1" applyFont="1"/>
    <xf numFmtId="10" fontId="0" fillId="0" borderId="1" xfId="1" applyNumberFormat="1" applyFont="1" applyBorder="1"/>
    <xf numFmtId="0" fontId="0" fillId="0" borderId="0" xfId="0" applyNumberFormat="1"/>
  </cellXfs>
  <cellStyles count="2">
    <cellStyle name="Normal" xfId="0" builtinId="0"/>
    <cellStyle name="Procent" xfId="1" builtinId="5"/>
  </cellStyles>
  <dxfs count="26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6C5200"/>
      </font>
      <fill>
        <patternFill>
          <bgColor rgb="FFFCDE04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6C5200"/>
      </font>
      <fill>
        <patternFill>
          <bgColor rgb="FFFCDE04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6C5200"/>
      </font>
      <fill>
        <patternFill>
          <bgColor rgb="FFFCDE04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6C5200"/>
      <color rgb="FFFCD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rbjørn O Mortensen" refreshedDate="45460.903542824075" createdVersion="8" refreshedVersion="8" minRefreshableVersion="3" recordCount="1326" xr:uid="{202DDAA0-0D8E-40F3-A3CB-164D1F1E2171}">
  <cacheSource type="worksheet">
    <worksheetSource name="pokerdump2players"/>
  </cacheSource>
  <cacheFields count="6">
    <cacheField name="value1" numFmtId="0">
      <sharedItems count="13">
        <s v="A"/>
        <s v="K"/>
        <s v="Q"/>
        <s v="J"/>
        <s v="10"/>
        <s v="9"/>
        <s v="8"/>
        <s v="7"/>
        <s v="6"/>
        <s v="5"/>
        <s v="4"/>
        <s v="3"/>
        <s v="2"/>
      </sharedItems>
    </cacheField>
    <cacheField name="suit1" numFmtId="0">
      <sharedItems count="4">
        <s v="K"/>
        <s v="S"/>
        <s v="H"/>
        <s v="D"/>
      </sharedItems>
    </cacheField>
    <cacheField name="value2" numFmtId="0">
      <sharedItems count="13">
        <s v="A"/>
        <s v="K"/>
        <s v="Q"/>
        <s v="J"/>
        <s v="10"/>
        <s v="9"/>
        <s v="8"/>
        <s v="7"/>
        <s v="6"/>
        <s v="5"/>
        <s v="4"/>
        <s v="3"/>
        <s v="2"/>
      </sharedItems>
    </cacheField>
    <cacheField name="suit2" numFmtId="0">
      <sharedItems count="4">
        <s v="D"/>
        <s v="K"/>
        <s v="H"/>
        <s v="S"/>
      </sharedItems>
    </cacheField>
    <cacheField name="suited" numFmtId="0">
      <sharedItems count="2">
        <b v="0"/>
        <b v="1"/>
      </sharedItems>
    </cacheField>
    <cacheField name="wins" numFmtId="0">
      <sharedItems containsSemiMixedTypes="0" containsString="0" containsNumber="1" containsInteger="1" minValue="5276" maxValue="130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rbjørn O Mortensen" refreshedDate="45460.922496412037" createdVersion="8" refreshedVersion="8" minRefreshableVersion="3" recordCount="1326" xr:uid="{5E4DBA08-CC80-44E3-8B9B-8964E07E9D19}">
  <cacheSource type="worksheet">
    <worksheetSource name="pokerdump"/>
  </cacheSource>
  <cacheFields count="6">
    <cacheField name="value1" numFmtId="0">
      <sharedItems count="13">
        <s v="A"/>
        <s v="K"/>
        <s v="Q"/>
        <s v="J"/>
        <s v="10"/>
        <s v="9"/>
        <s v="8"/>
        <s v="7"/>
        <s v="6"/>
        <s v="5"/>
        <s v="3"/>
        <s v="4"/>
        <s v="2"/>
      </sharedItems>
    </cacheField>
    <cacheField name="suit1" numFmtId="0">
      <sharedItems count="4">
        <s v="K"/>
        <s v="S"/>
        <s v="H"/>
        <s v="D"/>
      </sharedItems>
    </cacheField>
    <cacheField name="value2" numFmtId="0">
      <sharedItems count="13">
        <s v="A"/>
        <s v="K"/>
        <s v="Q"/>
        <s v="J"/>
        <s v="10"/>
        <s v="9"/>
        <s v="8"/>
        <s v="7"/>
        <s v="5"/>
        <s v="4"/>
        <s v="6"/>
        <s v="3"/>
        <s v="2"/>
      </sharedItems>
    </cacheField>
    <cacheField name="suit2" numFmtId="0">
      <sharedItems count="4">
        <s v="H"/>
        <s v="D"/>
        <s v="K"/>
        <s v="S"/>
      </sharedItems>
    </cacheField>
    <cacheField name="suited" numFmtId="0">
      <sharedItems count="2">
        <b v="0"/>
        <b v="1"/>
      </sharedItems>
    </cacheField>
    <cacheField name="wins" numFmtId="0">
      <sharedItems containsSemiMixedTypes="0" containsString="0" containsNumber="1" containsInteger="1" minValue="4668" maxValue="213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rbjørn O Mortensen" refreshedDate="45468.856938194447" createdVersion="8" refreshedVersion="8" minRefreshableVersion="3" recordCount="1326" xr:uid="{4285E451-37DB-4E91-B7D8-92514F2F5142}">
  <cacheSource type="worksheet">
    <worksheetSource name="pokerdump8players"/>
  </cacheSource>
  <cacheFields count="6">
    <cacheField name="value1" numFmtId="0">
      <sharedItems count="13">
        <s v="A"/>
        <s v="K"/>
        <s v="Q"/>
        <s v="J"/>
        <s v="10"/>
        <s v="9"/>
        <s v="8"/>
        <s v="7"/>
        <s v="3"/>
        <s v="6"/>
        <s v="5"/>
        <s v="4"/>
        <s v="2"/>
      </sharedItems>
    </cacheField>
    <cacheField name="suit1" numFmtId="0">
      <sharedItems count="4">
        <s v="H"/>
        <s v="K"/>
        <s v="S"/>
        <s v="D"/>
      </sharedItems>
    </cacheField>
    <cacheField name="value2" numFmtId="0">
      <sharedItems count="13">
        <s v="A"/>
        <s v="K"/>
        <s v="Q"/>
        <s v="J"/>
        <s v="10"/>
        <s v="9"/>
        <s v="8"/>
        <s v="5"/>
        <s v="4"/>
        <s v="7"/>
        <s v="3"/>
        <s v="6"/>
        <s v="2"/>
      </sharedItems>
    </cacheField>
    <cacheField name="suit2" numFmtId="0">
      <sharedItems count="4">
        <s v="D"/>
        <s v="H"/>
        <s v="K"/>
        <s v="S"/>
      </sharedItems>
    </cacheField>
    <cacheField name="suited" numFmtId="0">
      <sharedItems count="2">
        <b v="0"/>
        <b v="1"/>
      </sharedItems>
    </cacheField>
    <cacheField name="wins" numFmtId="0">
      <sharedItems containsSemiMixedTypes="0" containsString="0" containsNumber="1" containsInteger="1" minValue="4707" maxValue="239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x v="0"/>
    <x v="0"/>
    <x v="0"/>
    <x v="0"/>
    <x v="0"/>
    <n v="13042"/>
  </r>
  <r>
    <x v="0"/>
    <x v="1"/>
    <x v="0"/>
    <x v="1"/>
    <x v="0"/>
    <n v="12982"/>
  </r>
  <r>
    <x v="0"/>
    <x v="0"/>
    <x v="0"/>
    <x v="2"/>
    <x v="0"/>
    <n v="12955"/>
  </r>
  <r>
    <x v="0"/>
    <x v="1"/>
    <x v="0"/>
    <x v="2"/>
    <x v="0"/>
    <n v="12942"/>
  </r>
  <r>
    <x v="0"/>
    <x v="1"/>
    <x v="0"/>
    <x v="0"/>
    <x v="0"/>
    <n v="12854"/>
  </r>
  <r>
    <x v="0"/>
    <x v="2"/>
    <x v="0"/>
    <x v="0"/>
    <x v="0"/>
    <n v="12745"/>
  </r>
  <r>
    <x v="1"/>
    <x v="2"/>
    <x v="1"/>
    <x v="0"/>
    <x v="0"/>
    <n v="12486"/>
  </r>
  <r>
    <x v="1"/>
    <x v="1"/>
    <x v="1"/>
    <x v="0"/>
    <x v="0"/>
    <n v="12483"/>
  </r>
  <r>
    <x v="1"/>
    <x v="0"/>
    <x v="1"/>
    <x v="0"/>
    <x v="0"/>
    <n v="12458"/>
  </r>
  <r>
    <x v="1"/>
    <x v="0"/>
    <x v="1"/>
    <x v="2"/>
    <x v="0"/>
    <n v="12451"/>
  </r>
  <r>
    <x v="1"/>
    <x v="1"/>
    <x v="1"/>
    <x v="2"/>
    <x v="0"/>
    <n v="12344"/>
  </r>
  <r>
    <x v="1"/>
    <x v="1"/>
    <x v="1"/>
    <x v="1"/>
    <x v="0"/>
    <n v="12281"/>
  </r>
  <r>
    <x v="2"/>
    <x v="1"/>
    <x v="2"/>
    <x v="1"/>
    <x v="0"/>
    <n v="12183"/>
  </r>
  <r>
    <x v="2"/>
    <x v="0"/>
    <x v="2"/>
    <x v="0"/>
    <x v="0"/>
    <n v="12149"/>
  </r>
  <r>
    <x v="2"/>
    <x v="1"/>
    <x v="2"/>
    <x v="2"/>
    <x v="0"/>
    <n v="12139"/>
  </r>
  <r>
    <x v="2"/>
    <x v="2"/>
    <x v="2"/>
    <x v="0"/>
    <x v="0"/>
    <n v="12039"/>
  </r>
  <r>
    <x v="2"/>
    <x v="0"/>
    <x v="2"/>
    <x v="2"/>
    <x v="0"/>
    <n v="12021"/>
  </r>
  <r>
    <x v="2"/>
    <x v="1"/>
    <x v="2"/>
    <x v="0"/>
    <x v="0"/>
    <n v="11876"/>
  </r>
  <r>
    <x v="3"/>
    <x v="1"/>
    <x v="3"/>
    <x v="0"/>
    <x v="0"/>
    <n v="11858"/>
  </r>
  <r>
    <x v="3"/>
    <x v="0"/>
    <x v="3"/>
    <x v="0"/>
    <x v="0"/>
    <n v="11822"/>
  </r>
  <r>
    <x v="3"/>
    <x v="1"/>
    <x v="3"/>
    <x v="1"/>
    <x v="0"/>
    <n v="11732"/>
  </r>
  <r>
    <x v="3"/>
    <x v="1"/>
    <x v="3"/>
    <x v="2"/>
    <x v="0"/>
    <n v="11730"/>
  </r>
  <r>
    <x v="3"/>
    <x v="0"/>
    <x v="3"/>
    <x v="2"/>
    <x v="0"/>
    <n v="11592"/>
  </r>
  <r>
    <x v="3"/>
    <x v="2"/>
    <x v="3"/>
    <x v="0"/>
    <x v="0"/>
    <n v="11555"/>
  </r>
  <r>
    <x v="4"/>
    <x v="1"/>
    <x v="4"/>
    <x v="1"/>
    <x v="0"/>
    <n v="11440"/>
  </r>
  <r>
    <x v="4"/>
    <x v="0"/>
    <x v="4"/>
    <x v="0"/>
    <x v="0"/>
    <n v="11406"/>
  </r>
  <r>
    <x v="4"/>
    <x v="1"/>
    <x v="4"/>
    <x v="0"/>
    <x v="0"/>
    <n v="11370"/>
  </r>
  <r>
    <x v="4"/>
    <x v="1"/>
    <x v="4"/>
    <x v="2"/>
    <x v="0"/>
    <n v="11360"/>
  </r>
  <r>
    <x v="4"/>
    <x v="0"/>
    <x v="4"/>
    <x v="2"/>
    <x v="0"/>
    <n v="11263"/>
  </r>
  <r>
    <x v="4"/>
    <x v="2"/>
    <x v="4"/>
    <x v="0"/>
    <x v="0"/>
    <n v="11218"/>
  </r>
  <r>
    <x v="5"/>
    <x v="1"/>
    <x v="5"/>
    <x v="0"/>
    <x v="0"/>
    <n v="11029"/>
  </r>
  <r>
    <x v="5"/>
    <x v="1"/>
    <x v="5"/>
    <x v="2"/>
    <x v="0"/>
    <n v="10983"/>
  </r>
  <r>
    <x v="5"/>
    <x v="2"/>
    <x v="5"/>
    <x v="0"/>
    <x v="0"/>
    <n v="10932"/>
  </r>
  <r>
    <x v="5"/>
    <x v="0"/>
    <x v="5"/>
    <x v="2"/>
    <x v="0"/>
    <n v="10843"/>
  </r>
  <r>
    <x v="5"/>
    <x v="0"/>
    <x v="5"/>
    <x v="0"/>
    <x v="0"/>
    <n v="10838"/>
  </r>
  <r>
    <x v="5"/>
    <x v="1"/>
    <x v="5"/>
    <x v="1"/>
    <x v="0"/>
    <n v="10732"/>
  </r>
  <r>
    <x v="6"/>
    <x v="1"/>
    <x v="6"/>
    <x v="1"/>
    <x v="0"/>
    <n v="10570"/>
  </r>
  <r>
    <x v="6"/>
    <x v="1"/>
    <x v="6"/>
    <x v="2"/>
    <x v="0"/>
    <n v="10525"/>
  </r>
  <r>
    <x v="6"/>
    <x v="0"/>
    <x v="6"/>
    <x v="2"/>
    <x v="0"/>
    <n v="10501"/>
  </r>
  <r>
    <x v="6"/>
    <x v="1"/>
    <x v="6"/>
    <x v="0"/>
    <x v="0"/>
    <n v="10481"/>
  </r>
  <r>
    <x v="6"/>
    <x v="2"/>
    <x v="6"/>
    <x v="0"/>
    <x v="0"/>
    <n v="10416"/>
  </r>
  <r>
    <x v="6"/>
    <x v="0"/>
    <x v="6"/>
    <x v="0"/>
    <x v="0"/>
    <n v="10416"/>
  </r>
  <r>
    <x v="0"/>
    <x v="0"/>
    <x v="1"/>
    <x v="1"/>
    <x v="1"/>
    <n v="10355"/>
  </r>
  <r>
    <x v="0"/>
    <x v="2"/>
    <x v="1"/>
    <x v="2"/>
    <x v="1"/>
    <n v="10269"/>
  </r>
  <r>
    <x v="7"/>
    <x v="2"/>
    <x v="7"/>
    <x v="0"/>
    <x v="0"/>
    <n v="10250"/>
  </r>
  <r>
    <x v="0"/>
    <x v="3"/>
    <x v="1"/>
    <x v="0"/>
    <x v="1"/>
    <n v="10246"/>
  </r>
  <r>
    <x v="7"/>
    <x v="0"/>
    <x v="7"/>
    <x v="0"/>
    <x v="0"/>
    <n v="10239"/>
  </r>
  <r>
    <x v="0"/>
    <x v="1"/>
    <x v="1"/>
    <x v="3"/>
    <x v="1"/>
    <n v="10193"/>
  </r>
  <r>
    <x v="0"/>
    <x v="2"/>
    <x v="1"/>
    <x v="1"/>
    <x v="0"/>
    <n v="10191"/>
  </r>
  <r>
    <x v="0"/>
    <x v="2"/>
    <x v="2"/>
    <x v="2"/>
    <x v="1"/>
    <n v="10175"/>
  </r>
  <r>
    <x v="0"/>
    <x v="0"/>
    <x v="1"/>
    <x v="0"/>
    <x v="0"/>
    <n v="10163"/>
  </r>
  <r>
    <x v="0"/>
    <x v="0"/>
    <x v="2"/>
    <x v="1"/>
    <x v="1"/>
    <n v="10154"/>
  </r>
  <r>
    <x v="0"/>
    <x v="3"/>
    <x v="1"/>
    <x v="3"/>
    <x v="0"/>
    <n v="10143"/>
  </r>
  <r>
    <x v="0"/>
    <x v="0"/>
    <x v="1"/>
    <x v="3"/>
    <x v="0"/>
    <n v="10132"/>
  </r>
  <r>
    <x v="7"/>
    <x v="1"/>
    <x v="7"/>
    <x v="0"/>
    <x v="0"/>
    <n v="10127"/>
  </r>
  <r>
    <x v="0"/>
    <x v="1"/>
    <x v="1"/>
    <x v="2"/>
    <x v="0"/>
    <n v="10089"/>
  </r>
  <r>
    <x v="0"/>
    <x v="3"/>
    <x v="3"/>
    <x v="0"/>
    <x v="1"/>
    <n v="10075"/>
  </r>
  <r>
    <x v="0"/>
    <x v="2"/>
    <x v="1"/>
    <x v="0"/>
    <x v="0"/>
    <n v="10074"/>
  </r>
  <r>
    <x v="0"/>
    <x v="2"/>
    <x v="1"/>
    <x v="3"/>
    <x v="0"/>
    <n v="10066"/>
  </r>
  <r>
    <x v="0"/>
    <x v="3"/>
    <x v="2"/>
    <x v="0"/>
    <x v="1"/>
    <n v="10049"/>
  </r>
  <r>
    <x v="0"/>
    <x v="1"/>
    <x v="1"/>
    <x v="1"/>
    <x v="0"/>
    <n v="10044"/>
  </r>
  <r>
    <x v="0"/>
    <x v="1"/>
    <x v="3"/>
    <x v="3"/>
    <x v="1"/>
    <n v="10044"/>
  </r>
  <r>
    <x v="0"/>
    <x v="3"/>
    <x v="1"/>
    <x v="2"/>
    <x v="0"/>
    <n v="10010"/>
  </r>
  <r>
    <x v="0"/>
    <x v="1"/>
    <x v="1"/>
    <x v="0"/>
    <x v="0"/>
    <n v="10008"/>
  </r>
  <r>
    <x v="0"/>
    <x v="1"/>
    <x v="2"/>
    <x v="1"/>
    <x v="0"/>
    <n v="9991"/>
  </r>
  <r>
    <x v="0"/>
    <x v="0"/>
    <x v="3"/>
    <x v="1"/>
    <x v="1"/>
    <n v="9978"/>
  </r>
  <r>
    <x v="0"/>
    <x v="0"/>
    <x v="1"/>
    <x v="2"/>
    <x v="0"/>
    <n v="9966"/>
  </r>
  <r>
    <x v="0"/>
    <x v="2"/>
    <x v="3"/>
    <x v="2"/>
    <x v="1"/>
    <n v="9958"/>
  </r>
  <r>
    <x v="7"/>
    <x v="1"/>
    <x v="7"/>
    <x v="1"/>
    <x v="0"/>
    <n v="9953"/>
  </r>
  <r>
    <x v="0"/>
    <x v="1"/>
    <x v="2"/>
    <x v="2"/>
    <x v="0"/>
    <n v="9941"/>
  </r>
  <r>
    <x v="0"/>
    <x v="3"/>
    <x v="2"/>
    <x v="3"/>
    <x v="0"/>
    <n v="9940"/>
  </r>
  <r>
    <x v="0"/>
    <x v="1"/>
    <x v="2"/>
    <x v="3"/>
    <x v="1"/>
    <n v="9940"/>
  </r>
  <r>
    <x v="0"/>
    <x v="2"/>
    <x v="2"/>
    <x v="3"/>
    <x v="0"/>
    <n v="9940"/>
  </r>
  <r>
    <x v="0"/>
    <x v="3"/>
    <x v="2"/>
    <x v="1"/>
    <x v="0"/>
    <n v="9935"/>
  </r>
  <r>
    <x v="0"/>
    <x v="3"/>
    <x v="1"/>
    <x v="1"/>
    <x v="0"/>
    <n v="9925"/>
  </r>
  <r>
    <x v="0"/>
    <x v="1"/>
    <x v="2"/>
    <x v="0"/>
    <x v="0"/>
    <n v="9920"/>
  </r>
  <r>
    <x v="7"/>
    <x v="1"/>
    <x v="7"/>
    <x v="2"/>
    <x v="0"/>
    <n v="9919"/>
  </r>
  <r>
    <x v="0"/>
    <x v="2"/>
    <x v="3"/>
    <x v="3"/>
    <x v="0"/>
    <n v="9904"/>
  </r>
  <r>
    <x v="7"/>
    <x v="0"/>
    <x v="7"/>
    <x v="2"/>
    <x v="0"/>
    <n v="9893"/>
  </r>
  <r>
    <x v="0"/>
    <x v="0"/>
    <x v="4"/>
    <x v="1"/>
    <x v="1"/>
    <n v="9889"/>
  </r>
  <r>
    <x v="0"/>
    <x v="0"/>
    <x v="3"/>
    <x v="0"/>
    <x v="0"/>
    <n v="9882"/>
  </r>
  <r>
    <x v="0"/>
    <x v="3"/>
    <x v="3"/>
    <x v="1"/>
    <x v="0"/>
    <n v="9880"/>
  </r>
  <r>
    <x v="0"/>
    <x v="1"/>
    <x v="4"/>
    <x v="3"/>
    <x v="1"/>
    <n v="9874"/>
  </r>
  <r>
    <x v="0"/>
    <x v="2"/>
    <x v="3"/>
    <x v="1"/>
    <x v="0"/>
    <n v="9872"/>
  </r>
  <r>
    <x v="0"/>
    <x v="3"/>
    <x v="4"/>
    <x v="2"/>
    <x v="0"/>
    <n v="9864"/>
  </r>
  <r>
    <x v="0"/>
    <x v="2"/>
    <x v="5"/>
    <x v="2"/>
    <x v="1"/>
    <n v="9846"/>
  </r>
  <r>
    <x v="0"/>
    <x v="2"/>
    <x v="4"/>
    <x v="2"/>
    <x v="1"/>
    <n v="9825"/>
  </r>
  <r>
    <x v="0"/>
    <x v="0"/>
    <x v="2"/>
    <x v="0"/>
    <x v="0"/>
    <n v="9810"/>
  </r>
  <r>
    <x v="0"/>
    <x v="2"/>
    <x v="2"/>
    <x v="0"/>
    <x v="0"/>
    <n v="9809"/>
  </r>
  <r>
    <x v="0"/>
    <x v="0"/>
    <x v="3"/>
    <x v="2"/>
    <x v="0"/>
    <n v="9806"/>
  </r>
  <r>
    <x v="1"/>
    <x v="3"/>
    <x v="2"/>
    <x v="0"/>
    <x v="1"/>
    <n v="9802"/>
  </r>
  <r>
    <x v="0"/>
    <x v="3"/>
    <x v="3"/>
    <x v="2"/>
    <x v="0"/>
    <n v="9801"/>
  </r>
  <r>
    <x v="1"/>
    <x v="0"/>
    <x v="2"/>
    <x v="1"/>
    <x v="1"/>
    <n v="9797"/>
  </r>
  <r>
    <x v="0"/>
    <x v="2"/>
    <x v="2"/>
    <x v="1"/>
    <x v="0"/>
    <n v="9791"/>
  </r>
  <r>
    <x v="0"/>
    <x v="1"/>
    <x v="3"/>
    <x v="2"/>
    <x v="0"/>
    <n v="9789"/>
  </r>
  <r>
    <x v="0"/>
    <x v="0"/>
    <x v="3"/>
    <x v="3"/>
    <x v="0"/>
    <n v="9783"/>
  </r>
  <r>
    <x v="0"/>
    <x v="1"/>
    <x v="3"/>
    <x v="1"/>
    <x v="0"/>
    <n v="9774"/>
  </r>
  <r>
    <x v="0"/>
    <x v="3"/>
    <x v="4"/>
    <x v="0"/>
    <x v="1"/>
    <n v="9771"/>
  </r>
  <r>
    <x v="1"/>
    <x v="2"/>
    <x v="2"/>
    <x v="2"/>
    <x v="1"/>
    <n v="9759"/>
  </r>
  <r>
    <x v="0"/>
    <x v="2"/>
    <x v="4"/>
    <x v="3"/>
    <x v="0"/>
    <n v="9756"/>
  </r>
  <r>
    <x v="0"/>
    <x v="3"/>
    <x v="2"/>
    <x v="2"/>
    <x v="0"/>
    <n v="9754"/>
  </r>
  <r>
    <x v="0"/>
    <x v="2"/>
    <x v="4"/>
    <x v="0"/>
    <x v="0"/>
    <n v="9748"/>
  </r>
  <r>
    <x v="1"/>
    <x v="1"/>
    <x v="2"/>
    <x v="3"/>
    <x v="1"/>
    <n v="9732"/>
  </r>
  <r>
    <x v="1"/>
    <x v="3"/>
    <x v="3"/>
    <x v="0"/>
    <x v="1"/>
    <n v="9727"/>
  </r>
  <r>
    <x v="0"/>
    <x v="3"/>
    <x v="3"/>
    <x v="3"/>
    <x v="0"/>
    <n v="9723"/>
  </r>
  <r>
    <x v="0"/>
    <x v="2"/>
    <x v="6"/>
    <x v="2"/>
    <x v="1"/>
    <n v="9709"/>
  </r>
  <r>
    <x v="8"/>
    <x v="1"/>
    <x v="8"/>
    <x v="1"/>
    <x v="0"/>
    <n v="9706"/>
  </r>
  <r>
    <x v="0"/>
    <x v="1"/>
    <x v="4"/>
    <x v="0"/>
    <x v="0"/>
    <n v="9704"/>
  </r>
  <r>
    <x v="0"/>
    <x v="0"/>
    <x v="2"/>
    <x v="2"/>
    <x v="0"/>
    <n v="9701"/>
  </r>
  <r>
    <x v="0"/>
    <x v="2"/>
    <x v="3"/>
    <x v="0"/>
    <x v="0"/>
    <n v="9687"/>
  </r>
  <r>
    <x v="0"/>
    <x v="0"/>
    <x v="2"/>
    <x v="3"/>
    <x v="0"/>
    <n v="9684"/>
  </r>
  <r>
    <x v="1"/>
    <x v="1"/>
    <x v="3"/>
    <x v="3"/>
    <x v="1"/>
    <n v="9684"/>
  </r>
  <r>
    <x v="0"/>
    <x v="3"/>
    <x v="5"/>
    <x v="0"/>
    <x v="1"/>
    <n v="9680"/>
  </r>
  <r>
    <x v="0"/>
    <x v="1"/>
    <x v="5"/>
    <x v="3"/>
    <x v="1"/>
    <n v="9677"/>
  </r>
  <r>
    <x v="8"/>
    <x v="2"/>
    <x v="8"/>
    <x v="0"/>
    <x v="0"/>
    <n v="9654"/>
  </r>
  <r>
    <x v="0"/>
    <x v="1"/>
    <x v="4"/>
    <x v="1"/>
    <x v="0"/>
    <n v="9646"/>
  </r>
  <r>
    <x v="1"/>
    <x v="0"/>
    <x v="3"/>
    <x v="1"/>
    <x v="1"/>
    <n v="9641"/>
  </r>
  <r>
    <x v="0"/>
    <x v="1"/>
    <x v="6"/>
    <x v="3"/>
    <x v="1"/>
    <n v="9641"/>
  </r>
  <r>
    <x v="0"/>
    <x v="1"/>
    <x v="3"/>
    <x v="0"/>
    <x v="0"/>
    <n v="9634"/>
  </r>
  <r>
    <x v="0"/>
    <x v="0"/>
    <x v="4"/>
    <x v="0"/>
    <x v="0"/>
    <n v="9631"/>
  </r>
  <r>
    <x v="8"/>
    <x v="0"/>
    <x v="8"/>
    <x v="0"/>
    <x v="0"/>
    <n v="9625"/>
  </r>
  <r>
    <x v="0"/>
    <x v="0"/>
    <x v="4"/>
    <x v="2"/>
    <x v="0"/>
    <n v="9621"/>
  </r>
  <r>
    <x v="0"/>
    <x v="3"/>
    <x v="4"/>
    <x v="3"/>
    <x v="0"/>
    <n v="9614"/>
  </r>
  <r>
    <x v="0"/>
    <x v="1"/>
    <x v="4"/>
    <x v="2"/>
    <x v="0"/>
    <n v="9613"/>
  </r>
  <r>
    <x v="1"/>
    <x v="3"/>
    <x v="4"/>
    <x v="0"/>
    <x v="1"/>
    <n v="9611"/>
  </r>
  <r>
    <x v="0"/>
    <x v="2"/>
    <x v="4"/>
    <x v="1"/>
    <x v="0"/>
    <n v="9606"/>
  </r>
  <r>
    <x v="1"/>
    <x v="2"/>
    <x v="3"/>
    <x v="2"/>
    <x v="1"/>
    <n v="9595"/>
  </r>
  <r>
    <x v="0"/>
    <x v="3"/>
    <x v="4"/>
    <x v="1"/>
    <x v="0"/>
    <n v="9594"/>
  </r>
  <r>
    <x v="1"/>
    <x v="3"/>
    <x v="2"/>
    <x v="1"/>
    <x v="0"/>
    <n v="9571"/>
  </r>
  <r>
    <x v="1"/>
    <x v="3"/>
    <x v="2"/>
    <x v="2"/>
    <x v="0"/>
    <n v="9562"/>
  </r>
  <r>
    <x v="8"/>
    <x v="1"/>
    <x v="8"/>
    <x v="0"/>
    <x v="0"/>
    <n v="9561"/>
  </r>
  <r>
    <x v="1"/>
    <x v="0"/>
    <x v="2"/>
    <x v="3"/>
    <x v="0"/>
    <n v="9558"/>
  </r>
  <r>
    <x v="1"/>
    <x v="0"/>
    <x v="2"/>
    <x v="2"/>
    <x v="0"/>
    <n v="9553"/>
  </r>
  <r>
    <x v="0"/>
    <x v="2"/>
    <x v="7"/>
    <x v="2"/>
    <x v="1"/>
    <n v="9550"/>
  </r>
  <r>
    <x v="0"/>
    <x v="0"/>
    <x v="6"/>
    <x v="1"/>
    <x v="1"/>
    <n v="9538"/>
  </r>
  <r>
    <x v="1"/>
    <x v="0"/>
    <x v="3"/>
    <x v="2"/>
    <x v="0"/>
    <n v="9513"/>
  </r>
  <r>
    <x v="0"/>
    <x v="0"/>
    <x v="4"/>
    <x v="3"/>
    <x v="0"/>
    <n v="9508"/>
  </r>
  <r>
    <x v="1"/>
    <x v="0"/>
    <x v="2"/>
    <x v="0"/>
    <x v="0"/>
    <n v="9505"/>
  </r>
  <r>
    <x v="8"/>
    <x v="0"/>
    <x v="8"/>
    <x v="2"/>
    <x v="0"/>
    <n v="9504"/>
  </r>
  <r>
    <x v="1"/>
    <x v="3"/>
    <x v="3"/>
    <x v="2"/>
    <x v="0"/>
    <n v="9499"/>
  </r>
  <r>
    <x v="0"/>
    <x v="0"/>
    <x v="5"/>
    <x v="3"/>
    <x v="0"/>
    <n v="9496"/>
  </r>
  <r>
    <x v="0"/>
    <x v="3"/>
    <x v="9"/>
    <x v="0"/>
    <x v="1"/>
    <n v="9492"/>
  </r>
  <r>
    <x v="0"/>
    <x v="2"/>
    <x v="5"/>
    <x v="3"/>
    <x v="0"/>
    <n v="9478"/>
  </r>
  <r>
    <x v="1"/>
    <x v="2"/>
    <x v="2"/>
    <x v="0"/>
    <x v="0"/>
    <n v="9474"/>
  </r>
  <r>
    <x v="0"/>
    <x v="3"/>
    <x v="6"/>
    <x v="0"/>
    <x v="1"/>
    <n v="9473"/>
  </r>
  <r>
    <x v="0"/>
    <x v="1"/>
    <x v="7"/>
    <x v="3"/>
    <x v="1"/>
    <n v="9472"/>
  </r>
  <r>
    <x v="1"/>
    <x v="0"/>
    <x v="4"/>
    <x v="1"/>
    <x v="1"/>
    <n v="9468"/>
  </r>
  <r>
    <x v="1"/>
    <x v="3"/>
    <x v="4"/>
    <x v="2"/>
    <x v="0"/>
    <n v="9467"/>
  </r>
  <r>
    <x v="1"/>
    <x v="2"/>
    <x v="3"/>
    <x v="3"/>
    <x v="0"/>
    <n v="9458"/>
  </r>
  <r>
    <x v="1"/>
    <x v="1"/>
    <x v="4"/>
    <x v="3"/>
    <x v="1"/>
    <n v="9457"/>
  </r>
  <r>
    <x v="2"/>
    <x v="0"/>
    <x v="3"/>
    <x v="1"/>
    <x v="1"/>
    <n v="9457"/>
  </r>
  <r>
    <x v="2"/>
    <x v="1"/>
    <x v="3"/>
    <x v="3"/>
    <x v="1"/>
    <n v="9442"/>
  </r>
  <r>
    <x v="1"/>
    <x v="3"/>
    <x v="2"/>
    <x v="3"/>
    <x v="0"/>
    <n v="9439"/>
  </r>
  <r>
    <x v="1"/>
    <x v="0"/>
    <x v="3"/>
    <x v="3"/>
    <x v="0"/>
    <n v="9435"/>
  </r>
  <r>
    <x v="0"/>
    <x v="1"/>
    <x v="5"/>
    <x v="0"/>
    <x v="0"/>
    <n v="9434"/>
  </r>
  <r>
    <x v="0"/>
    <x v="3"/>
    <x v="5"/>
    <x v="3"/>
    <x v="0"/>
    <n v="9423"/>
  </r>
  <r>
    <x v="0"/>
    <x v="3"/>
    <x v="5"/>
    <x v="2"/>
    <x v="0"/>
    <n v="9423"/>
  </r>
  <r>
    <x v="0"/>
    <x v="0"/>
    <x v="7"/>
    <x v="1"/>
    <x v="1"/>
    <n v="9415"/>
  </r>
  <r>
    <x v="1"/>
    <x v="1"/>
    <x v="3"/>
    <x v="0"/>
    <x v="0"/>
    <n v="9413"/>
  </r>
  <r>
    <x v="8"/>
    <x v="1"/>
    <x v="8"/>
    <x v="2"/>
    <x v="0"/>
    <n v="9411"/>
  </r>
  <r>
    <x v="1"/>
    <x v="1"/>
    <x v="3"/>
    <x v="2"/>
    <x v="0"/>
    <n v="9408"/>
  </r>
  <r>
    <x v="0"/>
    <x v="1"/>
    <x v="5"/>
    <x v="2"/>
    <x v="0"/>
    <n v="9399"/>
  </r>
  <r>
    <x v="1"/>
    <x v="3"/>
    <x v="3"/>
    <x v="1"/>
    <x v="0"/>
    <n v="9396"/>
  </r>
  <r>
    <x v="0"/>
    <x v="0"/>
    <x v="10"/>
    <x v="1"/>
    <x v="1"/>
    <n v="9385"/>
  </r>
  <r>
    <x v="1"/>
    <x v="2"/>
    <x v="3"/>
    <x v="1"/>
    <x v="0"/>
    <n v="9381"/>
  </r>
  <r>
    <x v="0"/>
    <x v="1"/>
    <x v="6"/>
    <x v="1"/>
    <x v="0"/>
    <n v="9379"/>
  </r>
  <r>
    <x v="1"/>
    <x v="2"/>
    <x v="3"/>
    <x v="0"/>
    <x v="0"/>
    <n v="9379"/>
  </r>
  <r>
    <x v="1"/>
    <x v="2"/>
    <x v="4"/>
    <x v="2"/>
    <x v="1"/>
    <n v="9378"/>
  </r>
  <r>
    <x v="9"/>
    <x v="1"/>
    <x v="9"/>
    <x v="0"/>
    <x v="0"/>
    <n v="9373"/>
  </r>
  <r>
    <x v="1"/>
    <x v="1"/>
    <x v="2"/>
    <x v="2"/>
    <x v="0"/>
    <n v="9372"/>
  </r>
  <r>
    <x v="1"/>
    <x v="2"/>
    <x v="2"/>
    <x v="3"/>
    <x v="0"/>
    <n v="9368"/>
  </r>
  <r>
    <x v="9"/>
    <x v="0"/>
    <x v="9"/>
    <x v="2"/>
    <x v="0"/>
    <n v="9364"/>
  </r>
  <r>
    <x v="0"/>
    <x v="1"/>
    <x v="6"/>
    <x v="2"/>
    <x v="0"/>
    <n v="9360"/>
  </r>
  <r>
    <x v="0"/>
    <x v="3"/>
    <x v="7"/>
    <x v="0"/>
    <x v="1"/>
    <n v="9360"/>
  </r>
  <r>
    <x v="0"/>
    <x v="3"/>
    <x v="6"/>
    <x v="2"/>
    <x v="0"/>
    <n v="9358"/>
  </r>
  <r>
    <x v="0"/>
    <x v="1"/>
    <x v="8"/>
    <x v="3"/>
    <x v="1"/>
    <n v="9357"/>
  </r>
  <r>
    <x v="0"/>
    <x v="0"/>
    <x v="5"/>
    <x v="2"/>
    <x v="0"/>
    <n v="9343"/>
  </r>
  <r>
    <x v="0"/>
    <x v="0"/>
    <x v="5"/>
    <x v="0"/>
    <x v="0"/>
    <n v="9343"/>
  </r>
  <r>
    <x v="0"/>
    <x v="0"/>
    <x v="5"/>
    <x v="1"/>
    <x v="1"/>
    <n v="9341"/>
  </r>
  <r>
    <x v="2"/>
    <x v="2"/>
    <x v="4"/>
    <x v="2"/>
    <x v="1"/>
    <n v="9331"/>
  </r>
  <r>
    <x v="1"/>
    <x v="1"/>
    <x v="4"/>
    <x v="0"/>
    <x v="0"/>
    <n v="9324"/>
  </r>
  <r>
    <x v="0"/>
    <x v="2"/>
    <x v="6"/>
    <x v="1"/>
    <x v="0"/>
    <n v="9319"/>
  </r>
  <r>
    <x v="0"/>
    <x v="3"/>
    <x v="5"/>
    <x v="1"/>
    <x v="0"/>
    <n v="9318"/>
  </r>
  <r>
    <x v="2"/>
    <x v="3"/>
    <x v="3"/>
    <x v="0"/>
    <x v="1"/>
    <n v="9316"/>
  </r>
  <r>
    <x v="0"/>
    <x v="2"/>
    <x v="5"/>
    <x v="1"/>
    <x v="0"/>
    <n v="9314"/>
  </r>
  <r>
    <x v="1"/>
    <x v="3"/>
    <x v="3"/>
    <x v="3"/>
    <x v="0"/>
    <n v="9312"/>
  </r>
  <r>
    <x v="1"/>
    <x v="3"/>
    <x v="4"/>
    <x v="3"/>
    <x v="0"/>
    <n v="9303"/>
  </r>
  <r>
    <x v="2"/>
    <x v="2"/>
    <x v="3"/>
    <x v="2"/>
    <x v="1"/>
    <n v="9299"/>
  </r>
  <r>
    <x v="9"/>
    <x v="0"/>
    <x v="9"/>
    <x v="0"/>
    <x v="0"/>
    <n v="9298"/>
  </r>
  <r>
    <x v="0"/>
    <x v="3"/>
    <x v="6"/>
    <x v="3"/>
    <x v="0"/>
    <n v="9294"/>
  </r>
  <r>
    <x v="1"/>
    <x v="1"/>
    <x v="2"/>
    <x v="1"/>
    <x v="0"/>
    <n v="9294"/>
  </r>
  <r>
    <x v="1"/>
    <x v="0"/>
    <x v="3"/>
    <x v="0"/>
    <x v="0"/>
    <n v="9294"/>
  </r>
  <r>
    <x v="0"/>
    <x v="0"/>
    <x v="6"/>
    <x v="0"/>
    <x v="0"/>
    <n v="9292"/>
  </r>
  <r>
    <x v="0"/>
    <x v="2"/>
    <x v="6"/>
    <x v="0"/>
    <x v="0"/>
    <n v="9290"/>
  </r>
  <r>
    <x v="0"/>
    <x v="2"/>
    <x v="9"/>
    <x v="2"/>
    <x v="1"/>
    <n v="9289"/>
  </r>
  <r>
    <x v="1"/>
    <x v="1"/>
    <x v="2"/>
    <x v="0"/>
    <x v="0"/>
    <n v="9288"/>
  </r>
  <r>
    <x v="0"/>
    <x v="0"/>
    <x v="9"/>
    <x v="1"/>
    <x v="1"/>
    <n v="9286"/>
  </r>
  <r>
    <x v="1"/>
    <x v="0"/>
    <x v="4"/>
    <x v="2"/>
    <x v="0"/>
    <n v="9283"/>
  </r>
  <r>
    <x v="0"/>
    <x v="1"/>
    <x v="10"/>
    <x v="3"/>
    <x v="1"/>
    <n v="9282"/>
  </r>
  <r>
    <x v="9"/>
    <x v="1"/>
    <x v="9"/>
    <x v="1"/>
    <x v="0"/>
    <n v="9280"/>
  </r>
  <r>
    <x v="0"/>
    <x v="2"/>
    <x v="6"/>
    <x v="3"/>
    <x v="0"/>
    <n v="9278"/>
  </r>
  <r>
    <x v="2"/>
    <x v="2"/>
    <x v="3"/>
    <x v="0"/>
    <x v="0"/>
    <n v="9272"/>
  </r>
  <r>
    <x v="0"/>
    <x v="0"/>
    <x v="8"/>
    <x v="3"/>
    <x v="0"/>
    <n v="9261"/>
  </r>
  <r>
    <x v="1"/>
    <x v="2"/>
    <x v="4"/>
    <x v="1"/>
    <x v="0"/>
    <n v="9256"/>
  </r>
  <r>
    <x v="0"/>
    <x v="1"/>
    <x v="9"/>
    <x v="3"/>
    <x v="1"/>
    <n v="9248"/>
  </r>
  <r>
    <x v="0"/>
    <x v="3"/>
    <x v="10"/>
    <x v="0"/>
    <x v="1"/>
    <n v="9243"/>
  </r>
  <r>
    <x v="0"/>
    <x v="2"/>
    <x v="5"/>
    <x v="0"/>
    <x v="0"/>
    <n v="9241"/>
  </r>
  <r>
    <x v="0"/>
    <x v="2"/>
    <x v="10"/>
    <x v="2"/>
    <x v="1"/>
    <n v="9241"/>
  </r>
  <r>
    <x v="1"/>
    <x v="2"/>
    <x v="4"/>
    <x v="3"/>
    <x v="0"/>
    <n v="9236"/>
  </r>
  <r>
    <x v="0"/>
    <x v="0"/>
    <x v="8"/>
    <x v="1"/>
    <x v="1"/>
    <n v="9232"/>
  </r>
  <r>
    <x v="0"/>
    <x v="2"/>
    <x v="11"/>
    <x v="2"/>
    <x v="1"/>
    <n v="9232"/>
  </r>
  <r>
    <x v="1"/>
    <x v="0"/>
    <x v="4"/>
    <x v="3"/>
    <x v="0"/>
    <n v="9225"/>
  </r>
  <r>
    <x v="1"/>
    <x v="2"/>
    <x v="2"/>
    <x v="1"/>
    <x v="0"/>
    <n v="9220"/>
  </r>
  <r>
    <x v="2"/>
    <x v="0"/>
    <x v="4"/>
    <x v="1"/>
    <x v="1"/>
    <n v="9217"/>
  </r>
  <r>
    <x v="1"/>
    <x v="1"/>
    <x v="5"/>
    <x v="3"/>
    <x v="1"/>
    <n v="9214"/>
  </r>
  <r>
    <x v="1"/>
    <x v="1"/>
    <x v="4"/>
    <x v="1"/>
    <x v="0"/>
    <n v="9209"/>
  </r>
  <r>
    <x v="0"/>
    <x v="1"/>
    <x v="7"/>
    <x v="0"/>
    <x v="0"/>
    <n v="9209"/>
  </r>
  <r>
    <x v="0"/>
    <x v="0"/>
    <x v="6"/>
    <x v="3"/>
    <x v="0"/>
    <n v="9207"/>
  </r>
  <r>
    <x v="1"/>
    <x v="0"/>
    <x v="4"/>
    <x v="0"/>
    <x v="0"/>
    <n v="9203"/>
  </r>
  <r>
    <x v="1"/>
    <x v="3"/>
    <x v="4"/>
    <x v="1"/>
    <x v="0"/>
    <n v="9203"/>
  </r>
  <r>
    <x v="0"/>
    <x v="0"/>
    <x v="7"/>
    <x v="2"/>
    <x v="0"/>
    <n v="9199"/>
  </r>
  <r>
    <x v="0"/>
    <x v="3"/>
    <x v="8"/>
    <x v="2"/>
    <x v="0"/>
    <n v="9198"/>
  </r>
  <r>
    <x v="0"/>
    <x v="1"/>
    <x v="5"/>
    <x v="1"/>
    <x v="0"/>
    <n v="9190"/>
  </r>
  <r>
    <x v="0"/>
    <x v="3"/>
    <x v="7"/>
    <x v="3"/>
    <x v="0"/>
    <n v="9188"/>
  </r>
  <r>
    <x v="9"/>
    <x v="2"/>
    <x v="9"/>
    <x v="0"/>
    <x v="0"/>
    <n v="9187"/>
  </r>
  <r>
    <x v="0"/>
    <x v="3"/>
    <x v="8"/>
    <x v="0"/>
    <x v="1"/>
    <n v="9184"/>
  </r>
  <r>
    <x v="1"/>
    <x v="1"/>
    <x v="4"/>
    <x v="2"/>
    <x v="0"/>
    <n v="9181"/>
  </r>
  <r>
    <x v="0"/>
    <x v="2"/>
    <x v="7"/>
    <x v="3"/>
    <x v="0"/>
    <n v="9177"/>
  </r>
  <r>
    <x v="0"/>
    <x v="1"/>
    <x v="9"/>
    <x v="0"/>
    <x v="0"/>
    <n v="9177"/>
  </r>
  <r>
    <x v="0"/>
    <x v="2"/>
    <x v="8"/>
    <x v="2"/>
    <x v="1"/>
    <n v="9175"/>
  </r>
  <r>
    <x v="0"/>
    <x v="3"/>
    <x v="6"/>
    <x v="1"/>
    <x v="0"/>
    <n v="9172"/>
  </r>
  <r>
    <x v="1"/>
    <x v="0"/>
    <x v="5"/>
    <x v="1"/>
    <x v="1"/>
    <n v="9171"/>
  </r>
  <r>
    <x v="2"/>
    <x v="1"/>
    <x v="4"/>
    <x v="3"/>
    <x v="1"/>
    <n v="9168"/>
  </r>
  <r>
    <x v="0"/>
    <x v="2"/>
    <x v="7"/>
    <x v="0"/>
    <x v="0"/>
    <n v="9168"/>
  </r>
  <r>
    <x v="2"/>
    <x v="0"/>
    <x v="3"/>
    <x v="3"/>
    <x v="0"/>
    <n v="9166"/>
  </r>
  <r>
    <x v="1"/>
    <x v="3"/>
    <x v="5"/>
    <x v="0"/>
    <x v="1"/>
    <n v="9163"/>
  </r>
  <r>
    <x v="2"/>
    <x v="3"/>
    <x v="4"/>
    <x v="0"/>
    <x v="1"/>
    <n v="9148"/>
  </r>
  <r>
    <x v="1"/>
    <x v="0"/>
    <x v="5"/>
    <x v="3"/>
    <x v="0"/>
    <n v="9147"/>
  </r>
  <r>
    <x v="1"/>
    <x v="2"/>
    <x v="5"/>
    <x v="0"/>
    <x v="0"/>
    <n v="9146"/>
  </r>
  <r>
    <x v="1"/>
    <x v="1"/>
    <x v="3"/>
    <x v="1"/>
    <x v="0"/>
    <n v="9145"/>
  </r>
  <r>
    <x v="0"/>
    <x v="3"/>
    <x v="7"/>
    <x v="1"/>
    <x v="0"/>
    <n v="9141"/>
  </r>
  <r>
    <x v="0"/>
    <x v="2"/>
    <x v="7"/>
    <x v="1"/>
    <x v="0"/>
    <n v="9140"/>
  </r>
  <r>
    <x v="2"/>
    <x v="2"/>
    <x v="4"/>
    <x v="3"/>
    <x v="0"/>
    <n v="9139"/>
  </r>
  <r>
    <x v="0"/>
    <x v="0"/>
    <x v="6"/>
    <x v="2"/>
    <x v="0"/>
    <n v="9135"/>
  </r>
  <r>
    <x v="0"/>
    <x v="0"/>
    <x v="11"/>
    <x v="1"/>
    <x v="1"/>
    <n v="9133"/>
  </r>
  <r>
    <x v="9"/>
    <x v="1"/>
    <x v="9"/>
    <x v="2"/>
    <x v="0"/>
    <n v="9128"/>
  </r>
  <r>
    <x v="0"/>
    <x v="0"/>
    <x v="7"/>
    <x v="3"/>
    <x v="0"/>
    <n v="9118"/>
  </r>
  <r>
    <x v="0"/>
    <x v="1"/>
    <x v="7"/>
    <x v="2"/>
    <x v="0"/>
    <n v="9114"/>
  </r>
  <r>
    <x v="1"/>
    <x v="3"/>
    <x v="5"/>
    <x v="2"/>
    <x v="0"/>
    <n v="9111"/>
  </r>
  <r>
    <x v="0"/>
    <x v="0"/>
    <x v="7"/>
    <x v="0"/>
    <x v="0"/>
    <n v="9109"/>
  </r>
  <r>
    <x v="1"/>
    <x v="0"/>
    <x v="5"/>
    <x v="2"/>
    <x v="0"/>
    <n v="9105"/>
  </r>
  <r>
    <x v="1"/>
    <x v="2"/>
    <x v="4"/>
    <x v="0"/>
    <x v="0"/>
    <n v="9104"/>
  </r>
  <r>
    <x v="1"/>
    <x v="2"/>
    <x v="5"/>
    <x v="2"/>
    <x v="1"/>
    <n v="9101"/>
  </r>
  <r>
    <x v="0"/>
    <x v="1"/>
    <x v="9"/>
    <x v="2"/>
    <x v="0"/>
    <n v="9090"/>
  </r>
  <r>
    <x v="1"/>
    <x v="3"/>
    <x v="6"/>
    <x v="0"/>
    <x v="1"/>
    <n v="9089"/>
  </r>
  <r>
    <x v="1"/>
    <x v="2"/>
    <x v="6"/>
    <x v="2"/>
    <x v="1"/>
    <n v="9085"/>
  </r>
  <r>
    <x v="0"/>
    <x v="2"/>
    <x v="12"/>
    <x v="2"/>
    <x v="1"/>
    <n v="9084"/>
  </r>
  <r>
    <x v="0"/>
    <x v="3"/>
    <x v="7"/>
    <x v="2"/>
    <x v="0"/>
    <n v="9083"/>
  </r>
  <r>
    <x v="0"/>
    <x v="3"/>
    <x v="12"/>
    <x v="0"/>
    <x v="1"/>
    <n v="9079"/>
  </r>
  <r>
    <x v="0"/>
    <x v="0"/>
    <x v="9"/>
    <x v="0"/>
    <x v="0"/>
    <n v="9071"/>
  </r>
  <r>
    <x v="1"/>
    <x v="2"/>
    <x v="5"/>
    <x v="3"/>
    <x v="0"/>
    <n v="9069"/>
  </r>
  <r>
    <x v="2"/>
    <x v="0"/>
    <x v="3"/>
    <x v="2"/>
    <x v="0"/>
    <n v="9068"/>
  </r>
  <r>
    <x v="2"/>
    <x v="0"/>
    <x v="5"/>
    <x v="1"/>
    <x v="1"/>
    <n v="9063"/>
  </r>
  <r>
    <x v="1"/>
    <x v="1"/>
    <x v="6"/>
    <x v="3"/>
    <x v="1"/>
    <n v="9057"/>
  </r>
  <r>
    <x v="0"/>
    <x v="0"/>
    <x v="9"/>
    <x v="2"/>
    <x v="0"/>
    <n v="9053"/>
  </r>
  <r>
    <x v="0"/>
    <x v="1"/>
    <x v="8"/>
    <x v="0"/>
    <x v="0"/>
    <n v="9046"/>
  </r>
  <r>
    <x v="1"/>
    <x v="2"/>
    <x v="7"/>
    <x v="2"/>
    <x v="1"/>
    <n v="9045"/>
  </r>
  <r>
    <x v="2"/>
    <x v="0"/>
    <x v="4"/>
    <x v="2"/>
    <x v="0"/>
    <n v="9036"/>
  </r>
  <r>
    <x v="0"/>
    <x v="1"/>
    <x v="8"/>
    <x v="1"/>
    <x v="0"/>
    <n v="9036"/>
  </r>
  <r>
    <x v="1"/>
    <x v="3"/>
    <x v="5"/>
    <x v="3"/>
    <x v="0"/>
    <n v="9034"/>
  </r>
  <r>
    <x v="2"/>
    <x v="3"/>
    <x v="5"/>
    <x v="0"/>
    <x v="1"/>
    <n v="9031"/>
  </r>
  <r>
    <x v="1"/>
    <x v="0"/>
    <x v="6"/>
    <x v="1"/>
    <x v="1"/>
    <n v="9027"/>
  </r>
  <r>
    <x v="1"/>
    <x v="2"/>
    <x v="5"/>
    <x v="1"/>
    <x v="0"/>
    <n v="9026"/>
  </r>
  <r>
    <x v="0"/>
    <x v="1"/>
    <x v="8"/>
    <x v="2"/>
    <x v="0"/>
    <n v="9015"/>
  </r>
  <r>
    <x v="2"/>
    <x v="2"/>
    <x v="5"/>
    <x v="2"/>
    <x v="1"/>
    <n v="9015"/>
  </r>
  <r>
    <x v="0"/>
    <x v="2"/>
    <x v="9"/>
    <x v="0"/>
    <x v="0"/>
    <n v="9014"/>
  </r>
  <r>
    <x v="1"/>
    <x v="3"/>
    <x v="5"/>
    <x v="1"/>
    <x v="0"/>
    <n v="9008"/>
  </r>
  <r>
    <x v="2"/>
    <x v="2"/>
    <x v="4"/>
    <x v="1"/>
    <x v="0"/>
    <n v="9007"/>
  </r>
  <r>
    <x v="2"/>
    <x v="0"/>
    <x v="4"/>
    <x v="3"/>
    <x v="0"/>
    <n v="9007"/>
  </r>
  <r>
    <x v="0"/>
    <x v="1"/>
    <x v="6"/>
    <x v="0"/>
    <x v="0"/>
    <n v="9007"/>
  </r>
  <r>
    <x v="2"/>
    <x v="2"/>
    <x v="3"/>
    <x v="1"/>
    <x v="0"/>
    <n v="9005"/>
  </r>
  <r>
    <x v="0"/>
    <x v="0"/>
    <x v="11"/>
    <x v="3"/>
    <x v="0"/>
    <n v="8997"/>
  </r>
  <r>
    <x v="1"/>
    <x v="1"/>
    <x v="7"/>
    <x v="3"/>
    <x v="1"/>
    <n v="8995"/>
  </r>
  <r>
    <x v="0"/>
    <x v="0"/>
    <x v="8"/>
    <x v="2"/>
    <x v="0"/>
    <n v="8994"/>
  </r>
  <r>
    <x v="2"/>
    <x v="3"/>
    <x v="3"/>
    <x v="2"/>
    <x v="0"/>
    <n v="8993"/>
  </r>
  <r>
    <x v="0"/>
    <x v="3"/>
    <x v="8"/>
    <x v="3"/>
    <x v="0"/>
    <n v="8992"/>
  </r>
  <r>
    <x v="2"/>
    <x v="1"/>
    <x v="3"/>
    <x v="2"/>
    <x v="0"/>
    <n v="8992"/>
  </r>
  <r>
    <x v="0"/>
    <x v="0"/>
    <x v="12"/>
    <x v="1"/>
    <x v="1"/>
    <n v="8988"/>
  </r>
  <r>
    <x v="0"/>
    <x v="3"/>
    <x v="11"/>
    <x v="0"/>
    <x v="1"/>
    <n v="8988"/>
  </r>
  <r>
    <x v="0"/>
    <x v="2"/>
    <x v="8"/>
    <x v="0"/>
    <x v="0"/>
    <n v="8983"/>
  </r>
  <r>
    <x v="0"/>
    <x v="1"/>
    <x v="7"/>
    <x v="1"/>
    <x v="0"/>
    <n v="8982"/>
  </r>
  <r>
    <x v="0"/>
    <x v="2"/>
    <x v="8"/>
    <x v="1"/>
    <x v="0"/>
    <n v="8976"/>
  </r>
  <r>
    <x v="0"/>
    <x v="1"/>
    <x v="12"/>
    <x v="3"/>
    <x v="1"/>
    <n v="8973"/>
  </r>
  <r>
    <x v="0"/>
    <x v="1"/>
    <x v="9"/>
    <x v="1"/>
    <x v="0"/>
    <n v="8973"/>
  </r>
  <r>
    <x v="1"/>
    <x v="1"/>
    <x v="5"/>
    <x v="2"/>
    <x v="0"/>
    <n v="8970"/>
  </r>
  <r>
    <x v="2"/>
    <x v="0"/>
    <x v="3"/>
    <x v="0"/>
    <x v="0"/>
    <n v="8967"/>
  </r>
  <r>
    <x v="2"/>
    <x v="1"/>
    <x v="3"/>
    <x v="0"/>
    <x v="0"/>
    <n v="8966"/>
  </r>
  <r>
    <x v="1"/>
    <x v="3"/>
    <x v="7"/>
    <x v="0"/>
    <x v="1"/>
    <n v="8965"/>
  </r>
  <r>
    <x v="2"/>
    <x v="1"/>
    <x v="5"/>
    <x v="3"/>
    <x v="1"/>
    <n v="8960"/>
  </r>
  <r>
    <x v="0"/>
    <x v="1"/>
    <x v="10"/>
    <x v="0"/>
    <x v="0"/>
    <n v="8953"/>
  </r>
  <r>
    <x v="0"/>
    <x v="3"/>
    <x v="9"/>
    <x v="2"/>
    <x v="0"/>
    <n v="8951"/>
  </r>
  <r>
    <x v="3"/>
    <x v="3"/>
    <x v="4"/>
    <x v="0"/>
    <x v="1"/>
    <n v="8951"/>
  </r>
  <r>
    <x v="1"/>
    <x v="3"/>
    <x v="8"/>
    <x v="0"/>
    <x v="1"/>
    <n v="8948"/>
  </r>
  <r>
    <x v="0"/>
    <x v="3"/>
    <x v="9"/>
    <x v="1"/>
    <x v="0"/>
    <n v="8946"/>
  </r>
  <r>
    <x v="2"/>
    <x v="1"/>
    <x v="4"/>
    <x v="1"/>
    <x v="0"/>
    <n v="8939"/>
  </r>
  <r>
    <x v="2"/>
    <x v="0"/>
    <x v="4"/>
    <x v="0"/>
    <x v="0"/>
    <n v="8929"/>
  </r>
  <r>
    <x v="0"/>
    <x v="0"/>
    <x v="9"/>
    <x v="3"/>
    <x v="0"/>
    <n v="8925"/>
  </r>
  <r>
    <x v="10"/>
    <x v="1"/>
    <x v="10"/>
    <x v="0"/>
    <x v="0"/>
    <n v="8924"/>
  </r>
  <r>
    <x v="0"/>
    <x v="3"/>
    <x v="9"/>
    <x v="3"/>
    <x v="0"/>
    <n v="8924"/>
  </r>
  <r>
    <x v="0"/>
    <x v="0"/>
    <x v="8"/>
    <x v="0"/>
    <x v="0"/>
    <n v="8923"/>
  </r>
  <r>
    <x v="0"/>
    <x v="0"/>
    <x v="10"/>
    <x v="2"/>
    <x v="0"/>
    <n v="8921"/>
  </r>
  <r>
    <x v="0"/>
    <x v="2"/>
    <x v="8"/>
    <x v="3"/>
    <x v="0"/>
    <n v="8917"/>
  </r>
  <r>
    <x v="0"/>
    <x v="2"/>
    <x v="9"/>
    <x v="3"/>
    <x v="0"/>
    <n v="8911"/>
  </r>
  <r>
    <x v="2"/>
    <x v="1"/>
    <x v="4"/>
    <x v="2"/>
    <x v="0"/>
    <n v="8909"/>
  </r>
  <r>
    <x v="3"/>
    <x v="2"/>
    <x v="4"/>
    <x v="2"/>
    <x v="1"/>
    <n v="8907"/>
  </r>
  <r>
    <x v="2"/>
    <x v="2"/>
    <x v="3"/>
    <x v="3"/>
    <x v="0"/>
    <n v="8907"/>
  </r>
  <r>
    <x v="2"/>
    <x v="1"/>
    <x v="6"/>
    <x v="3"/>
    <x v="1"/>
    <n v="8901"/>
  </r>
  <r>
    <x v="2"/>
    <x v="1"/>
    <x v="3"/>
    <x v="1"/>
    <x v="0"/>
    <n v="8900"/>
  </r>
  <r>
    <x v="0"/>
    <x v="0"/>
    <x v="10"/>
    <x v="0"/>
    <x v="0"/>
    <n v="8900"/>
  </r>
  <r>
    <x v="2"/>
    <x v="3"/>
    <x v="4"/>
    <x v="2"/>
    <x v="0"/>
    <n v="8900"/>
  </r>
  <r>
    <x v="3"/>
    <x v="0"/>
    <x v="4"/>
    <x v="1"/>
    <x v="1"/>
    <n v="8898"/>
  </r>
  <r>
    <x v="2"/>
    <x v="3"/>
    <x v="4"/>
    <x v="1"/>
    <x v="0"/>
    <n v="8896"/>
  </r>
  <r>
    <x v="0"/>
    <x v="2"/>
    <x v="10"/>
    <x v="3"/>
    <x v="0"/>
    <n v="8891"/>
  </r>
  <r>
    <x v="1"/>
    <x v="0"/>
    <x v="5"/>
    <x v="0"/>
    <x v="0"/>
    <n v="8891"/>
  </r>
  <r>
    <x v="0"/>
    <x v="0"/>
    <x v="10"/>
    <x v="3"/>
    <x v="0"/>
    <n v="8890"/>
  </r>
  <r>
    <x v="0"/>
    <x v="2"/>
    <x v="9"/>
    <x v="1"/>
    <x v="0"/>
    <n v="8878"/>
  </r>
  <r>
    <x v="2"/>
    <x v="3"/>
    <x v="3"/>
    <x v="3"/>
    <x v="0"/>
    <n v="8877"/>
  </r>
  <r>
    <x v="3"/>
    <x v="1"/>
    <x v="4"/>
    <x v="3"/>
    <x v="1"/>
    <n v="8875"/>
  </r>
  <r>
    <x v="3"/>
    <x v="0"/>
    <x v="5"/>
    <x v="1"/>
    <x v="1"/>
    <n v="8867"/>
  </r>
  <r>
    <x v="1"/>
    <x v="1"/>
    <x v="5"/>
    <x v="0"/>
    <x v="0"/>
    <n v="8863"/>
  </r>
  <r>
    <x v="0"/>
    <x v="1"/>
    <x v="11"/>
    <x v="3"/>
    <x v="1"/>
    <n v="8859"/>
  </r>
  <r>
    <x v="1"/>
    <x v="1"/>
    <x v="9"/>
    <x v="3"/>
    <x v="1"/>
    <n v="8847"/>
  </r>
  <r>
    <x v="4"/>
    <x v="2"/>
    <x v="5"/>
    <x v="2"/>
    <x v="1"/>
    <n v="8845"/>
  </r>
  <r>
    <x v="0"/>
    <x v="3"/>
    <x v="8"/>
    <x v="1"/>
    <x v="0"/>
    <n v="8844"/>
  </r>
  <r>
    <x v="2"/>
    <x v="2"/>
    <x v="4"/>
    <x v="0"/>
    <x v="0"/>
    <n v="8830"/>
  </r>
  <r>
    <x v="0"/>
    <x v="3"/>
    <x v="12"/>
    <x v="1"/>
    <x v="0"/>
    <n v="8826"/>
  </r>
  <r>
    <x v="1"/>
    <x v="0"/>
    <x v="8"/>
    <x v="1"/>
    <x v="1"/>
    <n v="8824"/>
  </r>
  <r>
    <x v="1"/>
    <x v="1"/>
    <x v="10"/>
    <x v="3"/>
    <x v="1"/>
    <n v="8823"/>
  </r>
  <r>
    <x v="10"/>
    <x v="0"/>
    <x v="10"/>
    <x v="2"/>
    <x v="0"/>
    <n v="8823"/>
  </r>
  <r>
    <x v="1"/>
    <x v="1"/>
    <x v="7"/>
    <x v="1"/>
    <x v="0"/>
    <n v="8821"/>
  </r>
  <r>
    <x v="10"/>
    <x v="2"/>
    <x v="10"/>
    <x v="0"/>
    <x v="0"/>
    <n v="8819"/>
  </r>
  <r>
    <x v="0"/>
    <x v="0"/>
    <x v="11"/>
    <x v="0"/>
    <x v="0"/>
    <n v="8819"/>
  </r>
  <r>
    <x v="1"/>
    <x v="2"/>
    <x v="8"/>
    <x v="2"/>
    <x v="1"/>
    <n v="8814"/>
  </r>
  <r>
    <x v="1"/>
    <x v="1"/>
    <x v="6"/>
    <x v="1"/>
    <x v="0"/>
    <n v="8808"/>
  </r>
  <r>
    <x v="1"/>
    <x v="3"/>
    <x v="6"/>
    <x v="2"/>
    <x v="0"/>
    <n v="8798"/>
  </r>
  <r>
    <x v="1"/>
    <x v="1"/>
    <x v="8"/>
    <x v="3"/>
    <x v="1"/>
    <n v="8796"/>
  </r>
  <r>
    <x v="0"/>
    <x v="3"/>
    <x v="10"/>
    <x v="1"/>
    <x v="0"/>
    <n v="8795"/>
  </r>
  <r>
    <x v="2"/>
    <x v="0"/>
    <x v="6"/>
    <x v="1"/>
    <x v="1"/>
    <n v="8790"/>
  </r>
  <r>
    <x v="0"/>
    <x v="1"/>
    <x v="10"/>
    <x v="1"/>
    <x v="0"/>
    <n v="8790"/>
  </r>
  <r>
    <x v="2"/>
    <x v="1"/>
    <x v="4"/>
    <x v="0"/>
    <x v="0"/>
    <n v="8787"/>
  </r>
  <r>
    <x v="2"/>
    <x v="3"/>
    <x v="3"/>
    <x v="1"/>
    <x v="0"/>
    <n v="8781"/>
  </r>
  <r>
    <x v="0"/>
    <x v="1"/>
    <x v="11"/>
    <x v="2"/>
    <x v="0"/>
    <n v="8777"/>
  </r>
  <r>
    <x v="1"/>
    <x v="1"/>
    <x v="6"/>
    <x v="0"/>
    <x v="0"/>
    <n v="8772"/>
  </r>
  <r>
    <x v="3"/>
    <x v="3"/>
    <x v="5"/>
    <x v="0"/>
    <x v="1"/>
    <n v="8770"/>
  </r>
  <r>
    <x v="1"/>
    <x v="3"/>
    <x v="7"/>
    <x v="1"/>
    <x v="0"/>
    <n v="8769"/>
  </r>
  <r>
    <x v="2"/>
    <x v="3"/>
    <x v="4"/>
    <x v="3"/>
    <x v="0"/>
    <n v="8768"/>
  </r>
  <r>
    <x v="1"/>
    <x v="3"/>
    <x v="6"/>
    <x v="3"/>
    <x v="0"/>
    <n v="8764"/>
  </r>
  <r>
    <x v="0"/>
    <x v="2"/>
    <x v="12"/>
    <x v="0"/>
    <x v="0"/>
    <n v="8763"/>
  </r>
  <r>
    <x v="0"/>
    <x v="1"/>
    <x v="11"/>
    <x v="1"/>
    <x v="0"/>
    <n v="8763"/>
  </r>
  <r>
    <x v="0"/>
    <x v="1"/>
    <x v="12"/>
    <x v="0"/>
    <x v="0"/>
    <n v="8763"/>
  </r>
  <r>
    <x v="1"/>
    <x v="3"/>
    <x v="9"/>
    <x v="0"/>
    <x v="1"/>
    <n v="8762"/>
  </r>
  <r>
    <x v="0"/>
    <x v="2"/>
    <x v="10"/>
    <x v="1"/>
    <x v="0"/>
    <n v="8758"/>
  </r>
  <r>
    <x v="0"/>
    <x v="3"/>
    <x v="10"/>
    <x v="3"/>
    <x v="0"/>
    <n v="8757"/>
  </r>
  <r>
    <x v="10"/>
    <x v="1"/>
    <x v="10"/>
    <x v="1"/>
    <x v="0"/>
    <n v="8757"/>
  </r>
  <r>
    <x v="0"/>
    <x v="1"/>
    <x v="11"/>
    <x v="0"/>
    <x v="0"/>
    <n v="8749"/>
  </r>
  <r>
    <x v="3"/>
    <x v="3"/>
    <x v="4"/>
    <x v="2"/>
    <x v="0"/>
    <n v="8748"/>
  </r>
  <r>
    <x v="3"/>
    <x v="2"/>
    <x v="5"/>
    <x v="2"/>
    <x v="1"/>
    <n v="8747"/>
  </r>
  <r>
    <x v="1"/>
    <x v="0"/>
    <x v="6"/>
    <x v="3"/>
    <x v="0"/>
    <n v="8744"/>
  </r>
  <r>
    <x v="1"/>
    <x v="1"/>
    <x v="7"/>
    <x v="2"/>
    <x v="0"/>
    <n v="8739"/>
  </r>
  <r>
    <x v="0"/>
    <x v="0"/>
    <x v="11"/>
    <x v="2"/>
    <x v="0"/>
    <n v="8735"/>
  </r>
  <r>
    <x v="2"/>
    <x v="0"/>
    <x v="5"/>
    <x v="2"/>
    <x v="0"/>
    <n v="8731"/>
  </r>
  <r>
    <x v="0"/>
    <x v="3"/>
    <x v="10"/>
    <x v="2"/>
    <x v="0"/>
    <n v="8728"/>
  </r>
  <r>
    <x v="3"/>
    <x v="1"/>
    <x v="4"/>
    <x v="2"/>
    <x v="0"/>
    <n v="8719"/>
  </r>
  <r>
    <x v="0"/>
    <x v="2"/>
    <x v="10"/>
    <x v="0"/>
    <x v="0"/>
    <n v="8717"/>
  </r>
  <r>
    <x v="0"/>
    <x v="2"/>
    <x v="12"/>
    <x v="3"/>
    <x v="0"/>
    <n v="8717"/>
  </r>
  <r>
    <x v="1"/>
    <x v="0"/>
    <x v="6"/>
    <x v="2"/>
    <x v="0"/>
    <n v="8714"/>
  </r>
  <r>
    <x v="1"/>
    <x v="3"/>
    <x v="7"/>
    <x v="3"/>
    <x v="0"/>
    <n v="8706"/>
  </r>
  <r>
    <x v="1"/>
    <x v="0"/>
    <x v="7"/>
    <x v="1"/>
    <x v="1"/>
    <n v="8705"/>
  </r>
  <r>
    <x v="2"/>
    <x v="2"/>
    <x v="5"/>
    <x v="3"/>
    <x v="0"/>
    <n v="8704"/>
  </r>
  <r>
    <x v="0"/>
    <x v="2"/>
    <x v="12"/>
    <x v="1"/>
    <x v="0"/>
    <n v="8703"/>
  </r>
  <r>
    <x v="0"/>
    <x v="1"/>
    <x v="10"/>
    <x v="2"/>
    <x v="0"/>
    <n v="8690"/>
  </r>
  <r>
    <x v="0"/>
    <x v="2"/>
    <x v="11"/>
    <x v="0"/>
    <x v="0"/>
    <n v="8687"/>
  </r>
  <r>
    <x v="0"/>
    <x v="2"/>
    <x v="11"/>
    <x v="3"/>
    <x v="0"/>
    <n v="8686"/>
  </r>
  <r>
    <x v="0"/>
    <x v="3"/>
    <x v="12"/>
    <x v="2"/>
    <x v="0"/>
    <n v="8685"/>
  </r>
  <r>
    <x v="2"/>
    <x v="0"/>
    <x v="5"/>
    <x v="3"/>
    <x v="0"/>
    <n v="8684"/>
  </r>
  <r>
    <x v="1"/>
    <x v="1"/>
    <x v="5"/>
    <x v="1"/>
    <x v="0"/>
    <n v="8682"/>
  </r>
  <r>
    <x v="10"/>
    <x v="1"/>
    <x v="10"/>
    <x v="2"/>
    <x v="0"/>
    <n v="8679"/>
  </r>
  <r>
    <x v="1"/>
    <x v="0"/>
    <x v="6"/>
    <x v="0"/>
    <x v="0"/>
    <n v="8673"/>
  </r>
  <r>
    <x v="0"/>
    <x v="3"/>
    <x v="11"/>
    <x v="3"/>
    <x v="0"/>
    <n v="8671"/>
  </r>
  <r>
    <x v="2"/>
    <x v="1"/>
    <x v="5"/>
    <x v="1"/>
    <x v="0"/>
    <n v="8666"/>
  </r>
  <r>
    <x v="1"/>
    <x v="1"/>
    <x v="7"/>
    <x v="0"/>
    <x v="0"/>
    <n v="8665"/>
  </r>
  <r>
    <x v="1"/>
    <x v="2"/>
    <x v="7"/>
    <x v="0"/>
    <x v="0"/>
    <n v="8663"/>
  </r>
  <r>
    <x v="0"/>
    <x v="2"/>
    <x v="11"/>
    <x v="1"/>
    <x v="0"/>
    <n v="8661"/>
  </r>
  <r>
    <x v="1"/>
    <x v="2"/>
    <x v="7"/>
    <x v="1"/>
    <x v="0"/>
    <n v="8660"/>
  </r>
  <r>
    <x v="10"/>
    <x v="0"/>
    <x v="10"/>
    <x v="0"/>
    <x v="0"/>
    <n v="8657"/>
  </r>
  <r>
    <x v="0"/>
    <x v="3"/>
    <x v="11"/>
    <x v="1"/>
    <x v="0"/>
    <n v="8656"/>
  </r>
  <r>
    <x v="1"/>
    <x v="2"/>
    <x v="6"/>
    <x v="1"/>
    <x v="0"/>
    <n v="8647"/>
  </r>
  <r>
    <x v="1"/>
    <x v="0"/>
    <x v="8"/>
    <x v="2"/>
    <x v="0"/>
    <n v="8646"/>
  </r>
  <r>
    <x v="3"/>
    <x v="0"/>
    <x v="4"/>
    <x v="2"/>
    <x v="0"/>
    <n v="8646"/>
  </r>
  <r>
    <x v="1"/>
    <x v="2"/>
    <x v="10"/>
    <x v="2"/>
    <x v="1"/>
    <n v="8646"/>
  </r>
  <r>
    <x v="1"/>
    <x v="0"/>
    <x v="7"/>
    <x v="3"/>
    <x v="0"/>
    <n v="8644"/>
  </r>
  <r>
    <x v="1"/>
    <x v="0"/>
    <x v="7"/>
    <x v="0"/>
    <x v="0"/>
    <n v="8639"/>
  </r>
  <r>
    <x v="0"/>
    <x v="3"/>
    <x v="11"/>
    <x v="2"/>
    <x v="0"/>
    <n v="8637"/>
  </r>
  <r>
    <x v="4"/>
    <x v="1"/>
    <x v="5"/>
    <x v="3"/>
    <x v="1"/>
    <n v="8626"/>
  </r>
  <r>
    <x v="1"/>
    <x v="3"/>
    <x v="6"/>
    <x v="1"/>
    <x v="0"/>
    <n v="8623"/>
  </r>
  <r>
    <x v="1"/>
    <x v="2"/>
    <x v="6"/>
    <x v="0"/>
    <x v="0"/>
    <n v="8619"/>
  </r>
  <r>
    <x v="2"/>
    <x v="2"/>
    <x v="5"/>
    <x v="1"/>
    <x v="0"/>
    <n v="8618"/>
  </r>
  <r>
    <x v="2"/>
    <x v="3"/>
    <x v="5"/>
    <x v="3"/>
    <x v="0"/>
    <n v="8609"/>
  </r>
  <r>
    <x v="2"/>
    <x v="3"/>
    <x v="6"/>
    <x v="0"/>
    <x v="1"/>
    <n v="8603"/>
  </r>
  <r>
    <x v="0"/>
    <x v="0"/>
    <x v="12"/>
    <x v="2"/>
    <x v="0"/>
    <n v="8603"/>
  </r>
  <r>
    <x v="2"/>
    <x v="0"/>
    <x v="5"/>
    <x v="0"/>
    <x v="0"/>
    <n v="8600"/>
  </r>
  <r>
    <x v="3"/>
    <x v="1"/>
    <x v="5"/>
    <x v="3"/>
    <x v="1"/>
    <n v="8593"/>
  </r>
  <r>
    <x v="0"/>
    <x v="1"/>
    <x v="12"/>
    <x v="2"/>
    <x v="0"/>
    <n v="8588"/>
  </r>
  <r>
    <x v="2"/>
    <x v="1"/>
    <x v="7"/>
    <x v="3"/>
    <x v="1"/>
    <n v="8588"/>
  </r>
  <r>
    <x v="1"/>
    <x v="1"/>
    <x v="6"/>
    <x v="2"/>
    <x v="0"/>
    <n v="8585"/>
  </r>
  <r>
    <x v="3"/>
    <x v="2"/>
    <x v="4"/>
    <x v="3"/>
    <x v="0"/>
    <n v="8585"/>
  </r>
  <r>
    <x v="3"/>
    <x v="0"/>
    <x v="4"/>
    <x v="3"/>
    <x v="0"/>
    <n v="8585"/>
  </r>
  <r>
    <x v="1"/>
    <x v="2"/>
    <x v="9"/>
    <x v="2"/>
    <x v="1"/>
    <n v="8582"/>
  </r>
  <r>
    <x v="2"/>
    <x v="3"/>
    <x v="5"/>
    <x v="1"/>
    <x v="0"/>
    <n v="8581"/>
  </r>
  <r>
    <x v="1"/>
    <x v="3"/>
    <x v="9"/>
    <x v="2"/>
    <x v="0"/>
    <n v="8579"/>
  </r>
  <r>
    <x v="1"/>
    <x v="3"/>
    <x v="10"/>
    <x v="0"/>
    <x v="1"/>
    <n v="8579"/>
  </r>
  <r>
    <x v="2"/>
    <x v="1"/>
    <x v="5"/>
    <x v="0"/>
    <x v="0"/>
    <n v="8578"/>
  </r>
  <r>
    <x v="1"/>
    <x v="3"/>
    <x v="12"/>
    <x v="0"/>
    <x v="1"/>
    <n v="8578"/>
  </r>
  <r>
    <x v="1"/>
    <x v="2"/>
    <x v="7"/>
    <x v="3"/>
    <x v="0"/>
    <n v="8577"/>
  </r>
  <r>
    <x v="0"/>
    <x v="0"/>
    <x v="12"/>
    <x v="3"/>
    <x v="0"/>
    <n v="8571"/>
  </r>
  <r>
    <x v="1"/>
    <x v="3"/>
    <x v="7"/>
    <x v="2"/>
    <x v="0"/>
    <n v="8568"/>
  </r>
  <r>
    <x v="1"/>
    <x v="3"/>
    <x v="11"/>
    <x v="0"/>
    <x v="1"/>
    <n v="8566"/>
  </r>
  <r>
    <x v="1"/>
    <x v="1"/>
    <x v="8"/>
    <x v="0"/>
    <x v="0"/>
    <n v="8566"/>
  </r>
  <r>
    <x v="3"/>
    <x v="2"/>
    <x v="4"/>
    <x v="0"/>
    <x v="0"/>
    <n v="8566"/>
  </r>
  <r>
    <x v="0"/>
    <x v="0"/>
    <x v="12"/>
    <x v="0"/>
    <x v="0"/>
    <n v="8563"/>
  </r>
  <r>
    <x v="3"/>
    <x v="3"/>
    <x v="4"/>
    <x v="1"/>
    <x v="0"/>
    <n v="8562"/>
  </r>
  <r>
    <x v="1"/>
    <x v="0"/>
    <x v="8"/>
    <x v="3"/>
    <x v="0"/>
    <n v="8561"/>
  </r>
  <r>
    <x v="2"/>
    <x v="2"/>
    <x v="6"/>
    <x v="2"/>
    <x v="1"/>
    <n v="8557"/>
  </r>
  <r>
    <x v="1"/>
    <x v="2"/>
    <x v="8"/>
    <x v="0"/>
    <x v="0"/>
    <n v="8556"/>
  </r>
  <r>
    <x v="2"/>
    <x v="3"/>
    <x v="5"/>
    <x v="2"/>
    <x v="0"/>
    <n v="8556"/>
  </r>
  <r>
    <x v="1"/>
    <x v="0"/>
    <x v="10"/>
    <x v="1"/>
    <x v="1"/>
    <n v="8553"/>
  </r>
  <r>
    <x v="1"/>
    <x v="0"/>
    <x v="9"/>
    <x v="2"/>
    <x v="0"/>
    <n v="8551"/>
  </r>
  <r>
    <x v="1"/>
    <x v="2"/>
    <x v="6"/>
    <x v="3"/>
    <x v="0"/>
    <n v="8545"/>
  </r>
  <r>
    <x v="2"/>
    <x v="2"/>
    <x v="5"/>
    <x v="0"/>
    <x v="0"/>
    <n v="8540"/>
  </r>
  <r>
    <x v="1"/>
    <x v="0"/>
    <x v="9"/>
    <x v="1"/>
    <x v="1"/>
    <n v="8539"/>
  </r>
  <r>
    <x v="2"/>
    <x v="3"/>
    <x v="6"/>
    <x v="2"/>
    <x v="0"/>
    <n v="8538"/>
  </r>
  <r>
    <x v="2"/>
    <x v="0"/>
    <x v="7"/>
    <x v="1"/>
    <x v="1"/>
    <n v="8537"/>
  </r>
  <r>
    <x v="1"/>
    <x v="0"/>
    <x v="7"/>
    <x v="2"/>
    <x v="0"/>
    <n v="8535"/>
  </r>
  <r>
    <x v="3"/>
    <x v="3"/>
    <x v="4"/>
    <x v="3"/>
    <x v="0"/>
    <n v="8533"/>
  </r>
  <r>
    <x v="2"/>
    <x v="1"/>
    <x v="5"/>
    <x v="2"/>
    <x v="0"/>
    <n v="8508"/>
  </r>
  <r>
    <x v="1"/>
    <x v="2"/>
    <x v="11"/>
    <x v="2"/>
    <x v="1"/>
    <n v="8506"/>
  </r>
  <r>
    <x v="3"/>
    <x v="3"/>
    <x v="5"/>
    <x v="2"/>
    <x v="0"/>
    <n v="8495"/>
  </r>
  <r>
    <x v="0"/>
    <x v="3"/>
    <x v="12"/>
    <x v="3"/>
    <x v="0"/>
    <n v="8494"/>
  </r>
  <r>
    <x v="1"/>
    <x v="1"/>
    <x v="12"/>
    <x v="3"/>
    <x v="1"/>
    <n v="8488"/>
  </r>
  <r>
    <x v="3"/>
    <x v="1"/>
    <x v="4"/>
    <x v="0"/>
    <x v="0"/>
    <n v="8481"/>
  </r>
  <r>
    <x v="1"/>
    <x v="3"/>
    <x v="8"/>
    <x v="2"/>
    <x v="0"/>
    <n v="8481"/>
  </r>
  <r>
    <x v="4"/>
    <x v="0"/>
    <x v="5"/>
    <x v="1"/>
    <x v="1"/>
    <n v="8480"/>
  </r>
  <r>
    <x v="2"/>
    <x v="3"/>
    <x v="7"/>
    <x v="0"/>
    <x v="1"/>
    <n v="8480"/>
  </r>
  <r>
    <x v="3"/>
    <x v="0"/>
    <x v="4"/>
    <x v="0"/>
    <x v="0"/>
    <n v="8477"/>
  </r>
  <r>
    <x v="3"/>
    <x v="3"/>
    <x v="5"/>
    <x v="3"/>
    <x v="0"/>
    <n v="8476"/>
  </r>
  <r>
    <x v="3"/>
    <x v="0"/>
    <x v="6"/>
    <x v="1"/>
    <x v="1"/>
    <n v="8474"/>
  </r>
  <r>
    <x v="1"/>
    <x v="1"/>
    <x v="11"/>
    <x v="3"/>
    <x v="1"/>
    <n v="8468"/>
  </r>
  <r>
    <x v="3"/>
    <x v="1"/>
    <x v="4"/>
    <x v="1"/>
    <x v="0"/>
    <n v="8468"/>
  </r>
  <r>
    <x v="1"/>
    <x v="2"/>
    <x v="9"/>
    <x v="3"/>
    <x v="0"/>
    <n v="8468"/>
  </r>
  <r>
    <x v="1"/>
    <x v="0"/>
    <x v="8"/>
    <x v="0"/>
    <x v="0"/>
    <n v="8465"/>
  </r>
  <r>
    <x v="3"/>
    <x v="1"/>
    <x v="5"/>
    <x v="1"/>
    <x v="0"/>
    <n v="8465"/>
  </r>
  <r>
    <x v="3"/>
    <x v="2"/>
    <x v="6"/>
    <x v="2"/>
    <x v="1"/>
    <n v="8464"/>
  </r>
  <r>
    <x v="1"/>
    <x v="0"/>
    <x v="9"/>
    <x v="3"/>
    <x v="0"/>
    <n v="8464"/>
  </r>
  <r>
    <x v="3"/>
    <x v="1"/>
    <x v="5"/>
    <x v="2"/>
    <x v="0"/>
    <n v="8464"/>
  </r>
  <r>
    <x v="2"/>
    <x v="0"/>
    <x v="8"/>
    <x v="1"/>
    <x v="1"/>
    <n v="8461"/>
  </r>
  <r>
    <x v="1"/>
    <x v="1"/>
    <x v="8"/>
    <x v="2"/>
    <x v="0"/>
    <n v="8458"/>
  </r>
  <r>
    <x v="2"/>
    <x v="2"/>
    <x v="8"/>
    <x v="2"/>
    <x v="1"/>
    <n v="8453"/>
  </r>
  <r>
    <x v="1"/>
    <x v="3"/>
    <x v="8"/>
    <x v="3"/>
    <x v="0"/>
    <n v="8452"/>
  </r>
  <r>
    <x v="2"/>
    <x v="2"/>
    <x v="7"/>
    <x v="2"/>
    <x v="1"/>
    <n v="8450"/>
  </r>
  <r>
    <x v="11"/>
    <x v="0"/>
    <x v="11"/>
    <x v="2"/>
    <x v="0"/>
    <n v="8448"/>
  </r>
  <r>
    <x v="3"/>
    <x v="0"/>
    <x v="5"/>
    <x v="2"/>
    <x v="0"/>
    <n v="8438"/>
  </r>
  <r>
    <x v="2"/>
    <x v="3"/>
    <x v="6"/>
    <x v="3"/>
    <x v="0"/>
    <n v="8438"/>
  </r>
  <r>
    <x v="1"/>
    <x v="1"/>
    <x v="8"/>
    <x v="1"/>
    <x v="0"/>
    <n v="8437"/>
  </r>
  <r>
    <x v="0"/>
    <x v="1"/>
    <x v="12"/>
    <x v="1"/>
    <x v="0"/>
    <n v="8436"/>
  </r>
  <r>
    <x v="1"/>
    <x v="2"/>
    <x v="8"/>
    <x v="3"/>
    <x v="0"/>
    <n v="8434"/>
  </r>
  <r>
    <x v="3"/>
    <x v="0"/>
    <x v="5"/>
    <x v="3"/>
    <x v="0"/>
    <n v="8433"/>
  </r>
  <r>
    <x v="3"/>
    <x v="2"/>
    <x v="4"/>
    <x v="1"/>
    <x v="0"/>
    <n v="8432"/>
  </r>
  <r>
    <x v="1"/>
    <x v="2"/>
    <x v="8"/>
    <x v="1"/>
    <x v="0"/>
    <n v="8432"/>
  </r>
  <r>
    <x v="1"/>
    <x v="3"/>
    <x v="9"/>
    <x v="3"/>
    <x v="0"/>
    <n v="8430"/>
  </r>
  <r>
    <x v="2"/>
    <x v="1"/>
    <x v="6"/>
    <x v="0"/>
    <x v="0"/>
    <n v="8430"/>
  </r>
  <r>
    <x v="2"/>
    <x v="1"/>
    <x v="8"/>
    <x v="3"/>
    <x v="1"/>
    <n v="8429"/>
  </r>
  <r>
    <x v="2"/>
    <x v="2"/>
    <x v="6"/>
    <x v="0"/>
    <x v="0"/>
    <n v="8427"/>
  </r>
  <r>
    <x v="3"/>
    <x v="0"/>
    <x v="5"/>
    <x v="0"/>
    <x v="0"/>
    <n v="8427"/>
  </r>
  <r>
    <x v="3"/>
    <x v="1"/>
    <x v="6"/>
    <x v="3"/>
    <x v="1"/>
    <n v="8410"/>
  </r>
  <r>
    <x v="3"/>
    <x v="2"/>
    <x v="5"/>
    <x v="0"/>
    <x v="0"/>
    <n v="8402"/>
  </r>
  <r>
    <x v="1"/>
    <x v="0"/>
    <x v="9"/>
    <x v="0"/>
    <x v="0"/>
    <n v="8396"/>
  </r>
  <r>
    <x v="1"/>
    <x v="3"/>
    <x v="8"/>
    <x v="1"/>
    <x v="0"/>
    <n v="8389"/>
  </r>
  <r>
    <x v="1"/>
    <x v="2"/>
    <x v="9"/>
    <x v="0"/>
    <x v="0"/>
    <n v="8385"/>
  </r>
  <r>
    <x v="3"/>
    <x v="3"/>
    <x v="6"/>
    <x v="0"/>
    <x v="1"/>
    <n v="8383"/>
  </r>
  <r>
    <x v="1"/>
    <x v="0"/>
    <x v="11"/>
    <x v="1"/>
    <x v="1"/>
    <n v="8375"/>
  </r>
  <r>
    <x v="1"/>
    <x v="2"/>
    <x v="9"/>
    <x v="1"/>
    <x v="0"/>
    <n v="8371"/>
  </r>
  <r>
    <x v="2"/>
    <x v="0"/>
    <x v="6"/>
    <x v="3"/>
    <x v="0"/>
    <n v="8370"/>
  </r>
  <r>
    <x v="1"/>
    <x v="1"/>
    <x v="9"/>
    <x v="0"/>
    <x v="0"/>
    <n v="8368"/>
  </r>
  <r>
    <x v="2"/>
    <x v="0"/>
    <x v="6"/>
    <x v="2"/>
    <x v="0"/>
    <n v="8366"/>
  </r>
  <r>
    <x v="3"/>
    <x v="3"/>
    <x v="5"/>
    <x v="1"/>
    <x v="0"/>
    <n v="8361"/>
  </r>
  <r>
    <x v="3"/>
    <x v="1"/>
    <x v="5"/>
    <x v="0"/>
    <x v="0"/>
    <n v="8356"/>
  </r>
  <r>
    <x v="4"/>
    <x v="3"/>
    <x v="5"/>
    <x v="0"/>
    <x v="1"/>
    <n v="8352"/>
  </r>
  <r>
    <x v="2"/>
    <x v="2"/>
    <x v="6"/>
    <x v="1"/>
    <x v="0"/>
    <n v="8351"/>
  </r>
  <r>
    <x v="11"/>
    <x v="1"/>
    <x v="11"/>
    <x v="0"/>
    <x v="0"/>
    <n v="8350"/>
  </r>
  <r>
    <x v="2"/>
    <x v="1"/>
    <x v="9"/>
    <x v="3"/>
    <x v="1"/>
    <n v="8348"/>
  </r>
  <r>
    <x v="4"/>
    <x v="1"/>
    <x v="6"/>
    <x v="3"/>
    <x v="1"/>
    <n v="8347"/>
  </r>
  <r>
    <x v="2"/>
    <x v="0"/>
    <x v="9"/>
    <x v="1"/>
    <x v="1"/>
    <n v="8345"/>
  </r>
  <r>
    <x v="11"/>
    <x v="2"/>
    <x v="11"/>
    <x v="0"/>
    <x v="0"/>
    <n v="8344"/>
  </r>
  <r>
    <x v="2"/>
    <x v="3"/>
    <x v="8"/>
    <x v="0"/>
    <x v="1"/>
    <n v="8342"/>
  </r>
  <r>
    <x v="1"/>
    <x v="2"/>
    <x v="10"/>
    <x v="0"/>
    <x v="0"/>
    <n v="8332"/>
  </r>
  <r>
    <x v="11"/>
    <x v="0"/>
    <x v="11"/>
    <x v="0"/>
    <x v="0"/>
    <n v="8332"/>
  </r>
  <r>
    <x v="2"/>
    <x v="2"/>
    <x v="9"/>
    <x v="2"/>
    <x v="1"/>
    <n v="8319"/>
  </r>
  <r>
    <x v="3"/>
    <x v="0"/>
    <x v="7"/>
    <x v="1"/>
    <x v="1"/>
    <n v="8311"/>
  </r>
  <r>
    <x v="1"/>
    <x v="1"/>
    <x v="9"/>
    <x v="1"/>
    <x v="0"/>
    <n v="8306"/>
  </r>
  <r>
    <x v="2"/>
    <x v="1"/>
    <x v="6"/>
    <x v="2"/>
    <x v="0"/>
    <n v="8294"/>
  </r>
  <r>
    <x v="1"/>
    <x v="0"/>
    <x v="11"/>
    <x v="2"/>
    <x v="0"/>
    <n v="8292"/>
  </r>
  <r>
    <x v="1"/>
    <x v="1"/>
    <x v="9"/>
    <x v="2"/>
    <x v="0"/>
    <n v="8289"/>
  </r>
  <r>
    <x v="3"/>
    <x v="2"/>
    <x v="5"/>
    <x v="1"/>
    <x v="0"/>
    <n v="8281"/>
  </r>
  <r>
    <x v="4"/>
    <x v="0"/>
    <x v="6"/>
    <x v="1"/>
    <x v="1"/>
    <n v="8270"/>
  </r>
  <r>
    <x v="11"/>
    <x v="1"/>
    <x v="11"/>
    <x v="1"/>
    <x v="0"/>
    <n v="8267"/>
  </r>
  <r>
    <x v="3"/>
    <x v="2"/>
    <x v="5"/>
    <x v="3"/>
    <x v="0"/>
    <n v="8267"/>
  </r>
  <r>
    <x v="2"/>
    <x v="3"/>
    <x v="10"/>
    <x v="0"/>
    <x v="1"/>
    <n v="8265"/>
  </r>
  <r>
    <x v="1"/>
    <x v="3"/>
    <x v="10"/>
    <x v="3"/>
    <x v="0"/>
    <n v="8263"/>
  </r>
  <r>
    <x v="1"/>
    <x v="2"/>
    <x v="10"/>
    <x v="3"/>
    <x v="0"/>
    <n v="8263"/>
  </r>
  <r>
    <x v="1"/>
    <x v="0"/>
    <x v="12"/>
    <x v="1"/>
    <x v="1"/>
    <n v="8261"/>
  </r>
  <r>
    <x v="1"/>
    <x v="1"/>
    <x v="10"/>
    <x v="2"/>
    <x v="0"/>
    <n v="8255"/>
  </r>
  <r>
    <x v="2"/>
    <x v="3"/>
    <x v="6"/>
    <x v="1"/>
    <x v="0"/>
    <n v="8249"/>
  </r>
  <r>
    <x v="1"/>
    <x v="0"/>
    <x v="10"/>
    <x v="0"/>
    <x v="0"/>
    <n v="8248"/>
  </r>
  <r>
    <x v="3"/>
    <x v="3"/>
    <x v="7"/>
    <x v="0"/>
    <x v="1"/>
    <n v="8247"/>
  </r>
  <r>
    <x v="1"/>
    <x v="2"/>
    <x v="12"/>
    <x v="2"/>
    <x v="1"/>
    <n v="8246"/>
  </r>
  <r>
    <x v="1"/>
    <x v="1"/>
    <x v="11"/>
    <x v="2"/>
    <x v="0"/>
    <n v="8245"/>
  </r>
  <r>
    <x v="1"/>
    <x v="2"/>
    <x v="10"/>
    <x v="1"/>
    <x v="0"/>
    <n v="8245"/>
  </r>
  <r>
    <x v="1"/>
    <x v="1"/>
    <x v="10"/>
    <x v="1"/>
    <x v="0"/>
    <n v="8236"/>
  </r>
  <r>
    <x v="1"/>
    <x v="0"/>
    <x v="11"/>
    <x v="0"/>
    <x v="0"/>
    <n v="8234"/>
  </r>
  <r>
    <x v="2"/>
    <x v="3"/>
    <x v="9"/>
    <x v="0"/>
    <x v="1"/>
    <n v="8234"/>
  </r>
  <r>
    <x v="2"/>
    <x v="2"/>
    <x v="10"/>
    <x v="2"/>
    <x v="1"/>
    <n v="8232"/>
  </r>
  <r>
    <x v="1"/>
    <x v="1"/>
    <x v="10"/>
    <x v="0"/>
    <x v="0"/>
    <n v="8230"/>
  </r>
  <r>
    <x v="2"/>
    <x v="3"/>
    <x v="8"/>
    <x v="1"/>
    <x v="0"/>
    <n v="8230"/>
  </r>
  <r>
    <x v="2"/>
    <x v="0"/>
    <x v="10"/>
    <x v="1"/>
    <x v="1"/>
    <n v="8222"/>
  </r>
  <r>
    <x v="1"/>
    <x v="3"/>
    <x v="9"/>
    <x v="1"/>
    <x v="0"/>
    <n v="8222"/>
  </r>
  <r>
    <x v="2"/>
    <x v="2"/>
    <x v="6"/>
    <x v="3"/>
    <x v="0"/>
    <n v="8219"/>
  </r>
  <r>
    <x v="2"/>
    <x v="1"/>
    <x v="7"/>
    <x v="1"/>
    <x v="0"/>
    <n v="8217"/>
  </r>
  <r>
    <x v="3"/>
    <x v="3"/>
    <x v="8"/>
    <x v="0"/>
    <x v="1"/>
    <n v="8215"/>
  </r>
  <r>
    <x v="2"/>
    <x v="2"/>
    <x v="7"/>
    <x v="0"/>
    <x v="0"/>
    <n v="8213"/>
  </r>
  <r>
    <x v="1"/>
    <x v="0"/>
    <x v="10"/>
    <x v="3"/>
    <x v="0"/>
    <n v="8213"/>
  </r>
  <r>
    <x v="2"/>
    <x v="0"/>
    <x v="7"/>
    <x v="2"/>
    <x v="0"/>
    <n v="8204"/>
  </r>
  <r>
    <x v="3"/>
    <x v="2"/>
    <x v="6"/>
    <x v="1"/>
    <x v="0"/>
    <n v="8201"/>
  </r>
  <r>
    <x v="2"/>
    <x v="2"/>
    <x v="8"/>
    <x v="1"/>
    <x v="0"/>
    <n v="8193"/>
  </r>
  <r>
    <x v="3"/>
    <x v="1"/>
    <x v="7"/>
    <x v="3"/>
    <x v="1"/>
    <n v="8192"/>
  </r>
  <r>
    <x v="3"/>
    <x v="3"/>
    <x v="6"/>
    <x v="3"/>
    <x v="0"/>
    <n v="8191"/>
  </r>
  <r>
    <x v="2"/>
    <x v="0"/>
    <x v="6"/>
    <x v="0"/>
    <x v="0"/>
    <n v="8185"/>
  </r>
  <r>
    <x v="1"/>
    <x v="2"/>
    <x v="11"/>
    <x v="0"/>
    <x v="0"/>
    <n v="8178"/>
  </r>
  <r>
    <x v="4"/>
    <x v="0"/>
    <x v="5"/>
    <x v="3"/>
    <x v="0"/>
    <n v="8172"/>
  </r>
  <r>
    <x v="2"/>
    <x v="0"/>
    <x v="11"/>
    <x v="1"/>
    <x v="1"/>
    <n v="8170"/>
  </r>
  <r>
    <x v="2"/>
    <x v="2"/>
    <x v="8"/>
    <x v="0"/>
    <x v="0"/>
    <n v="8167"/>
  </r>
  <r>
    <x v="2"/>
    <x v="2"/>
    <x v="7"/>
    <x v="3"/>
    <x v="0"/>
    <n v="8165"/>
  </r>
  <r>
    <x v="2"/>
    <x v="3"/>
    <x v="8"/>
    <x v="3"/>
    <x v="0"/>
    <n v="8162"/>
  </r>
  <r>
    <x v="2"/>
    <x v="2"/>
    <x v="7"/>
    <x v="1"/>
    <x v="0"/>
    <n v="8158"/>
  </r>
  <r>
    <x v="2"/>
    <x v="1"/>
    <x v="6"/>
    <x v="1"/>
    <x v="0"/>
    <n v="8153"/>
  </r>
  <r>
    <x v="4"/>
    <x v="0"/>
    <x v="5"/>
    <x v="2"/>
    <x v="0"/>
    <n v="8151"/>
  </r>
  <r>
    <x v="3"/>
    <x v="3"/>
    <x v="6"/>
    <x v="2"/>
    <x v="0"/>
    <n v="8140"/>
  </r>
  <r>
    <x v="1"/>
    <x v="3"/>
    <x v="10"/>
    <x v="2"/>
    <x v="0"/>
    <n v="8131"/>
  </r>
  <r>
    <x v="2"/>
    <x v="1"/>
    <x v="10"/>
    <x v="3"/>
    <x v="1"/>
    <n v="8131"/>
  </r>
  <r>
    <x v="3"/>
    <x v="2"/>
    <x v="6"/>
    <x v="3"/>
    <x v="0"/>
    <n v="8129"/>
  </r>
  <r>
    <x v="1"/>
    <x v="1"/>
    <x v="11"/>
    <x v="0"/>
    <x v="0"/>
    <n v="8128"/>
  </r>
  <r>
    <x v="1"/>
    <x v="2"/>
    <x v="11"/>
    <x v="3"/>
    <x v="0"/>
    <n v="8126"/>
  </r>
  <r>
    <x v="1"/>
    <x v="0"/>
    <x v="10"/>
    <x v="2"/>
    <x v="0"/>
    <n v="8121"/>
  </r>
  <r>
    <x v="3"/>
    <x v="1"/>
    <x v="6"/>
    <x v="0"/>
    <x v="0"/>
    <n v="8119"/>
  </r>
  <r>
    <x v="4"/>
    <x v="1"/>
    <x v="5"/>
    <x v="1"/>
    <x v="0"/>
    <n v="8117"/>
  </r>
  <r>
    <x v="1"/>
    <x v="3"/>
    <x v="10"/>
    <x v="1"/>
    <x v="0"/>
    <n v="8113"/>
  </r>
  <r>
    <x v="3"/>
    <x v="2"/>
    <x v="8"/>
    <x v="2"/>
    <x v="1"/>
    <n v="8113"/>
  </r>
  <r>
    <x v="1"/>
    <x v="2"/>
    <x v="11"/>
    <x v="1"/>
    <x v="0"/>
    <n v="8107"/>
  </r>
  <r>
    <x v="2"/>
    <x v="1"/>
    <x v="11"/>
    <x v="3"/>
    <x v="1"/>
    <n v="8107"/>
  </r>
  <r>
    <x v="4"/>
    <x v="3"/>
    <x v="6"/>
    <x v="0"/>
    <x v="1"/>
    <n v="8103"/>
  </r>
  <r>
    <x v="1"/>
    <x v="3"/>
    <x v="11"/>
    <x v="1"/>
    <x v="0"/>
    <n v="8099"/>
  </r>
  <r>
    <x v="2"/>
    <x v="3"/>
    <x v="7"/>
    <x v="3"/>
    <x v="0"/>
    <n v="8090"/>
  </r>
  <r>
    <x v="2"/>
    <x v="1"/>
    <x v="7"/>
    <x v="0"/>
    <x v="0"/>
    <n v="8089"/>
  </r>
  <r>
    <x v="3"/>
    <x v="3"/>
    <x v="6"/>
    <x v="1"/>
    <x v="0"/>
    <n v="8088"/>
  </r>
  <r>
    <x v="3"/>
    <x v="0"/>
    <x v="8"/>
    <x v="1"/>
    <x v="1"/>
    <n v="8083"/>
  </r>
  <r>
    <x v="3"/>
    <x v="1"/>
    <x v="6"/>
    <x v="2"/>
    <x v="0"/>
    <n v="8081"/>
  </r>
  <r>
    <x v="2"/>
    <x v="3"/>
    <x v="11"/>
    <x v="0"/>
    <x v="1"/>
    <n v="8078"/>
  </r>
  <r>
    <x v="2"/>
    <x v="0"/>
    <x v="8"/>
    <x v="0"/>
    <x v="0"/>
    <n v="8078"/>
  </r>
  <r>
    <x v="3"/>
    <x v="0"/>
    <x v="6"/>
    <x v="3"/>
    <x v="0"/>
    <n v="8075"/>
  </r>
  <r>
    <x v="1"/>
    <x v="2"/>
    <x v="12"/>
    <x v="0"/>
    <x v="0"/>
    <n v="8074"/>
  </r>
  <r>
    <x v="2"/>
    <x v="1"/>
    <x v="8"/>
    <x v="0"/>
    <x v="0"/>
    <n v="8074"/>
  </r>
  <r>
    <x v="1"/>
    <x v="3"/>
    <x v="11"/>
    <x v="2"/>
    <x v="0"/>
    <n v="8072"/>
  </r>
  <r>
    <x v="1"/>
    <x v="2"/>
    <x v="12"/>
    <x v="3"/>
    <x v="0"/>
    <n v="8059"/>
  </r>
  <r>
    <x v="11"/>
    <x v="1"/>
    <x v="11"/>
    <x v="2"/>
    <x v="0"/>
    <n v="8054"/>
  </r>
  <r>
    <x v="4"/>
    <x v="3"/>
    <x v="5"/>
    <x v="2"/>
    <x v="0"/>
    <n v="8053"/>
  </r>
  <r>
    <x v="2"/>
    <x v="0"/>
    <x v="7"/>
    <x v="3"/>
    <x v="0"/>
    <n v="8052"/>
  </r>
  <r>
    <x v="1"/>
    <x v="0"/>
    <x v="12"/>
    <x v="2"/>
    <x v="0"/>
    <n v="8051"/>
  </r>
  <r>
    <x v="2"/>
    <x v="2"/>
    <x v="11"/>
    <x v="2"/>
    <x v="1"/>
    <n v="8051"/>
  </r>
  <r>
    <x v="4"/>
    <x v="2"/>
    <x v="7"/>
    <x v="2"/>
    <x v="1"/>
    <n v="8049"/>
  </r>
  <r>
    <x v="2"/>
    <x v="0"/>
    <x v="8"/>
    <x v="3"/>
    <x v="0"/>
    <n v="8045"/>
  </r>
  <r>
    <x v="1"/>
    <x v="0"/>
    <x v="12"/>
    <x v="3"/>
    <x v="0"/>
    <n v="8043"/>
  </r>
  <r>
    <x v="4"/>
    <x v="1"/>
    <x v="5"/>
    <x v="2"/>
    <x v="0"/>
    <n v="8043"/>
  </r>
  <r>
    <x v="4"/>
    <x v="2"/>
    <x v="6"/>
    <x v="2"/>
    <x v="1"/>
    <n v="8042"/>
  </r>
  <r>
    <x v="2"/>
    <x v="2"/>
    <x v="8"/>
    <x v="3"/>
    <x v="0"/>
    <n v="8035"/>
  </r>
  <r>
    <x v="2"/>
    <x v="3"/>
    <x v="7"/>
    <x v="2"/>
    <x v="0"/>
    <n v="8030"/>
  </r>
  <r>
    <x v="2"/>
    <x v="1"/>
    <x v="9"/>
    <x v="1"/>
    <x v="0"/>
    <n v="8030"/>
  </r>
  <r>
    <x v="3"/>
    <x v="0"/>
    <x v="6"/>
    <x v="2"/>
    <x v="0"/>
    <n v="8029"/>
  </r>
  <r>
    <x v="1"/>
    <x v="2"/>
    <x v="12"/>
    <x v="1"/>
    <x v="0"/>
    <n v="8020"/>
  </r>
  <r>
    <x v="2"/>
    <x v="2"/>
    <x v="9"/>
    <x v="3"/>
    <x v="0"/>
    <n v="8020"/>
  </r>
  <r>
    <x v="2"/>
    <x v="3"/>
    <x v="9"/>
    <x v="1"/>
    <x v="0"/>
    <n v="8020"/>
  </r>
  <r>
    <x v="1"/>
    <x v="3"/>
    <x v="11"/>
    <x v="3"/>
    <x v="0"/>
    <n v="8020"/>
  </r>
  <r>
    <x v="4"/>
    <x v="3"/>
    <x v="5"/>
    <x v="1"/>
    <x v="0"/>
    <n v="8016"/>
  </r>
  <r>
    <x v="3"/>
    <x v="2"/>
    <x v="6"/>
    <x v="0"/>
    <x v="0"/>
    <n v="8014"/>
  </r>
  <r>
    <x v="1"/>
    <x v="0"/>
    <x v="11"/>
    <x v="3"/>
    <x v="0"/>
    <n v="8009"/>
  </r>
  <r>
    <x v="3"/>
    <x v="2"/>
    <x v="7"/>
    <x v="2"/>
    <x v="1"/>
    <n v="8008"/>
  </r>
  <r>
    <x v="1"/>
    <x v="3"/>
    <x v="12"/>
    <x v="1"/>
    <x v="0"/>
    <n v="8007"/>
  </r>
  <r>
    <x v="2"/>
    <x v="2"/>
    <x v="10"/>
    <x v="1"/>
    <x v="0"/>
    <n v="8007"/>
  </r>
  <r>
    <x v="2"/>
    <x v="1"/>
    <x v="8"/>
    <x v="1"/>
    <x v="0"/>
    <n v="8007"/>
  </r>
  <r>
    <x v="4"/>
    <x v="2"/>
    <x v="5"/>
    <x v="0"/>
    <x v="0"/>
    <n v="8006"/>
  </r>
  <r>
    <x v="1"/>
    <x v="0"/>
    <x v="12"/>
    <x v="0"/>
    <x v="0"/>
    <n v="8003"/>
  </r>
  <r>
    <x v="4"/>
    <x v="0"/>
    <x v="7"/>
    <x v="1"/>
    <x v="1"/>
    <n v="8003"/>
  </r>
  <r>
    <x v="2"/>
    <x v="0"/>
    <x v="7"/>
    <x v="0"/>
    <x v="0"/>
    <n v="8003"/>
  </r>
  <r>
    <x v="1"/>
    <x v="1"/>
    <x v="12"/>
    <x v="1"/>
    <x v="0"/>
    <n v="8000"/>
  </r>
  <r>
    <x v="4"/>
    <x v="1"/>
    <x v="5"/>
    <x v="0"/>
    <x v="0"/>
    <n v="7998"/>
  </r>
  <r>
    <x v="5"/>
    <x v="1"/>
    <x v="6"/>
    <x v="3"/>
    <x v="1"/>
    <n v="7997"/>
  </r>
  <r>
    <x v="3"/>
    <x v="0"/>
    <x v="7"/>
    <x v="2"/>
    <x v="0"/>
    <n v="7989"/>
  </r>
  <r>
    <x v="5"/>
    <x v="0"/>
    <x v="6"/>
    <x v="1"/>
    <x v="1"/>
    <n v="7971"/>
  </r>
  <r>
    <x v="4"/>
    <x v="0"/>
    <x v="5"/>
    <x v="0"/>
    <x v="0"/>
    <n v="7969"/>
  </r>
  <r>
    <x v="4"/>
    <x v="2"/>
    <x v="5"/>
    <x v="1"/>
    <x v="0"/>
    <n v="7968"/>
  </r>
  <r>
    <x v="3"/>
    <x v="0"/>
    <x v="6"/>
    <x v="0"/>
    <x v="0"/>
    <n v="7967"/>
  </r>
  <r>
    <x v="4"/>
    <x v="3"/>
    <x v="7"/>
    <x v="0"/>
    <x v="1"/>
    <n v="7967"/>
  </r>
  <r>
    <x v="3"/>
    <x v="1"/>
    <x v="6"/>
    <x v="1"/>
    <x v="0"/>
    <n v="7967"/>
  </r>
  <r>
    <x v="2"/>
    <x v="3"/>
    <x v="8"/>
    <x v="2"/>
    <x v="0"/>
    <n v="7963"/>
  </r>
  <r>
    <x v="4"/>
    <x v="3"/>
    <x v="5"/>
    <x v="3"/>
    <x v="0"/>
    <n v="7963"/>
  </r>
  <r>
    <x v="1"/>
    <x v="3"/>
    <x v="12"/>
    <x v="3"/>
    <x v="0"/>
    <n v="7961"/>
  </r>
  <r>
    <x v="2"/>
    <x v="0"/>
    <x v="9"/>
    <x v="0"/>
    <x v="0"/>
    <n v="7959"/>
  </r>
  <r>
    <x v="2"/>
    <x v="1"/>
    <x v="12"/>
    <x v="3"/>
    <x v="1"/>
    <n v="7955"/>
  </r>
  <r>
    <x v="3"/>
    <x v="3"/>
    <x v="9"/>
    <x v="0"/>
    <x v="1"/>
    <n v="7949"/>
  </r>
  <r>
    <x v="2"/>
    <x v="1"/>
    <x v="7"/>
    <x v="2"/>
    <x v="0"/>
    <n v="7948"/>
  </r>
  <r>
    <x v="4"/>
    <x v="1"/>
    <x v="7"/>
    <x v="3"/>
    <x v="1"/>
    <n v="7945"/>
  </r>
  <r>
    <x v="1"/>
    <x v="1"/>
    <x v="12"/>
    <x v="0"/>
    <x v="0"/>
    <n v="7940"/>
  </r>
  <r>
    <x v="2"/>
    <x v="2"/>
    <x v="9"/>
    <x v="0"/>
    <x v="0"/>
    <n v="7938"/>
  </r>
  <r>
    <x v="4"/>
    <x v="2"/>
    <x v="5"/>
    <x v="3"/>
    <x v="0"/>
    <n v="7932"/>
  </r>
  <r>
    <x v="2"/>
    <x v="0"/>
    <x v="9"/>
    <x v="2"/>
    <x v="0"/>
    <n v="7931"/>
  </r>
  <r>
    <x v="2"/>
    <x v="1"/>
    <x v="8"/>
    <x v="2"/>
    <x v="0"/>
    <n v="7926"/>
  </r>
  <r>
    <x v="3"/>
    <x v="3"/>
    <x v="7"/>
    <x v="3"/>
    <x v="0"/>
    <n v="7925"/>
  </r>
  <r>
    <x v="1"/>
    <x v="3"/>
    <x v="12"/>
    <x v="2"/>
    <x v="0"/>
    <n v="7923"/>
  </r>
  <r>
    <x v="3"/>
    <x v="1"/>
    <x v="9"/>
    <x v="3"/>
    <x v="1"/>
    <n v="7921"/>
  </r>
  <r>
    <x v="1"/>
    <x v="1"/>
    <x v="11"/>
    <x v="1"/>
    <x v="0"/>
    <n v="7917"/>
  </r>
  <r>
    <x v="1"/>
    <x v="1"/>
    <x v="12"/>
    <x v="2"/>
    <x v="0"/>
    <n v="7916"/>
  </r>
  <r>
    <x v="3"/>
    <x v="1"/>
    <x v="8"/>
    <x v="3"/>
    <x v="1"/>
    <n v="7913"/>
  </r>
  <r>
    <x v="5"/>
    <x v="3"/>
    <x v="7"/>
    <x v="0"/>
    <x v="1"/>
    <n v="7908"/>
  </r>
  <r>
    <x v="3"/>
    <x v="1"/>
    <x v="11"/>
    <x v="3"/>
    <x v="1"/>
    <n v="7904"/>
  </r>
  <r>
    <x v="4"/>
    <x v="2"/>
    <x v="6"/>
    <x v="3"/>
    <x v="0"/>
    <n v="7903"/>
  </r>
  <r>
    <x v="3"/>
    <x v="0"/>
    <x v="7"/>
    <x v="0"/>
    <x v="0"/>
    <n v="7898"/>
  </r>
  <r>
    <x v="12"/>
    <x v="1"/>
    <x v="12"/>
    <x v="0"/>
    <x v="0"/>
    <n v="7893"/>
  </r>
  <r>
    <x v="3"/>
    <x v="2"/>
    <x v="9"/>
    <x v="2"/>
    <x v="1"/>
    <n v="7890"/>
  </r>
  <r>
    <x v="5"/>
    <x v="3"/>
    <x v="6"/>
    <x v="0"/>
    <x v="1"/>
    <n v="7886"/>
  </r>
  <r>
    <x v="5"/>
    <x v="2"/>
    <x v="6"/>
    <x v="2"/>
    <x v="1"/>
    <n v="7877"/>
  </r>
  <r>
    <x v="2"/>
    <x v="0"/>
    <x v="9"/>
    <x v="3"/>
    <x v="0"/>
    <n v="7876"/>
  </r>
  <r>
    <x v="3"/>
    <x v="0"/>
    <x v="7"/>
    <x v="3"/>
    <x v="0"/>
    <n v="7873"/>
  </r>
  <r>
    <x v="2"/>
    <x v="3"/>
    <x v="7"/>
    <x v="1"/>
    <x v="0"/>
    <n v="7872"/>
  </r>
  <r>
    <x v="4"/>
    <x v="3"/>
    <x v="6"/>
    <x v="3"/>
    <x v="0"/>
    <n v="7864"/>
  </r>
  <r>
    <x v="4"/>
    <x v="2"/>
    <x v="8"/>
    <x v="2"/>
    <x v="1"/>
    <n v="7863"/>
  </r>
  <r>
    <x v="4"/>
    <x v="1"/>
    <x v="6"/>
    <x v="0"/>
    <x v="0"/>
    <n v="7855"/>
  </r>
  <r>
    <x v="4"/>
    <x v="0"/>
    <x v="6"/>
    <x v="3"/>
    <x v="0"/>
    <n v="7852"/>
  </r>
  <r>
    <x v="5"/>
    <x v="0"/>
    <x v="7"/>
    <x v="1"/>
    <x v="1"/>
    <n v="7844"/>
  </r>
  <r>
    <x v="2"/>
    <x v="0"/>
    <x v="12"/>
    <x v="1"/>
    <x v="1"/>
    <n v="7842"/>
  </r>
  <r>
    <x v="3"/>
    <x v="0"/>
    <x v="9"/>
    <x v="1"/>
    <x v="1"/>
    <n v="7842"/>
  </r>
  <r>
    <x v="2"/>
    <x v="0"/>
    <x v="8"/>
    <x v="2"/>
    <x v="0"/>
    <n v="7837"/>
  </r>
  <r>
    <x v="4"/>
    <x v="3"/>
    <x v="6"/>
    <x v="2"/>
    <x v="0"/>
    <n v="7833"/>
  </r>
  <r>
    <x v="3"/>
    <x v="2"/>
    <x v="7"/>
    <x v="1"/>
    <x v="0"/>
    <n v="7829"/>
  </r>
  <r>
    <x v="2"/>
    <x v="3"/>
    <x v="9"/>
    <x v="3"/>
    <x v="0"/>
    <n v="7829"/>
  </r>
  <r>
    <x v="4"/>
    <x v="0"/>
    <x v="6"/>
    <x v="2"/>
    <x v="0"/>
    <n v="7825"/>
  </r>
  <r>
    <x v="2"/>
    <x v="3"/>
    <x v="12"/>
    <x v="0"/>
    <x v="1"/>
    <n v="7819"/>
  </r>
  <r>
    <x v="3"/>
    <x v="2"/>
    <x v="7"/>
    <x v="0"/>
    <x v="0"/>
    <n v="7819"/>
  </r>
  <r>
    <x v="4"/>
    <x v="1"/>
    <x v="6"/>
    <x v="1"/>
    <x v="0"/>
    <n v="7816"/>
  </r>
  <r>
    <x v="3"/>
    <x v="3"/>
    <x v="7"/>
    <x v="2"/>
    <x v="0"/>
    <n v="7816"/>
  </r>
  <r>
    <x v="2"/>
    <x v="2"/>
    <x v="10"/>
    <x v="3"/>
    <x v="0"/>
    <n v="7812"/>
  </r>
  <r>
    <x v="5"/>
    <x v="1"/>
    <x v="7"/>
    <x v="3"/>
    <x v="1"/>
    <n v="7811"/>
  </r>
  <r>
    <x v="4"/>
    <x v="3"/>
    <x v="6"/>
    <x v="1"/>
    <x v="0"/>
    <n v="7811"/>
  </r>
  <r>
    <x v="4"/>
    <x v="0"/>
    <x v="7"/>
    <x v="0"/>
    <x v="0"/>
    <n v="7810"/>
  </r>
  <r>
    <x v="2"/>
    <x v="0"/>
    <x v="10"/>
    <x v="0"/>
    <x v="0"/>
    <n v="7809"/>
  </r>
  <r>
    <x v="2"/>
    <x v="0"/>
    <x v="10"/>
    <x v="2"/>
    <x v="0"/>
    <n v="7808"/>
  </r>
  <r>
    <x v="3"/>
    <x v="0"/>
    <x v="10"/>
    <x v="1"/>
    <x v="1"/>
    <n v="7807"/>
  </r>
  <r>
    <x v="2"/>
    <x v="1"/>
    <x v="9"/>
    <x v="0"/>
    <x v="0"/>
    <n v="7805"/>
  </r>
  <r>
    <x v="4"/>
    <x v="2"/>
    <x v="6"/>
    <x v="0"/>
    <x v="0"/>
    <n v="7804"/>
  </r>
  <r>
    <x v="12"/>
    <x v="0"/>
    <x v="12"/>
    <x v="2"/>
    <x v="0"/>
    <n v="7803"/>
  </r>
  <r>
    <x v="3"/>
    <x v="1"/>
    <x v="7"/>
    <x v="1"/>
    <x v="0"/>
    <n v="7803"/>
  </r>
  <r>
    <x v="4"/>
    <x v="1"/>
    <x v="6"/>
    <x v="2"/>
    <x v="0"/>
    <n v="7798"/>
  </r>
  <r>
    <x v="12"/>
    <x v="0"/>
    <x v="12"/>
    <x v="0"/>
    <x v="0"/>
    <n v="7797"/>
  </r>
  <r>
    <x v="4"/>
    <x v="2"/>
    <x v="6"/>
    <x v="1"/>
    <x v="0"/>
    <n v="7797"/>
  </r>
  <r>
    <x v="12"/>
    <x v="1"/>
    <x v="12"/>
    <x v="1"/>
    <x v="0"/>
    <n v="7795"/>
  </r>
  <r>
    <x v="2"/>
    <x v="2"/>
    <x v="11"/>
    <x v="1"/>
    <x v="0"/>
    <n v="7792"/>
  </r>
  <r>
    <x v="12"/>
    <x v="2"/>
    <x v="12"/>
    <x v="0"/>
    <x v="0"/>
    <n v="7791"/>
  </r>
  <r>
    <x v="4"/>
    <x v="1"/>
    <x v="8"/>
    <x v="3"/>
    <x v="1"/>
    <n v="7790"/>
  </r>
  <r>
    <x v="2"/>
    <x v="3"/>
    <x v="9"/>
    <x v="2"/>
    <x v="0"/>
    <n v="7789"/>
  </r>
  <r>
    <x v="3"/>
    <x v="2"/>
    <x v="7"/>
    <x v="3"/>
    <x v="0"/>
    <n v="7786"/>
  </r>
  <r>
    <x v="2"/>
    <x v="2"/>
    <x v="12"/>
    <x v="2"/>
    <x v="1"/>
    <n v="7786"/>
  </r>
  <r>
    <x v="5"/>
    <x v="2"/>
    <x v="7"/>
    <x v="2"/>
    <x v="1"/>
    <n v="7781"/>
  </r>
  <r>
    <x v="2"/>
    <x v="1"/>
    <x v="9"/>
    <x v="2"/>
    <x v="0"/>
    <n v="7781"/>
  </r>
  <r>
    <x v="3"/>
    <x v="1"/>
    <x v="7"/>
    <x v="2"/>
    <x v="0"/>
    <n v="7777"/>
  </r>
  <r>
    <x v="3"/>
    <x v="2"/>
    <x v="8"/>
    <x v="1"/>
    <x v="0"/>
    <n v="7777"/>
  </r>
  <r>
    <x v="4"/>
    <x v="3"/>
    <x v="8"/>
    <x v="0"/>
    <x v="1"/>
    <n v="7772"/>
  </r>
  <r>
    <x v="3"/>
    <x v="3"/>
    <x v="11"/>
    <x v="0"/>
    <x v="1"/>
    <n v="7769"/>
  </r>
  <r>
    <x v="2"/>
    <x v="3"/>
    <x v="10"/>
    <x v="3"/>
    <x v="0"/>
    <n v="7769"/>
  </r>
  <r>
    <x v="2"/>
    <x v="3"/>
    <x v="10"/>
    <x v="2"/>
    <x v="0"/>
    <n v="7764"/>
  </r>
  <r>
    <x v="2"/>
    <x v="1"/>
    <x v="10"/>
    <x v="2"/>
    <x v="0"/>
    <n v="7762"/>
  </r>
  <r>
    <x v="2"/>
    <x v="2"/>
    <x v="9"/>
    <x v="1"/>
    <x v="0"/>
    <n v="7761"/>
  </r>
  <r>
    <x v="3"/>
    <x v="2"/>
    <x v="11"/>
    <x v="2"/>
    <x v="1"/>
    <n v="7756"/>
  </r>
  <r>
    <x v="2"/>
    <x v="2"/>
    <x v="10"/>
    <x v="0"/>
    <x v="0"/>
    <n v="7747"/>
  </r>
  <r>
    <x v="5"/>
    <x v="3"/>
    <x v="6"/>
    <x v="1"/>
    <x v="0"/>
    <n v="7747"/>
  </r>
  <r>
    <x v="2"/>
    <x v="0"/>
    <x v="10"/>
    <x v="3"/>
    <x v="0"/>
    <n v="7744"/>
  </r>
  <r>
    <x v="2"/>
    <x v="3"/>
    <x v="11"/>
    <x v="1"/>
    <x v="0"/>
    <n v="7742"/>
  </r>
  <r>
    <x v="5"/>
    <x v="0"/>
    <x v="6"/>
    <x v="0"/>
    <x v="0"/>
    <n v="7737"/>
  </r>
  <r>
    <x v="3"/>
    <x v="3"/>
    <x v="7"/>
    <x v="1"/>
    <x v="0"/>
    <n v="7737"/>
  </r>
  <r>
    <x v="2"/>
    <x v="0"/>
    <x v="11"/>
    <x v="2"/>
    <x v="0"/>
    <n v="7735"/>
  </r>
  <r>
    <x v="2"/>
    <x v="2"/>
    <x v="12"/>
    <x v="1"/>
    <x v="0"/>
    <n v="7727"/>
  </r>
  <r>
    <x v="3"/>
    <x v="0"/>
    <x v="8"/>
    <x v="0"/>
    <x v="0"/>
    <n v="7722"/>
  </r>
  <r>
    <x v="3"/>
    <x v="3"/>
    <x v="8"/>
    <x v="3"/>
    <x v="0"/>
    <n v="7721"/>
  </r>
  <r>
    <x v="3"/>
    <x v="1"/>
    <x v="7"/>
    <x v="0"/>
    <x v="0"/>
    <n v="7719"/>
  </r>
  <r>
    <x v="5"/>
    <x v="1"/>
    <x v="6"/>
    <x v="2"/>
    <x v="0"/>
    <n v="7712"/>
  </r>
  <r>
    <x v="3"/>
    <x v="2"/>
    <x v="8"/>
    <x v="0"/>
    <x v="0"/>
    <n v="7703"/>
  </r>
  <r>
    <x v="5"/>
    <x v="2"/>
    <x v="6"/>
    <x v="1"/>
    <x v="0"/>
    <n v="7702"/>
  </r>
  <r>
    <x v="3"/>
    <x v="2"/>
    <x v="10"/>
    <x v="2"/>
    <x v="1"/>
    <n v="7696"/>
  </r>
  <r>
    <x v="2"/>
    <x v="3"/>
    <x v="10"/>
    <x v="1"/>
    <x v="0"/>
    <n v="7692"/>
  </r>
  <r>
    <x v="12"/>
    <x v="1"/>
    <x v="12"/>
    <x v="2"/>
    <x v="0"/>
    <n v="7690"/>
  </r>
  <r>
    <x v="2"/>
    <x v="1"/>
    <x v="10"/>
    <x v="0"/>
    <x v="0"/>
    <n v="7678"/>
  </r>
  <r>
    <x v="3"/>
    <x v="1"/>
    <x v="8"/>
    <x v="1"/>
    <x v="0"/>
    <n v="7674"/>
  </r>
  <r>
    <x v="3"/>
    <x v="1"/>
    <x v="10"/>
    <x v="3"/>
    <x v="1"/>
    <n v="7669"/>
  </r>
  <r>
    <x v="2"/>
    <x v="0"/>
    <x v="12"/>
    <x v="3"/>
    <x v="0"/>
    <n v="7668"/>
  </r>
  <r>
    <x v="4"/>
    <x v="0"/>
    <x v="7"/>
    <x v="3"/>
    <x v="0"/>
    <n v="7667"/>
  </r>
  <r>
    <x v="2"/>
    <x v="3"/>
    <x v="11"/>
    <x v="3"/>
    <x v="0"/>
    <n v="7666"/>
  </r>
  <r>
    <x v="2"/>
    <x v="2"/>
    <x v="11"/>
    <x v="0"/>
    <x v="0"/>
    <n v="7665"/>
  </r>
  <r>
    <x v="3"/>
    <x v="0"/>
    <x v="12"/>
    <x v="1"/>
    <x v="1"/>
    <n v="7665"/>
  </r>
  <r>
    <x v="2"/>
    <x v="0"/>
    <x v="11"/>
    <x v="3"/>
    <x v="0"/>
    <n v="7660"/>
  </r>
  <r>
    <x v="3"/>
    <x v="3"/>
    <x v="10"/>
    <x v="0"/>
    <x v="1"/>
    <n v="7660"/>
  </r>
  <r>
    <x v="2"/>
    <x v="1"/>
    <x v="11"/>
    <x v="1"/>
    <x v="0"/>
    <n v="7659"/>
  </r>
  <r>
    <x v="4"/>
    <x v="3"/>
    <x v="7"/>
    <x v="2"/>
    <x v="0"/>
    <n v="7655"/>
  </r>
  <r>
    <x v="6"/>
    <x v="0"/>
    <x v="7"/>
    <x v="1"/>
    <x v="1"/>
    <n v="7654"/>
  </r>
  <r>
    <x v="5"/>
    <x v="0"/>
    <x v="8"/>
    <x v="1"/>
    <x v="1"/>
    <n v="7651"/>
  </r>
  <r>
    <x v="3"/>
    <x v="0"/>
    <x v="11"/>
    <x v="1"/>
    <x v="1"/>
    <n v="7641"/>
  </r>
  <r>
    <x v="2"/>
    <x v="1"/>
    <x v="11"/>
    <x v="0"/>
    <x v="0"/>
    <n v="7638"/>
  </r>
  <r>
    <x v="4"/>
    <x v="2"/>
    <x v="9"/>
    <x v="2"/>
    <x v="1"/>
    <n v="7637"/>
  </r>
  <r>
    <x v="2"/>
    <x v="1"/>
    <x v="10"/>
    <x v="1"/>
    <x v="0"/>
    <n v="7634"/>
  </r>
  <r>
    <x v="5"/>
    <x v="2"/>
    <x v="8"/>
    <x v="2"/>
    <x v="1"/>
    <n v="7629"/>
  </r>
  <r>
    <x v="2"/>
    <x v="1"/>
    <x v="11"/>
    <x v="2"/>
    <x v="0"/>
    <n v="7623"/>
  </r>
  <r>
    <x v="4"/>
    <x v="0"/>
    <x v="8"/>
    <x v="1"/>
    <x v="1"/>
    <n v="7619"/>
  </r>
  <r>
    <x v="4"/>
    <x v="1"/>
    <x v="7"/>
    <x v="0"/>
    <x v="0"/>
    <n v="7616"/>
  </r>
  <r>
    <x v="3"/>
    <x v="0"/>
    <x v="9"/>
    <x v="0"/>
    <x v="0"/>
    <n v="7614"/>
  </r>
  <r>
    <x v="4"/>
    <x v="0"/>
    <x v="7"/>
    <x v="2"/>
    <x v="0"/>
    <n v="7612"/>
  </r>
  <r>
    <x v="4"/>
    <x v="0"/>
    <x v="6"/>
    <x v="0"/>
    <x v="0"/>
    <n v="7611"/>
  </r>
  <r>
    <x v="3"/>
    <x v="1"/>
    <x v="8"/>
    <x v="2"/>
    <x v="0"/>
    <n v="7610"/>
  </r>
  <r>
    <x v="4"/>
    <x v="0"/>
    <x v="9"/>
    <x v="1"/>
    <x v="1"/>
    <n v="7607"/>
  </r>
  <r>
    <x v="2"/>
    <x v="3"/>
    <x v="12"/>
    <x v="2"/>
    <x v="0"/>
    <n v="7603"/>
  </r>
  <r>
    <x v="5"/>
    <x v="3"/>
    <x v="6"/>
    <x v="2"/>
    <x v="0"/>
    <n v="7600"/>
  </r>
  <r>
    <x v="5"/>
    <x v="2"/>
    <x v="6"/>
    <x v="3"/>
    <x v="0"/>
    <n v="7600"/>
  </r>
  <r>
    <x v="3"/>
    <x v="0"/>
    <x v="9"/>
    <x v="2"/>
    <x v="0"/>
    <n v="7600"/>
  </r>
  <r>
    <x v="2"/>
    <x v="2"/>
    <x v="11"/>
    <x v="3"/>
    <x v="0"/>
    <n v="7591"/>
  </r>
  <r>
    <x v="6"/>
    <x v="3"/>
    <x v="7"/>
    <x v="0"/>
    <x v="1"/>
    <n v="7589"/>
  </r>
  <r>
    <x v="4"/>
    <x v="2"/>
    <x v="7"/>
    <x v="1"/>
    <x v="0"/>
    <n v="7586"/>
  </r>
  <r>
    <x v="2"/>
    <x v="0"/>
    <x v="12"/>
    <x v="2"/>
    <x v="0"/>
    <n v="7586"/>
  </r>
  <r>
    <x v="3"/>
    <x v="0"/>
    <x v="8"/>
    <x v="2"/>
    <x v="0"/>
    <n v="7582"/>
  </r>
  <r>
    <x v="4"/>
    <x v="2"/>
    <x v="7"/>
    <x v="0"/>
    <x v="0"/>
    <n v="7581"/>
  </r>
  <r>
    <x v="5"/>
    <x v="2"/>
    <x v="6"/>
    <x v="0"/>
    <x v="0"/>
    <n v="7579"/>
  </r>
  <r>
    <x v="3"/>
    <x v="0"/>
    <x v="8"/>
    <x v="3"/>
    <x v="0"/>
    <n v="7574"/>
  </r>
  <r>
    <x v="5"/>
    <x v="3"/>
    <x v="6"/>
    <x v="3"/>
    <x v="0"/>
    <n v="7574"/>
  </r>
  <r>
    <x v="4"/>
    <x v="3"/>
    <x v="7"/>
    <x v="1"/>
    <x v="0"/>
    <n v="7573"/>
  </r>
  <r>
    <x v="2"/>
    <x v="3"/>
    <x v="12"/>
    <x v="3"/>
    <x v="0"/>
    <n v="7572"/>
  </r>
  <r>
    <x v="4"/>
    <x v="1"/>
    <x v="7"/>
    <x v="1"/>
    <x v="0"/>
    <n v="7568"/>
  </r>
  <r>
    <x v="2"/>
    <x v="0"/>
    <x v="12"/>
    <x v="0"/>
    <x v="0"/>
    <n v="7563"/>
  </r>
  <r>
    <x v="4"/>
    <x v="1"/>
    <x v="7"/>
    <x v="2"/>
    <x v="0"/>
    <n v="7563"/>
  </r>
  <r>
    <x v="3"/>
    <x v="3"/>
    <x v="8"/>
    <x v="2"/>
    <x v="0"/>
    <n v="7562"/>
  </r>
  <r>
    <x v="3"/>
    <x v="2"/>
    <x v="8"/>
    <x v="3"/>
    <x v="0"/>
    <n v="7554"/>
  </r>
  <r>
    <x v="2"/>
    <x v="0"/>
    <x v="11"/>
    <x v="0"/>
    <x v="0"/>
    <n v="7553"/>
  </r>
  <r>
    <x v="5"/>
    <x v="2"/>
    <x v="7"/>
    <x v="0"/>
    <x v="0"/>
    <n v="7552"/>
  </r>
  <r>
    <x v="2"/>
    <x v="3"/>
    <x v="11"/>
    <x v="2"/>
    <x v="0"/>
    <n v="7551"/>
  </r>
  <r>
    <x v="4"/>
    <x v="1"/>
    <x v="9"/>
    <x v="3"/>
    <x v="1"/>
    <n v="7548"/>
  </r>
  <r>
    <x v="2"/>
    <x v="1"/>
    <x v="12"/>
    <x v="2"/>
    <x v="0"/>
    <n v="7548"/>
  </r>
  <r>
    <x v="6"/>
    <x v="1"/>
    <x v="7"/>
    <x v="3"/>
    <x v="1"/>
    <n v="7547"/>
  </r>
  <r>
    <x v="3"/>
    <x v="1"/>
    <x v="9"/>
    <x v="0"/>
    <x v="0"/>
    <n v="7545"/>
  </r>
  <r>
    <x v="3"/>
    <x v="3"/>
    <x v="12"/>
    <x v="0"/>
    <x v="1"/>
    <n v="7544"/>
  </r>
  <r>
    <x v="5"/>
    <x v="1"/>
    <x v="8"/>
    <x v="3"/>
    <x v="1"/>
    <n v="7544"/>
  </r>
  <r>
    <x v="3"/>
    <x v="2"/>
    <x v="9"/>
    <x v="3"/>
    <x v="0"/>
    <n v="7534"/>
  </r>
  <r>
    <x v="4"/>
    <x v="3"/>
    <x v="7"/>
    <x v="3"/>
    <x v="0"/>
    <n v="7531"/>
  </r>
  <r>
    <x v="5"/>
    <x v="1"/>
    <x v="6"/>
    <x v="1"/>
    <x v="0"/>
    <n v="7530"/>
  </r>
  <r>
    <x v="3"/>
    <x v="1"/>
    <x v="9"/>
    <x v="2"/>
    <x v="0"/>
    <n v="7515"/>
  </r>
  <r>
    <x v="3"/>
    <x v="1"/>
    <x v="12"/>
    <x v="3"/>
    <x v="1"/>
    <n v="7513"/>
  </r>
  <r>
    <x v="3"/>
    <x v="2"/>
    <x v="9"/>
    <x v="1"/>
    <x v="0"/>
    <n v="7510"/>
  </r>
  <r>
    <x v="4"/>
    <x v="0"/>
    <x v="10"/>
    <x v="1"/>
    <x v="1"/>
    <n v="7507"/>
  </r>
  <r>
    <x v="4"/>
    <x v="2"/>
    <x v="7"/>
    <x v="3"/>
    <x v="0"/>
    <n v="7506"/>
  </r>
  <r>
    <x v="3"/>
    <x v="2"/>
    <x v="10"/>
    <x v="0"/>
    <x v="0"/>
    <n v="7504"/>
  </r>
  <r>
    <x v="3"/>
    <x v="3"/>
    <x v="9"/>
    <x v="2"/>
    <x v="0"/>
    <n v="7496"/>
  </r>
  <r>
    <x v="5"/>
    <x v="0"/>
    <x v="7"/>
    <x v="3"/>
    <x v="0"/>
    <n v="7494"/>
  </r>
  <r>
    <x v="2"/>
    <x v="1"/>
    <x v="12"/>
    <x v="0"/>
    <x v="0"/>
    <n v="7492"/>
  </r>
  <r>
    <x v="2"/>
    <x v="3"/>
    <x v="12"/>
    <x v="1"/>
    <x v="0"/>
    <n v="7491"/>
  </r>
  <r>
    <x v="5"/>
    <x v="0"/>
    <x v="6"/>
    <x v="2"/>
    <x v="0"/>
    <n v="7483"/>
  </r>
  <r>
    <x v="5"/>
    <x v="3"/>
    <x v="7"/>
    <x v="2"/>
    <x v="0"/>
    <n v="7478"/>
  </r>
  <r>
    <x v="3"/>
    <x v="1"/>
    <x v="9"/>
    <x v="1"/>
    <x v="0"/>
    <n v="7478"/>
  </r>
  <r>
    <x v="3"/>
    <x v="2"/>
    <x v="9"/>
    <x v="0"/>
    <x v="0"/>
    <n v="7477"/>
  </r>
  <r>
    <x v="3"/>
    <x v="3"/>
    <x v="8"/>
    <x v="1"/>
    <x v="0"/>
    <n v="7474"/>
  </r>
  <r>
    <x v="6"/>
    <x v="2"/>
    <x v="8"/>
    <x v="2"/>
    <x v="1"/>
    <n v="7468"/>
  </r>
  <r>
    <x v="6"/>
    <x v="3"/>
    <x v="8"/>
    <x v="0"/>
    <x v="1"/>
    <n v="7466"/>
  </r>
  <r>
    <x v="5"/>
    <x v="2"/>
    <x v="7"/>
    <x v="1"/>
    <x v="0"/>
    <n v="7466"/>
  </r>
  <r>
    <x v="3"/>
    <x v="0"/>
    <x v="10"/>
    <x v="0"/>
    <x v="0"/>
    <n v="7464"/>
  </r>
  <r>
    <x v="6"/>
    <x v="0"/>
    <x v="8"/>
    <x v="1"/>
    <x v="1"/>
    <n v="7461"/>
  </r>
  <r>
    <x v="5"/>
    <x v="0"/>
    <x v="6"/>
    <x v="3"/>
    <x v="0"/>
    <n v="7456"/>
  </r>
  <r>
    <x v="3"/>
    <x v="0"/>
    <x v="10"/>
    <x v="3"/>
    <x v="0"/>
    <n v="7455"/>
  </r>
  <r>
    <x v="3"/>
    <x v="1"/>
    <x v="11"/>
    <x v="0"/>
    <x v="0"/>
    <n v="7452"/>
  </r>
  <r>
    <x v="4"/>
    <x v="0"/>
    <x v="8"/>
    <x v="2"/>
    <x v="0"/>
    <n v="7452"/>
  </r>
  <r>
    <x v="3"/>
    <x v="3"/>
    <x v="9"/>
    <x v="1"/>
    <x v="0"/>
    <n v="7448"/>
  </r>
  <r>
    <x v="2"/>
    <x v="2"/>
    <x v="12"/>
    <x v="3"/>
    <x v="0"/>
    <n v="7444"/>
  </r>
  <r>
    <x v="2"/>
    <x v="2"/>
    <x v="12"/>
    <x v="0"/>
    <x v="0"/>
    <n v="7436"/>
  </r>
  <r>
    <x v="3"/>
    <x v="3"/>
    <x v="9"/>
    <x v="3"/>
    <x v="0"/>
    <n v="7434"/>
  </r>
  <r>
    <x v="3"/>
    <x v="3"/>
    <x v="10"/>
    <x v="1"/>
    <x v="0"/>
    <n v="7433"/>
  </r>
  <r>
    <x v="4"/>
    <x v="3"/>
    <x v="8"/>
    <x v="3"/>
    <x v="0"/>
    <n v="7433"/>
  </r>
  <r>
    <x v="5"/>
    <x v="3"/>
    <x v="8"/>
    <x v="0"/>
    <x v="1"/>
    <n v="7432"/>
  </r>
  <r>
    <x v="2"/>
    <x v="1"/>
    <x v="12"/>
    <x v="1"/>
    <x v="0"/>
    <n v="7422"/>
  </r>
  <r>
    <x v="3"/>
    <x v="1"/>
    <x v="10"/>
    <x v="0"/>
    <x v="0"/>
    <n v="7415"/>
  </r>
  <r>
    <x v="6"/>
    <x v="2"/>
    <x v="7"/>
    <x v="2"/>
    <x v="1"/>
    <n v="7414"/>
  </r>
  <r>
    <x v="4"/>
    <x v="1"/>
    <x v="10"/>
    <x v="3"/>
    <x v="1"/>
    <n v="7412"/>
  </r>
  <r>
    <x v="4"/>
    <x v="1"/>
    <x v="11"/>
    <x v="3"/>
    <x v="1"/>
    <n v="7408"/>
  </r>
  <r>
    <x v="3"/>
    <x v="1"/>
    <x v="8"/>
    <x v="0"/>
    <x v="0"/>
    <n v="7406"/>
  </r>
  <r>
    <x v="5"/>
    <x v="1"/>
    <x v="9"/>
    <x v="3"/>
    <x v="1"/>
    <n v="7403"/>
  </r>
  <r>
    <x v="4"/>
    <x v="3"/>
    <x v="9"/>
    <x v="0"/>
    <x v="1"/>
    <n v="7401"/>
  </r>
  <r>
    <x v="5"/>
    <x v="1"/>
    <x v="7"/>
    <x v="1"/>
    <x v="0"/>
    <n v="7398"/>
  </r>
  <r>
    <x v="3"/>
    <x v="1"/>
    <x v="10"/>
    <x v="1"/>
    <x v="0"/>
    <n v="7397"/>
  </r>
  <r>
    <x v="4"/>
    <x v="0"/>
    <x v="8"/>
    <x v="0"/>
    <x v="0"/>
    <n v="7396"/>
  </r>
  <r>
    <x v="3"/>
    <x v="2"/>
    <x v="12"/>
    <x v="2"/>
    <x v="1"/>
    <n v="7391"/>
  </r>
  <r>
    <x v="5"/>
    <x v="3"/>
    <x v="7"/>
    <x v="1"/>
    <x v="0"/>
    <n v="7384"/>
  </r>
  <r>
    <x v="3"/>
    <x v="1"/>
    <x v="10"/>
    <x v="2"/>
    <x v="0"/>
    <n v="7377"/>
  </r>
  <r>
    <x v="4"/>
    <x v="3"/>
    <x v="12"/>
    <x v="0"/>
    <x v="1"/>
    <n v="7362"/>
  </r>
  <r>
    <x v="3"/>
    <x v="0"/>
    <x v="9"/>
    <x v="3"/>
    <x v="0"/>
    <n v="7358"/>
  </r>
  <r>
    <x v="4"/>
    <x v="2"/>
    <x v="11"/>
    <x v="2"/>
    <x v="1"/>
    <n v="7358"/>
  </r>
  <r>
    <x v="3"/>
    <x v="2"/>
    <x v="10"/>
    <x v="3"/>
    <x v="0"/>
    <n v="7354"/>
  </r>
  <r>
    <x v="6"/>
    <x v="3"/>
    <x v="7"/>
    <x v="3"/>
    <x v="0"/>
    <n v="7353"/>
  </r>
  <r>
    <x v="3"/>
    <x v="1"/>
    <x v="11"/>
    <x v="1"/>
    <x v="0"/>
    <n v="7352"/>
  </r>
  <r>
    <x v="3"/>
    <x v="2"/>
    <x v="10"/>
    <x v="1"/>
    <x v="0"/>
    <n v="7348"/>
  </r>
  <r>
    <x v="3"/>
    <x v="3"/>
    <x v="10"/>
    <x v="3"/>
    <x v="0"/>
    <n v="7348"/>
  </r>
  <r>
    <x v="5"/>
    <x v="2"/>
    <x v="7"/>
    <x v="3"/>
    <x v="0"/>
    <n v="7346"/>
  </r>
  <r>
    <x v="4"/>
    <x v="2"/>
    <x v="10"/>
    <x v="2"/>
    <x v="1"/>
    <n v="7344"/>
  </r>
  <r>
    <x v="5"/>
    <x v="1"/>
    <x v="7"/>
    <x v="2"/>
    <x v="0"/>
    <n v="7344"/>
  </r>
  <r>
    <x v="4"/>
    <x v="2"/>
    <x v="8"/>
    <x v="3"/>
    <x v="0"/>
    <n v="7341"/>
  </r>
  <r>
    <x v="6"/>
    <x v="0"/>
    <x v="7"/>
    <x v="0"/>
    <x v="0"/>
    <n v="7336"/>
  </r>
  <r>
    <x v="7"/>
    <x v="3"/>
    <x v="8"/>
    <x v="0"/>
    <x v="1"/>
    <n v="7334"/>
  </r>
  <r>
    <x v="5"/>
    <x v="1"/>
    <x v="6"/>
    <x v="0"/>
    <x v="0"/>
    <n v="7332"/>
  </r>
  <r>
    <x v="4"/>
    <x v="3"/>
    <x v="8"/>
    <x v="2"/>
    <x v="0"/>
    <n v="7328"/>
  </r>
  <r>
    <x v="4"/>
    <x v="0"/>
    <x v="11"/>
    <x v="1"/>
    <x v="1"/>
    <n v="7326"/>
  </r>
  <r>
    <x v="3"/>
    <x v="1"/>
    <x v="11"/>
    <x v="2"/>
    <x v="0"/>
    <n v="7326"/>
  </r>
  <r>
    <x v="5"/>
    <x v="0"/>
    <x v="7"/>
    <x v="2"/>
    <x v="0"/>
    <n v="7326"/>
  </r>
  <r>
    <x v="4"/>
    <x v="3"/>
    <x v="8"/>
    <x v="1"/>
    <x v="0"/>
    <n v="7324"/>
  </r>
  <r>
    <x v="6"/>
    <x v="1"/>
    <x v="7"/>
    <x v="2"/>
    <x v="0"/>
    <n v="7322"/>
  </r>
  <r>
    <x v="4"/>
    <x v="3"/>
    <x v="10"/>
    <x v="0"/>
    <x v="1"/>
    <n v="7310"/>
  </r>
  <r>
    <x v="6"/>
    <x v="2"/>
    <x v="7"/>
    <x v="3"/>
    <x v="0"/>
    <n v="7307"/>
  </r>
  <r>
    <x v="7"/>
    <x v="2"/>
    <x v="8"/>
    <x v="2"/>
    <x v="1"/>
    <n v="7306"/>
  </r>
  <r>
    <x v="4"/>
    <x v="1"/>
    <x v="8"/>
    <x v="0"/>
    <x v="0"/>
    <n v="7301"/>
  </r>
  <r>
    <x v="4"/>
    <x v="2"/>
    <x v="8"/>
    <x v="1"/>
    <x v="0"/>
    <n v="7297"/>
  </r>
  <r>
    <x v="4"/>
    <x v="1"/>
    <x v="8"/>
    <x v="1"/>
    <x v="0"/>
    <n v="7297"/>
  </r>
  <r>
    <x v="3"/>
    <x v="0"/>
    <x v="11"/>
    <x v="3"/>
    <x v="0"/>
    <n v="7292"/>
  </r>
  <r>
    <x v="6"/>
    <x v="2"/>
    <x v="7"/>
    <x v="0"/>
    <x v="0"/>
    <n v="7291"/>
  </r>
  <r>
    <x v="3"/>
    <x v="0"/>
    <x v="10"/>
    <x v="2"/>
    <x v="0"/>
    <n v="7291"/>
  </r>
  <r>
    <x v="6"/>
    <x v="1"/>
    <x v="7"/>
    <x v="1"/>
    <x v="0"/>
    <n v="7290"/>
  </r>
  <r>
    <x v="6"/>
    <x v="0"/>
    <x v="7"/>
    <x v="2"/>
    <x v="0"/>
    <n v="7277"/>
  </r>
  <r>
    <x v="4"/>
    <x v="2"/>
    <x v="12"/>
    <x v="2"/>
    <x v="1"/>
    <n v="7275"/>
  </r>
  <r>
    <x v="5"/>
    <x v="3"/>
    <x v="7"/>
    <x v="3"/>
    <x v="0"/>
    <n v="7273"/>
  </r>
  <r>
    <x v="7"/>
    <x v="1"/>
    <x v="8"/>
    <x v="3"/>
    <x v="1"/>
    <n v="7266"/>
  </r>
  <r>
    <x v="4"/>
    <x v="0"/>
    <x v="8"/>
    <x v="3"/>
    <x v="0"/>
    <n v="7264"/>
  </r>
  <r>
    <x v="4"/>
    <x v="2"/>
    <x v="8"/>
    <x v="0"/>
    <x v="0"/>
    <n v="7264"/>
  </r>
  <r>
    <x v="5"/>
    <x v="0"/>
    <x v="7"/>
    <x v="0"/>
    <x v="0"/>
    <n v="7261"/>
  </r>
  <r>
    <x v="6"/>
    <x v="2"/>
    <x v="7"/>
    <x v="1"/>
    <x v="0"/>
    <n v="7258"/>
  </r>
  <r>
    <x v="3"/>
    <x v="3"/>
    <x v="10"/>
    <x v="2"/>
    <x v="0"/>
    <n v="7256"/>
  </r>
  <r>
    <x v="4"/>
    <x v="1"/>
    <x v="8"/>
    <x v="2"/>
    <x v="0"/>
    <n v="7255"/>
  </r>
  <r>
    <x v="6"/>
    <x v="1"/>
    <x v="8"/>
    <x v="3"/>
    <x v="1"/>
    <n v="7249"/>
  </r>
  <r>
    <x v="5"/>
    <x v="1"/>
    <x v="10"/>
    <x v="3"/>
    <x v="1"/>
    <n v="7247"/>
  </r>
  <r>
    <x v="5"/>
    <x v="3"/>
    <x v="8"/>
    <x v="2"/>
    <x v="0"/>
    <n v="7247"/>
  </r>
  <r>
    <x v="3"/>
    <x v="3"/>
    <x v="11"/>
    <x v="1"/>
    <x v="0"/>
    <n v="7243"/>
  </r>
  <r>
    <x v="3"/>
    <x v="0"/>
    <x v="11"/>
    <x v="0"/>
    <x v="0"/>
    <n v="7242"/>
  </r>
  <r>
    <x v="4"/>
    <x v="1"/>
    <x v="12"/>
    <x v="3"/>
    <x v="1"/>
    <n v="7236"/>
  </r>
  <r>
    <x v="7"/>
    <x v="0"/>
    <x v="8"/>
    <x v="1"/>
    <x v="1"/>
    <n v="7235"/>
  </r>
  <r>
    <x v="3"/>
    <x v="2"/>
    <x v="11"/>
    <x v="0"/>
    <x v="0"/>
    <n v="7233"/>
  </r>
  <r>
    <x v="3"/>
    <x v="3"/>
    <x v="11"/>
    <x v="3"/>
    <x v="0"/>
    <n v="7227"/>
  </r>
  <r>
    <x v="5"/>
    <x v="1"/>
    <x v="8"/>
    <x v="1"/>
    <x v="0"/>
    <n v="7222"/>
  </r>
  <r>
    <x v="6"/>
    <x v="1"/>
    <x v="9"/>
    <x v="3"/>
    <x v="1"/>
    <n v="7222"/>
  </r>
  <r>
    <x v="5"/>
    <x v="0"/>
    <x v="8"/>
    <x v="2"/>
    <x v="0"/>
    <n v="7220"/>
  </r>
  <r>
    <x v="7"/>
    <x v="1"/>
    <x v="9"/>
    <x v="3"/>
    <x v="1"/>
    <n v="7218"/>
  </r>
  <r>
    <x v="5"/>
    <x v="0"/>
    <x v="8"/>
    <x v="3"/>
    <x v="0"/>
    <n v="7218"/>
  </r>
  <r>
    <x v="3"/>
    <x v="3"/>
    <x v="12"/>
    <x v="3"/>
    <x v="0"/>
    <n v="7217"/>
  </r>
  <r>
    <x v="5"/>
    <x v="1"/>
    <x v="7"/>
    <x v="0"/>
    <x v="0"/>
    <n v="7211"/>
  </r>
  <r>
    <x v="3"/>
    <x v="3"/>
    <x v="11"/>
    <x v="2"/>
    <x v="0"/>
    <n v="7205"/>
  </r>
  <r>
    <x v="4"/>
    <x v="1"/>
    <x v="9"/>
    <x v="0"/>
    <x v="0"/>
    <n v="7204"/>
  </r>
  <r>
    <x v="5"/>
    <x v="1"/>
    <x v="8"/>
    <x v="2"/>
    <x v="0"/>
    <n v="7203"/>
  </r>
  <r>
    <x v="6"/>
    <x v="3"/>
    <x v="7"/>
    <x v="2"/>
    <x v="0"/>
    <n v="7197"/>
  </r>
  <r>
    <x v="3"/>
    <x v="2"/>
    <x v="11"/>
    <x v="1"/>
    <x v="0"/>
    <n v="7195"/>
  </r>
  <r>
    <x v="6"/>
    <x v="1"/>
    <x v="7"/>
    <x v="0"/>
    <x v="0"/>
    <n v="7192"/>
  </r>
  <r>
    <x v="6"/>
    <x v="0"/>
    <x v="7"/>
    <x v="3"/>
    <x v="0"/>
    <n v="7192"/>
  </r>
  <r>
    <x v="3"/>
    <x v="3"/>
    <x v="12"/>
    <x v="1"/>
    <x v="0"/>
    <n v="7182"/>
  </r>
  <r>
    <x v="3"/>
    <x v="2"/>
    <x v="12"/>
    <x v="1"/>
    <x v="0"/>
    <n v="7177"/>
  </r>
  <r>
    <x v="3"/>
    <x v="0"/>
    <x v="11"/>
    <x v="2"/>
    <x v="0"/>
    <n v="7175"/>
  </r>
  <r>
    <x v="5"/>
    <x v="0"/>
    <x v="9"/>
    <x v="1"/>
    <x v="1"/>
    <n v="7171"/>
  </r>
  <r>
    <x v="6"/>
    <x v="3"/>
    <x v="7"/>
    <x v="1"/>
    <x v="0"/>
    <n v="7169"/>
  </r>
  <r>
    <x v="5"/>
    <x v="3"/>
    <x v="9"/>
    <x v="0"/>
    <x v="1"/>
    <n v="7168"/>
  </r>
  <r>
    <x v="6"/>
    <x v="0"/>
    <x v="9"/>
    <x v="1"/>
    <x v="1"/>
    <n v="7163"/>
  </r>
  <r>
    <x v="4"/>
    <x v="3"/>
    <x v="9"/>
    <x v="2"/>
    <x v="0"/>
    <n v="7162"/>
  </r>
  <r>
    <x v="5"/>
    <x v="2"/>
    <x v="9"/>
    <x v="2"/>
    <x v="1"/>
    <n v="7158"/>
  </r>
  <r>
    <x v="5"/>
    <x v="3"/>
    <x v="8"/>
    <x v="3"/>
    <x v="0"/>
    <n v="7153"/>
  </r>
  <r>
    <x v="5"/>
    <x v="1"/>
    <x v="8"/>
    <x v="0"/>
    <x v="0"/>
    <n v="7152"/>
  </r>
  <r>
    <x v="6"/>
    <x v="3"/>
    <x v="9"/>
    <x v="0"/>
    <x v="1"/>
    <n v="7149"/>
  </r>
  <r>
    <x v="4"/>
    <x v="0"/>
    <x v="9"/>
    <x v="0"/>
    <x v="0"/>
    <n v="7146"/>
  </r>
  <r>
    <x v="4"/>
    <x v="3"/>
    <x v="11"/>
    <x v="0"/>
    <x v="1"/>
    <n v="7143"/>
  </r>
  <r>
    <x v="4"/>
    <x v="1"/>
    <x v="9"/>
    <x v="2"/>
    <x v="0"/>
    <n v="7142"/>
  </r>
  <r>
    <x v="4"/>
    <x v="0"/>
    <x v="12"/>
    <x v="1"/>
    <x v="1"/>
    <n v="7141"/>
  </r>
  <r>
    <x v="6"/>
    <x v="1"/>
    <x v="8"/>
    <x v="1"/>
    <x v="0"/>
    <n v="7136"/>
  </r>
  <r>
    <x v="3"/>
    <x v="1"/>
    <x v="12"/>
    <x v="2"/>
    <x v="0"/>
    <n v="7125"/>
  </r>
  <r>
    <x v="5"/>
    <x v="3"/>
    <x v="8"/>
    <x v="1"/>
    <x v="0"/>
    <n v="7119"/>
  </r>
  <r>
    <x v="6"/>
    <x v="2"/>
    <x v="9"/>
    <x v="2"/>
    <x v="1"/>
    <n v="7115"/>
  </r>
  <r>
    <x v="3"/>
    <x v="2"/>
    <x v="12"/>
    <x v="0"/>
    <x v="0"/>
    <n v="7115"/>
  </r>
  <r>
    <x v="3"/>
    <x v="2"/>
    <x v="11"/>
    <x v="3"/>
    <x v="0"/>
    <n v="7112"/>
  </r>
  <r>
    <x v="3"/>
    <x v="1"/>
    <x v="12"/>
    <x v="0"/>
    <x v="0"/>
    <n v="7111"/>
  </r>
  <r>
    <x v="4"/>
    <x v="3"/>
    <x v="9"/>
    <x v="3"/>
    <x v="0"/>
    <n v="7107"/>
  </r>
  <r>
    <x v="5"/>
    <x v="2"/>
    <x v="8"/>
    <x v="3"/>
    <x v="0"/>
    <n v="7105"/>
  </r>
  <r>
    <x v="5"/>
    <x v="2"/>
    <x v="8"/>
    <x v="0"/>
    <x v="0"/>
    <n v="7105"/>
  </r>
  <r>
    <x v="4"/>
    <x v="3"/>
    <x v="9"/>
    <x v="1"/>
    <x v="0"/>
    <n v="7101"/>
  </r>
  <r>
    <x v="6"/>
    <x v="0"/>
    <x v="8"/>
    <x v="3"/>
    <x v="0"/>
    <n v="7100"/>
  </r>
  <r>
    <x v="6"/>
    <x v="1"/>
    <x v="8"/>
    <x v="0"/>
    <x v="0"/>
    <n v="7095"/>
  </r>
  <r>
    <x v="6"/>
    <x v="1"/>
    <x v="8"/>
    <x v="2"/>
    <x v="0"/>
    <n v="7094"/>
  </r>
  <r>
    <x v="7"/>
    <x v="2"/>
    <x v="9"/>
    <x v="2"/>
    <x v="1"/>
    <n v="7090"/>
  </r>
  <r>
    <x v="4"/>
    <x v="1"/>
    <x v="9"/>
    <x v="1"/>
    <x v="0"/>
    <n v="7087"/>
  </r>
  <r>
    <x v="5"/>
    <x v="0"/>
    <x v="10"/>
    <x v="1"/>
    <x v="1"/>
    <n v="7087"/>
  </r>
  <r>
    <x v="4"/>
    <x v="1"/>
    <x v="10"/>
    <x v="2"/>
    <x v="0"/>
    <n v="7086"/>
  </r>
  <r>
    <x v="4"/>
    <x v="2"/>
    <x v="10"/>
    <x v="1"/>
    <x v="0"/>
    <n v="7081"/>
  </r>
  <r>
    <x v="4"/>
    <x v="0"/>
    <x v="10"/>
    <x v="0"/>
    <x v="0"/>
    <n v="7077"/>
  </r>
  <r>
    <x v="4"/>
    <x v="0"/>
    <x v="9"/>
    <x v="2"/>
    <x v="0"/>
    <n v="7074"/>
  </r>
  <r>
    <x v="4"/>
    <x v="3"/>
    <x v="10"/>
    <x v="3"/>
    <x v="0"/>
    <n v="7067"/>
  </r>
  <r>
    <x v="7"/>
    <x v="3"/>
    <x v="8"/>
    <x v="3"/>
    <x v="0"/>
    <n v="7065"/>
  </r>
  <r>
    <x v="3"/>
    <x v="1"/>
    <x v="12"/>
    <x v="1"/>
    <x v="0"/>
    <n v="7064"/>
  </r>
  <r>
    <x v="5"/>
    <x v="3"/>
    <x v="11"/>
    <x v="0"/>
    <x v="1"/>
    <n v="7058"/>
  </r>
  <r>
    <x v="4"/>
    <x v="2"/>
    <x v="9"/>
    <x v="3"/>
    <x v="0"/>
    <n v="7056"/>
  </r>
  <r>
    <x v="4"/>
    <x v="3"/>
    <x v="10"/>
    <x v="2"/>
    <x v="0"/>
    <n v="7049"/>
  </r>
  <r>
    <x v="3"/>
    <x v="0"/>
    <x v="12"/>
    <x v="0"/>
    <x v="0"/>
    <n v="7040"/>
  </r>
  <r>
    <x v="6"/>
    <x v="1"/>
    <x v="10"/>
    <x v="3"/>
    <x v="1"/>
    <n v="7034"/>
  </r>
  <r>
    <x v="6"/>
    <x v="0"/>
    <x v="8"/>
    <x v="0"/>
    <x v="0"/>
    <n v="7029"/>
  </r>
  <r>
    <x v="7"/>
    <x v="3"/>
    <x v="9"/>
    <x v="0"/>
    <x v="1"/>
    <n v="7027"/>
  </r>
  <r>
    <x v="4"/>
    <x v="0"/>
    <x v="9"/>
    <x v="3"/>
    <x v="0"/>
    <n v="7024"/>
  </r>
  <r>
    <x v="8"/>
    <x v="2"/>
    <x v="9"/>
    <x v="2"/>
    <x v="1"/>
    <n v="7024"/>
  </r>
  <r>
    <x v="5"/>
    <x v="2"/>
    <x v="8"/>
    <x v="1"/>
    <x v="0"/>
    <n v="7017"/>
  </r>
  <r>
    <x v="4"/>
    <x v="3"/>
    <x v="11"/>
    <x v="1"/>
    <x v="0"/>
    <n v="7014"/>
  </r>
  <r>
    <x v="5"/>
    <x v="3"/>
    <x v="10"/>
    <x v="0"/>
    <x v="1"/>
    <n v="7008"/>
  </r>
  <r>
    <x v="4"/>
    <x v="2"/>
    <x v="10"/>
    <x v="3"/>
    <x v="0"/>
    <n v="7004"/>
  </r>
  <r>
    <x v="8"/>
    <x v="1"/>
    <x v="9"/>
    <x v="3"/>
    <x v="1"/>
    <n v="7002"/>
  </r>
  <r>
    <x v="3"/>
    <x v="3"/>
    <x v="12"/>
    <x v="2"/>
    <x v="0"/>
    <n v="6997"/>
  </r>
  <r>
    <x v="6"/>
    <x v="2"/>
    <x v="8"/>
    <x v="0"/>
    <x v="0"/>
    <n v="6995"/>
  </r>
  <r>
    <x v="5"/>
    <x v="3"/>
    <x v="9"/>
    <x v="3"/>
    <x v="0"/>
    <n v="6994"/>
  </r>
  <r>
    <x v="5"/>
    <x v="2"/>
    <x v="10"/>
    <x v="2"/>
    <x v="1"/>
    <n v="6993"/>
  </r>
  <r>
    <x v="7"/>
    <x v="0"/>
    <x v="9"/>
    <x v="1"/>
    <x v="1"/>
    <n v="6993"/>
  </r>
  <r>
    <x v="5"/>
    <x v="2"/>
    <x v="9"/>
    <x v="1"/>
    <x v="0"/>
    <n v="6988"/>
  </r>
  <r>
    <x v="6"/>
    <x v="2"/>
    <x v="8"/>
    <x v="3"/>
    <x v="0"/>
    <n v="6987"/>
  </r>
  <r>
    <x v="6"/>
    <x v="3"/>
    <x v="8"/>
    <x v="1"/>
    <x v="0"/>
    <n v="6986"/>
  </r>
  <r>
    <x v="4"/>
    <x v="3"/>
    <x v="10"/>
    <x v="1"/>
    <x v="0"/>
    <n v="6981"/>
  </r>
  <r>
    <x v="3"/>
    <x v="0"/>
    <x v="12"/>
    <x v="2"/>
    <x v="0"/>
    <n v="6980"/>
  </r>
  <r>
    <x v="4"/>
    <x v="2"/>
    <x v="9"/>
    <x v="0"/>
    <x v="0"/>
    <n v="6978"/>
  </r>
  <r>
    <x v="4"/>
    <x v="2"/>
    <x v="9"/>
    <x v="1"/>
    <x v="0"/>
    <n v="6972"/>
  </r>
  <r>
    <x v="3"/>
    <x v="2"/>
    <x v="12"/>
    <x v="3"/>
    <x v="0"/>
    <n v="6970"/>
  </r>
  <r>
    <x v="3"/>
    <x v="0"/>
    <x v="12"/>
    <x v="3"/>
    <x v="0"/>
    <n v="6969"/>
  </r>
  <r>
    <x v="5"/>
    <x v="0"/>
    <x v="8"/>
    <x v="0"/>
    <x v="0"/>
    <n v="6968"/>
  </r>
  <r>
    <x v="7"/>
    <x v="1"/>
    <x v="8"/>
    <x v="2"/>
    <x v="0"/>
    <n v="6966"/>
  </r>
  <r>
    <x v="5"/>
    <x v="1"/>
    <x v="9"/>
    <x v="0"/>
    <x v="0"/>
    <n v="6963"/>
  </r>
  <r>
    <x v="4"/>
    <x v="0"/>
    <x v="10"/>
    <x v="3"/>
    <x v="0"/>
    <n v="6955"/>
  </r>
  <r>
    <x v="6"/>
    <x v="0"/>
    <x v="8"/>
    <x v="2"/>
    <x v="0"/>
    <n v="6948"/>
  </r>
  <r>
    <x v="5"/>
    <x v="2"/>
    <x v="9"/>
    <x v="3"/>
    <x v="0"/>
    <n v="6946"/>
  </r>
  <r>
    <x v="5"/>
    <x v="1"/>
    <x v="11"/>
    <x v="3"/>
    <x v="1"/>
    <n v="6946"/>
  </r>
  <r>
    <x v="4"/>
    <x v="0"/>
    <x v="10"/>
    <x v="2"/>
    <x v="0"/>
    <n v="6944"/>
  </r>
  <r>
    <x v="7"/>
    <x v="3"/>
    <x v="8"/>
    <x v="1"/>
    <x v="0"/>
    <n v="6942"/>
  </r>
  <r>
    <x v="4"/>
    <x v="1"/>
    <x v="10"/>
    <x v="0"/>
    <x v="0"/>
    <n v="6940"/>
  </r>
  <r>
    <x v="6"/>
    <x v="3"/>
    <x v="10"/>
    <x v="0"/>
    <x v="1"/>
    <n v="6939"/>
  </r>
  <r>
    <x v="4"/>
    <x v="0"/>
    <x v="11"/>
    <x v="0"/>
    <x v="0"/>
    <n v="6930"/>
  </r>
  <r>
    <x v="7"/>
    <x v="1"/>
    <x v="8"/>
    <x v="1"/>
    <x v="0"/>
    <n v="6921"/>
  </r>
  <r>
    <x v="5"/>
    <x v="0"/>
    <x v="11"/>
    <x v="1"/>
    <x v="1"/>
    <n v="6920"/>
  </r>
  <r>
    <x v="8"/>
    <x v="1"/>
    <x v="10"/>
    <x v="3"/>
    <x v="1"/>
    <n v="6919"/>
  </r>
  <r>
    <x v="4"/>
    <x v="0"/>
    <x v="11"/>
    <x v="2"/>
    <x v="0"/>
    <n v="6917"/>
  </r>
  <r>
    <x v="5"/>
    <x v="3"/>
    <x v="9"/>
    <x v="2"/>
    <x v="0"/>
    <n v="6915"/>
  </r>
  <r>
    <x v="4"/>
    <x v="0"/>
    <x v="11"/>
    <x v="3"/>
    <x v="0"/>
    <n v="6909"/>
  </r>
  <r>
    <x v="5"/>
    <x v="1"/>
    <x v="9"/>
    <x v="1"/>
    <x v="0"/>
    <n v="6905"/>
  </r>
  <r>
    <x v="8"/>
    <x v="3"/>
    <x v="9"/>
    <x v="0"/>
    <x v="1"/>
    <n v="6905"/>
  </r>
  <r>
    <x v="5"/>
    <x v="3"/>
    <x v="9"/>
    <x v="1"/>
    <x v="0"/>
    <n v="6898"/>
  </r>
  <r>
    <x v="7"/>
    <x v="0"/>
    <x v="8"/>
    <x v="0"/>
    <x v="0"/>
    <n v="6891"/>
  </r>
  <r>
    <x v="5"/>
    <x v="2"/>
    <x v="11"/>
    <x v="2"/>
    <x v="1"/>
    <n v="6890"/>
  </r>
  <r>
    <x v="4"/>
    <x v="2"/>
    <x v="10"/>
    <x v="0"/>
    <x v="0"/>
    <n v="6890"/>
  </r>
  <r>
    <x v="6"/>
    <x v="2"/>
    <x v="10"/>
    <x v="2"/>
    <x v="1"/>
    <n v="6885"/>
  </r>
  <r>
    <x v="4"/>
    <x v="2"/>
    <x v="11"/>
    <x v="1"/>
    <x v="0"/>
    <n v="6882"/>
  </r>
  <r>
    <x v="4"/>
    <x v="1"/>
    <x v="10"/>
    <x v="1"/>
    <x v="0"/>
    <n v="6876"/>
  </r>
  <r>
    <x v="9"/>
    <x v="1"/>
    <x v="10"/>
    <x v="3"/>
    <x v="1"/>
    <n v="6874"/>
  </r>
  <r>
    <x v="4"/>
    <x v="2"/>
    <x v="11"/>
    <x v="0"/>
    <x v="0"/>
    <n v="6869"/>
  </r>
  <r>
    <x v="4"/>
    <x v="3"/>
    <x v="11"/>
    <x v="3"/>
    <x v="0"/>
    <n v="6869"/>
  </r>
  <r>
    <x v="6"/>
    <x v="3"/>
    <x v="8"/>
    <x v="3"/>
    <x v="0"/>
    <n v="6866"/>
  </r>
  <r>
    <x v="4"/>
    <x v="3"/>
    <x v="11"/>
    <x v="2"/>
    <x v="0"/>
    <n v="6860"/>
  </r>
  <r>
    <x v="5"/>
    <x v="1"/>
    <x v="9"/>
    <x v="2"/>
    <x v="0"/>
    <n v="6857"/>
  </r>
  <r>
    <x v="6"/>
    <x v="0"/>
    <x v="10"/>
    <x v="1"/>
    <x v="1"/>
    <n v="6857"/>
  </r>
  <r>
    <x v="6"/>
    <x v="3"/>
    <x v="8"/>
    <x v="2"/>
    <x v="0"/>
    <n v="6857"/>
  </r>
  <r>
    <x v="5"/>
    <x v="2"/>
    <x v="9"/>
    <x v="0"/>
    <x v="0"/>
    <n v="6853"/>
  </r>
  <r>
    <x v="7"/>
    <x v="0"/>
    <x v="8"/>
    <x v="2"/>
    <x v="0"/>
    <n v="6850"/>
  </r>
  <r>
    <x v="5"/>
    <x v="0"/>
    <x v="9"/>
    <x v="0"/>
    <x v="0"/>
    <n v="6850"/>
  </r>
  <r>
    <x v="6"/>
    <x v="2"/>
    <x v="8"/>
    <x v="1"/>
    <x v="0"/>
    <n v="6850"/>
  </r>
  <r>
    <x v="5"/>
    <x v="1"/>
    <x v="12"/>
    <x v="3"/>
    <x v="1"/>
    <n v="6833"/>
  </r>
  <r>
    <x v="8"/>
    <x v="0"/>
    <x v="9"/>
    <x v="1"/>
    <x v="1"/>
    <n v="6830"/>
  </r>
  <r>
    <x v="7"/>
    <x v="1"/>
    <x v="10"/>
    <x v="3"/>
    <x v="1"/>
    <n v="6822"/>
  </r>
  <r>
    <x v="7"/>
    <x v="2"/>
    <x v="10"/>
    <x v="2"/>
    <x v="1"/>
    <n v="6821"/>
  </r>
  <r>
    <x v="5"/>
    <x v="0"/>
    <x v="9"/>
    <x v="3"/>
    <x v="0"/>
    <n v="6818"/>
  </r>
  <r>
    <x v="4"/>
    <x v="1"/>
    <x v="11"/>
    <x v="1"/>
    <x v="0"/>
    <n v="6818"/>
  </r>
  <r>
    <x v="6"/>
    <x v="0"/>
    <x v="9"/>
    <x v="3"/>
    <x v="0"/>
    <n v="6815"/>
  </r>
  <r>
    <x v="6"/>
    <x v="2"/>
    <x v="9"/>
    <x v="1"/>
    <x v="0"/>
    <n v="6805"/>
  </r>
  <r>
    <x v="5"/>
    <x v="0"/>
    <x v="9"/>
    <x v="2"/>
    <x v="0"/>
    <n v="6801"/>
  </r>
  <r>
    <x v="4"/>
    <x v="2"/>
    <x v="11"/>
    <x v="3"/>
    <x v="0"/>
    <n v="6800"/>
  </r>
  <r>
    <x v="5"/>
    <x v="0"/>
    <x v="12"/>
    <x v="1"/>
    <x v="1"/>
    <n v="6799"/>
  </r>
  <r>
    <x v="7"/>
    <x v="1"/>
    <x v="8"/>
    <x v="0"/>
    <x v="0"/>
    <n v="6778"/>
  </r>
  <r>
    <x v="4"/>
    <x v="1"/>
    <x v="11"/>
    <x v="0"/>
    <x v="0"/>
    <n v="6771"/>
  </r>
  <r>
    <x v="6"/>
    <x v="2"/>
    <x v="9"/>
    <x v="0"/>
    <x v="0"/>
    <n v="6764"/>
  </r>
  <r>
    <x v="6"/>
    <x v="0"/>
    <x v="9"/>
    <x v="2"/>
    <x v="0"/>
    <n v="6761"/>
  </r>
  <r>
    <x v="6"/>
    <x v="1"/>
    <x v="9"/>
    <x v="0"/>
    <x v="0"/>
    <n v="6758"/>
  </r>
  <r>
    <x v="4"/>
    <x v="1"/>
    <x v="11"/>
    <x v="2"/>
    <x v="0"/>
    <n v="6751"/>
  </r>
  <r>
    <x v="6"/>
    <x v="3"/>
    <x v="9"/>
    <x v="3"/>
    <x v="0"/>
    <n v="6751"/>
  </r>
  <r>
    <x v="7"/>
    <x v="2"/>
    <x v="8"/>
    <x v="3"/>
    <x v="0"/>
    <n v="6749"/>
  </r>
  <r>
    <x v="7"/>
    <x v="2"/>
    <x v="8"/>
    <x v="0"/>
    <x v="0"/>
    <n v="6739"/>
  </r>
  <r>
    <x v="9"/>
    <x v="0"/>
    <x v="10"/>
    <x v="1"/>
    <x v="1"/>
    <n v="6739"/>
  </r>
  <r>
    <x v="7"/>
    <x v="0"/>
    <x v="10"/>
    <x v="1"/>
    <x v="1"/>
    <n v="6739"/>
  </r>
  <r>
    <x v="5"/>
    <x v="2"/>
    <x v="10"/>
    <x v="1"/>
    <x v="0"/>
    <n v="6737"/>
  </r>
  <r>
    <x v="9"/>
    <x v="2"/>
    <x v="10"/>
    <x v="2"/>
    <x v="1"/>
    <n v="6737"/>
  </r>
  <r>
    <x v="7"/>
    <x v="3"/>
    <x v="8"/>
    <x v="2"/>
    <x v="0"/>
    <n v="6736"/>
  </r>
  <r>
    <x v="4"/>
    <x v="3"/>
    <x v="12"/>
    <x v="3"/>
    <x v="0"/>
    <n v="6736"/>
  </r>
  <r>
    <x v="7"/>
    <x v="1"/>
    <x v="9"/>
    <x v="1"/>
    <x v="0"/>
    <n v="6730"/>
  </r>
  <r>
    <x v="7"/>
    <x v="0"/>
    <x v="8"/>
    <x v="3"/>
    <x v="0"/>
    <n v="6721"/>
  </r>
  <r>
    <x v="5"/>
    <x v="3"/>
    <x v="12"/>
    <x v="0"/>
    <x v="1"/>
    <n v="6721"/>
  </r>
  <r>
    <x v="4"/>
    <x v="3"/>
    <x v="12"/>
    <x v="2"/>
    <x v="0"/>
    <n v="6721"/>
  </r>
  <r>
    <x v="4"/>
    <x v="2"/>
    <x v="12"/>
    <x v="3"/>
    <x v="0"/>
    <n v="6717"/>
  </r>
  <r>
    <x v="6"/>
    <x v="2"/>
    <x v="9"/>
    <x v="3"/>
    <x v="0"/>
    <n v="6717"/>
  </r>
  <r>
    <x v="6"/>
    <x v="0"/>
    <x v="11"/>
    <x v="1"/>
    <x v="1"/>
    <n v="6716"/>
  </r>
  <r>
    <x v="4"/>
    <x v="1"/>
    <x v="12"/>
    <x v="1"/>
    <x v="0"/>
    <n v="6709"/>
  </r>
  <r>
    <x v="5"/>
    <x v="2"/>
    <x v="11"/>
    <x v="3"/>
    <x v="0"/>
    <n v="6709"/>
  </r>
  <r>
    <x v="6"/>
    <x v="1"/>
    <x v="9"/>
    <x v="1"/>
    <x v="0"/>
    <n v="6705"/>
  </r>
  <r>
    <x v="4"/>
    <x v="1"/>
    <x v="12"/>
    <x v="2"/>
    <x v="0"/>
    <n v="6701"/>
  </r>
  <r>
    <x v="6"/>
    <x v="3"/>
    <x v="9"/>
    <x v="1"/>
    <x v="0"/>
    <n v="6686"/>
  </r>
  <r>
    <x v="9"/>
    <x v="3"/>
    <x v="10"/>
    <x v="0"/>
    <x v="1"/>
    <n v="6681"/>
  </r>
  <r>
    <x v="6"/>
    <x v="1"/>
    <x v="9"/>
    <x v="2"/>
    <x v="0"/>
    <n v="6680"/>
  </r>
  <r>
    <x v="4"/>
    <x v="2"/>
    <x v="12"/>
    <x v="1"/>
    <x v="0"/>
    <n v="6680"/>
  </r>
  <r>
    <x v="5"/>
    <x v="2"/>
    <x v="12"/>
    <x v="2"/>
    <x v="1"/>
    <n v="6679"/>
  </r>
  <r>
    <x v="6"/>
    <x v="0"/>
    <x v="9"/>
    <x v="0"/>
    <x v="0"/>
    <n v="6675"/>
  </r>
  <r>
    <x v="6"/>
    <x v="1"/>
    <x v="11"/>
    <x v="3"/>
    <x v="1"/>
    <n v="6673"/>
  </r>
  <r>
    <x v="7"/>
    <x v="2"/>
    <x v="9"/>
    <x v="1"/>
    <x v="0"/>
    <n v="6671"/>
  </r>
  <r>
    <x v="7"/>
    <x v="2"/>
    <x v="9"/>
    <x v="3"/>
    <x v="0"/>
    <n v="6671"/>
  </r>
  <r>
    <x v="7"/>
    <x v="2"/>
    <x v="8"/>
    <x v="1"/>
    <x v="0"/>
    <n v="6667"/>
  </r>
  <r>
    <x v="8"/>
    <x v="0"/>
    <x v="10"/>
    <x v="1"/>
    <x v="1"/>
    <n v="6666"/>
  </r>
  <r>
    <x v="8"/>
    <x v="3"/>
    <x v="10"/>
    <x v="0"/>
    <x v="1"/>
    <n v="6665"/>
  </r>
  <r>
    <x v="8"/>
    <x v="2"/>
    <x v="10"/>
    <x v="2"/>
    <x v="1"/>
    <n v="6661"/>
  </r>
  <r>
    <x v="6"/>
    <x v="1"/>
    <x v="10"/>
    <x v="0"/>
    <x v="0"/>
    <n v="6652"/>
  </r>
  <r>
    <x v="7"/>
    <x v="3"/>
    <x v="9"/>
    <x v="3"/>
    <x v="0"/>
    <n v="6647"/>
  </r>
  <r>
    <x v="9"/>
    <x v="0"/>
    <x v="11"/>
    <x v="1"/>
    <x v="1"/>
    <n v="6643"/>
  </r>
  <r>
    <x v="5"/>
    <x v="1"/>
    <x v="10"/>
    <x v="2"/>
    <x v="0"/>
    <n v="6639"/>
  </r>
  <r>
    <x v="4"/>
    <x v="0"/>
    <x v="12"/>
    <x v="3"/>
    <x v="0"/>
    <n v="6635"/>
  </r>
  <r>
    <x v="5"/>
    <x v="3"/>
    <x v="10"/>
    <x v="3"/>
    <x v="0"/>
    <n v="6634"/>
  </r>
  <r>
    <x v="7"/>
    <x v="2"/>
    <x v="9"/>
    <x v="0"/>
    <x v="0"/>
    <n v="6633"/>
  </r>
  <r>
    <x v="7"/>
    <x v="0"/>
    <x v="9"/>
    <x v="0"/>
    <x v="0"/>
    <n v="6630"/>
  </r>
  <r>
    <x v="4"/>
    <x v="0"/>
    <x v="12"/>
    <x v="2"/>
    <x v="0"/>
    <n v="6626"/>
  </r>
  <r>
    <x v="4"/>
    <x v="2"/>
    <x v="12"/>
    <x v="0"/>
    <x v="0"/>
    <n v="6624"/>
  </r>
  <r>
    <x v="4"/>
    <x v="3"/>
    <x v="12"/>
    <x v="1"/>
    <x v="0"/>
    <n v="6621"/>
  </r>
  <r>
    <x v="8"/>
    <x v="1"/>
    <x v="9"/>
    <x v="0"/>
    <x v="0"/>
    <n v="6620"/>
  </r>
  <r>
    <x v="7"/>
    <x v="3"/>
    <x v="9"/>
    <x v="1"/>
    <x v="0"/>
    <n v="6618"/>
  </r>
  <r>
    <x v="4"/>
    <x v="0"/>
    <x v="12"/>
    <x v="0"/>
    <x v="0"/>
    <n v="6615"/>
  </r>
  <r>
    <x v="6"/>
    <x v="2"/>
    <x v="11"/>
    <x v="2"/>
    <x v="1"/>
    <n v="6614"/>
  </r>
  <r>
    <x v="5"/>
    <x v="3"/>
    <x v="10"/>
    <x v="2"/>
    <x v="0"/>
    <n v="6613"/>
  </r>
  <r>
    <x v="8"/>
    <x v="2"/>
    <x v="9"/>
    <x v="3"/>
    <x v="0"/>
    <n v="6609"/>
  </r>
  <r>
    <x v="7"/>
    <x v="3"/>
    <x v="9"/>
    <x v="2"/>
    <x v="0"/>
    <n v="6608"/>
  </r>
  <r>
    <x v="5"/>
    <x v="2"/>
    <x v="10"/>
    <x v="3"/>
    <x v="0"/>
    <n v="6608"/>
  </r>
  <r>
    <x v="7"/>
    <x v="1"/>
    <x v="9"/>
    <x v="2"/>
    <x v="0"/>
    <n v="6591"/>
  </r>
  <r>
    <x v="5"/>
    <x v="0"/>
    <x v="10"/>
    <x v="0"/>
    <x v="0"/>
    <n v="6590"/>
  </r>
  <r>
    <x v="7"/>
    <x v="3"/>
    <x v="11"/>
    <x v="0"/>
    <x v="1"/>
    <n v="6590"/>
  </r>
  <r>
    <x v="8"/>
    <x v="2"/>
    <x v="9"/>
    <x v="0"/>
    <x v="0"/>
    <n v="6588"/>
  </r>
  <r>
    <x v="5"/>
    <x v="0"/>
    <x v="10"/>
    <x v="3"/>
    <x v="0"/>
    <n v="6587"/>
  </r>
  <r>
    <x v="6"/>
    <x v="3"/>
    <x v="10"/>
    <x v="1"/>
    <x v="0"/>
    <n v="6576"/>
  </r>
  <r>
    <x v="8"/>
    <x v="0"/>
    <x v="9"/>
    <x v="2"/>
    <x v="0"/>
    <n v="6572"/>
  </r>
  <r>
    <x v="7"/>
    <x v="3"/>
    <x v="10"/>
    <x v="0"/>
    <x v="1"/>
    <n v="6569"/>
  </r>
  <r>
    <x v="8"/>
    <x v="0"/>
    <x v="9"/>
    <x v="3"/>
    <x v="0"/>
    <n v="6568"/>
  </r>
  <r>
    <x v="7"/>
    <x v="1"/>
    <x v="11"/>
    <x v="3"/>
    <x v="1"/>
    <n v="6566"/>
  </r>
  <r>
    <x v="6"/>
    <x v="2"/>
    <x v="12"/>
    <x v="2"/>
    <x v="1"/>
    <n v="6566"/>
  </r>
  <r>
    <x v="6"/>
    <x v="2"/>
    <x v="10"/>
    <x v="0"/>
    <x v="0"/>
    <n v="6561"/>
  </r>
  <r>
    <x v="8"/>
    <x v="3"/>
    <x v="9"/>
    <x v="3"/>
    <x v="0"/>
    <n v="6560"/>
  </r>
  <r>
    <x v="6"/>
    <x v="3"/>
    <x v="9"/>
    <x v="2"/>
    <x v="0"/>
    <n v="6558"/>
  </r>
  <r>
    <x v="5"/>
    <x v="2"/>
    <x v="11"/>
    <x v="1"/>
    <x v="0"/>
    <n v="6556"/>
  </r>
  <r>
    <x v="9"/>
    <x v="1"/>
    <x v="11"/>
    <x v="3"/>
    <x v="1"/>
    <n v="6553"/>
  </r>
  <r>
    <x v="8"/>
    <x v="3"/>
    <x v="11"/>
    <x v="0"/>
    <x v="1"/>
    <n v="6553"/>
  </r>
  <r>
    <x v="6"/>
    <x v="3"/>
    <x v="12"/>
    <x v="0"/>
    <x v="1"/>
    <n v="6547"/>
  </r>
  <r>
    <x v="5"/>
    <x v="3"/>
    <x v="11"/>
    <x v="1"/>
    <x v="0"/>
    <n v="6542"/>
  </r>
  <r>
    <x v="8"/>
    <x v="2"/>
    <x v="9"/>
    <x v="1"/>
    <x v="0"/>
    <n v="6541"/>
  </r>
  <r>
    <x v="7"/>
    <x v="0"/>
    <x v="11"/>
    <x v="1"/>
    <x v="1"/>
    <n v="6536"/>
  </r>
  <r>
    <x v="6"/>
    <x v="1"/>
    <x v="12"/>
    <x v="3"/>
    <x v="1"/>
    <n v="6534"/>
  </r>
  <r>
    <x v="8"/>
    <x v="2"/>
    <x v="11"/>
    <x v="2"/>
    <x v="1"/>
    <n v="6533"/>
  </r>
  <r>
    <x v="5"/>
    <x v="1"/>
    <x v="11"/>
    <x v="2"/>
    <x v="0"/>
    <n v="6530"/>
  </r>
  <r>
    <x v="5"/>
    <x v="3"/>
    <x v="11"/>
    <x v="2"/>
    <x v="0"/>
    <n v="6529"/>
  </r>
  <r>
    <x v="4"/>
    <x v="1"/>
    <x v="12"/>
    <x v="0"/>
    <x v="0"/>
    <n v="6527"/>
  </r>
  <r>
    <x v="7"/>
    <x v="0"/>
    <x v="9"/>
    <x v="3"/>
    <x v="0"/>
    <n v="6525"/>
  </r>
  <r>
    <x v="9"/>
    <x v="2"/>
    <x v="11"/>
    <x v="2"/>
    <x v="1"/>
    <n v="6522"/>
  </r>
  <r>
    <x v="9"/>
    <x v="3"/>
    <x v="11"/>
    <x v="0"/>
    <x v="1"/>
    <n v="6510"/>
  </r>
  <r>
    <x v="7"/>
    <x v="0"/>
    <x v="9"/>
    <x v="2"/>
    <x v="0"/>
    <n v="6505"/>
  </r>
  <r>
    <x v="6"/>
    <x v="3"/>
    <x v="11"/>
    <x v="0"/>
    <x v="1"/>
    <n v="6504"/>
  </r>
  <r>
    <x v="5"/>
    <x v="2"/>
    <x v="10"/>
    <x v="0"/>
    <x v="0"/>
    <n v="6501"/>
  </r>
  <r>
    <x v="5"/>
    <x v="1"/>
    <x v="10"/>
    <x v="0"/>
    <x v="0"/>
    <n v="6498"/>
  </r>
  <r>
    <x v="5"/>
    <x v="0"/>
    <x v="10"/>
    <x v="2"/>
    <x v="0"/>
    <n v="6496"/>
  </r>
  <r>
    <x v="5"/>
    <x v="3"/>
    <x v="10"/>
    <x v="1"/>
    <x v="0"/>
    <n v="6492"/>
  </r>
  <r>
    <x v="8"/>
    <x v="0"/>
    <x v="9"/>
    <x v="0"/>
    <x v="0"/>
    <n v="6486"/>
  </r>
  <r>
    <x v="5"/>
    <x v="3"/>
    <x v="11"/>
    <x v="3"/>
    <x v="0"/>
    <n v="6481"/>
  </r>
  <r>
    <x v="5"/>
    <x v="2"/>
    <x v="11"/>
    <x v="0"/>
    <x v="0"/>
    <n v="6477"/>
  </r>
  <r>
    <x v="5"/>
    <x v="0"/>
    <x v="11"/>
    <x v="3"/>
    <x v="0"/>
    <n v="6477"/>
  </r>
  <r>
    <x v="8"/>
    <x v="1"/>
    <x v="11"/>
    <x v="3"/>
    <x v="1"/>
    <n v="6473"/>
  </r>
  <r>
    <x v="5"/>
    <x v="0"/>
    <x v="11"/>
    <x v="2"/>
    <x v="0"/>
    <n v="6471"/>
  </r>
  <r>
    <x v="6"/>
    <x v="3"/>
    <x v="10"/>
    <x v="3"/>
    <x v="0"/>
    <n v="6468"/>
  </r>
  <r>
    <x v="5"/>
    <x v="1"/>
    <x v="12"/>
    <x v="0"/>
    <x v="0"/>
    <n v="6458"/>
  </r>
  <r>
    <x v="5"/>
    <x v="1"/>
    <x v="10"/>
    <x v="1"/>
    <x v="0"/>
    <n v="6458"/>
  </r>
  <r>
    <x v="10"/>
    <x v="3"/>
    <x v="11"/>
    <x v="0"/>
    <x v="1"/>
    <n v="6456"/>
  </r>
  <r>
    <x v="8"/>
    <x v="1"/>
    <x v="9"/>
    <x v="2"/>
    <x v="0"/>
    <n v="6453"/>
  </r>
  <r>
    <x v="5"/>
    <x v="0"/>
    <x v="11"/>
    <x v="0"/>
    <x v="0"/>
    <n v="6434"/>
  </r>
  <r>
    <x v="6"/>
    <x v="1"/>
    <x v="10"/>
    <x v="2"/>
    <x v="0"/>
    <n v="6432"/>
  </r>
  <r>
    <x v="7"/>
    <x v="1"/>
    <x v="9"/>
    <x v="0"/>
    <x v="0"/>
    <n v="6430"/>
  </r>
  <r>
    <x v="7"/>
    <x v="2"/>
    <x v="11"/>
    <x v="2"/>
    <x v="1"/>
    <n v="6429"/>
  </r>
  <r>
    <x v="7"/>
    <x v="3"/>
    <x v="10"/>
    <x v="2"/>
    <x v="0"/>
    <n v="6428"/>
  </r>
  <r>
    <x v="5"/>
    <x v="1"/>
    <x v="11"/>
    <x v="0"/>
    <x v="0"/>
    <n v="6427"/>
  </r>
  <r>
    <x v="8"/>
    <x v="3"/>
    <x v="9"/>
    <x v="2"/>
    <x v="0"/>
    <n v="6425"/>
  </r>
  <r>
    <x v="9"/>
    <x v="1"/>
    <x v="10"/>
    <x v="1"/>
    <x v="0"/>
    <n v="6414"/>
  </r>
  <r>
    <x v="8"/>
    <x v="1"/>
    <x v="9"/>
    <x v="1"/>
    <x v="0"/>
    <n v="6410"/>
  </r>
  <r>
    <x v="7"/>
    <x v="2"/>
    <x v="10"/>
    <x v="3"/>
    <x v="0"/>
    <n v="6405"/>
  </r>
  <r>
    <x v="7"/>
    <x v="3"/>
    <x v="10"/>
    <x v="1"/>
    <x v="0"/>
    <n v="6401"/>
  </r>
  <r>
    <x v="6"/>
    <x v="0"/>
    <x v="12"/>
    <x v="1"/>
    <x v="1"/>
    <n v="6400"/>
  </r>
  <r>
    <x v="8"/>
    <x v="3"/>
    <x v="10"/>
    <x v="2"/>
    <x v="0"/>
    <n v="6397"/>
  </r>
  <r>
    <x v="8"/>
    <x v="3"/>
    <x v="9"/>
    <x v="1"/>
    <x v="0"/>
    <n v="6397"/>
  </r>
  <r>
    <x v="7"/>
    <x v="1"/>
    <x v="10"/>
    <x v="1"/>
    <x v="0"/>
    <n v="6391"/>
  </r>
  <r>
    <x v="5"/>
    <x v="1"/>
    <x v="11"/>
    <x v="1"/>
    <x v="0"/>
    <n v="6390"/>
  </r>
  <r>
    <x v="5"/>
    <x v="0"/>
    <x v="12"/>
    <x v="0"/>
    <x v="0"/>
    <n v="6389"/>
  </r>
  <r>
    <x v="5"/>
    <x v="1"/>
    <x v="12"/>
    <x v="1"/>
    <x v="0"/>
    <n v="6385"/>
  </r>
  <r>
    <x v="7"/>
    <x v="0"/>
    <x v="10"/>
    <x v="0"/>
    <x v="0"/>
    <n v="6385"/>
  </r>
  <r>
    <x v="5"/>
    <x v="3"/>
    <x v="12"/>
    <x v="1"/>
    <x v="0"/>
    <n v="6385"/>
  </r>
  <r>
    <x v="5"/>
    <x v="0"/>
    <x v="12"/>
    <x v="2"/>
    <x v="0"/>
    <n v="6381"/>
  </r>
  <r>
    <x v="5"/>
    <x v="3"/>
    <x v="12"/>
    <x v="3"/>
    <x v="0"/>
    <n v="6381"/>
  </r>
  <r>
    <x v="8"/>
    <x v="0"/>
    <x v="11"/>
    <x v="1"/>
    <x v="1"/>
    <n v="6379"/>
  </r>
  <r>
    <x v="6"/>
    <x v="1"/>
    <x v="10"/>
    <x v="1"/>
    <x v="0"/>
    <n v="6367"/>
  </r>
  <r>
    <x v="6"/>
    <x v="3"/>
    <x v="10"/>
    <x v="2"/>
    <x v="0"/>
    <n v="6363"/>
  </r>
  <r>
    <x v="5"/>
    <x v="2"/>
    <x v="12"/>
    <x v="0"/>
    <x v="0"/>
    <n v="6360"/>
  </r>
  <r>
    <x v="9"/>
    <x v="0"/>
    <x v="10"/>
    <x v="3"/>
    <x v="0"/>
    <n v="6356"/>
  </r>
  <r>
    <x v="5"/>
    <x v="3"/>
    <x v="12"/>
    <x v="2"/>
    <x v="0"/>
    <n v="6355"/>
  </r>
  <r>
    <x v="5"/>
    <x v="1"/>
    <x v="12"/>
    <x v="2"/>
    <x v="0"/>
    <n v="6355"/>
  </r>
  <r>
    <x v="9"/>
    <x v="3"/>
    <x v="10"/>
    <x v="1"/>
    <x v="0"/>
    <n v="6354"/>
  </r>
  <r>
    <x v="10"/>
    <x v="0"/>
    <x v="11"/>
    <x v="1"/>
    <x v="1"/>
    <n v="6352"/>
  </r>
  <r>
    <x v="8"/>
    <x v="2"/>
    <x v="10"/>
    <x v="3"/>
    <x v="0"/>
    <n v="6351"/>
  </r>
  <r>
    <x v="6"/>
    <x v="2"/>
    <x v="10"/>
    <x v="1"/>
    <x v="0"/>
    <n v="6349"/>
  </r>
  <r>
    <x v="6"/>
    <x v="0"/>
    <x v="10"/>
    <x v="3"/>
    <x v="0"/>
    <n v="6345"/>
  </r>
  <r>
    <x v="9"/>
    <x v="2"/>
    <x v="10"/>
    <x v="0"/>
    <x v="0"/>
    <n v="6340"/>
  </r>
  <r>
    <x v="8"/>
    <x v="1"/>
    <x v="10"/>
    <x v="2"/>
    <x v="0"/>
    <n v="6337"/>
  </r>
  <r>
    <x v="6"/>
    <x v="0"/>
    <x v="10"/>
    <x v="2"/>
    <x v="0"/>
    <n v="6330"/>
  </r>
  <r>
    <x v="7"/>
    <x v="0"/>
    <x v="10"/>
    <x v="3"/>
    <x v="0"/>
    <n v="6329"/>
  </r>
  <r>
    <x v="7"/>
    <x v="1"/>
    <x v="10"/>
    <x v="0"/>
    <x v="0"/>
    <n v="6320"/>
  </r>
  <r>
    <x v="10"/>
    <x v="2"/>
    <x v="11"/>
    <x v="2"/>
    <x v="1"/>
    <n v="6317"/>
  </r>
  <r>
    <x v="9"/>
    <x v="1"/>
    <x v="10"/>
    <x v="2"/>
    <x v="0"/>
    <n v="6313"/>
  </r>
  <r>
    <x v="5"/>
    <x v="2"/>
    <x v="12"/>
    <x v="1"/>
    <x v="0"/>
    <n v="6295"/>
  </r>
  <r>
    <x v="9"/>
    <x v="2"/>
    <x v="12"/>
    <x v="2"/>
    <x v="1"/>
    <n v="6292"/>
  </r>
  <r>
    <x v="9"/>
    <x v="0"/>
    <x v="10"/>
    <x v="2"/>
    <x v="0"/>
    <n v="6286"/>
  </r>
  <r>
    <x v="6"/>
    <x v="2"/>
    <x v="10"/>
    <x v="3"/>
    <x v="0"/>
    <n v="6285"/>
  </r>
  <r>
    <x v="5"/>
    <x v="0"/>
    <x v="12"/>
    <x v="3"/>
    <x v="0"/>
    <n v="6284"/>
  </r>
  <r>
    <x v="6"/>
    <x v="0"/>
    <x v="10"/>
    <x v="0"/>
    <x v="0"/>
    <n v="6280"/>
  </r>
  <r>
    <x v="5"/>
    <x v="2"/>
    <x v="12"/>
    <x v="3"/>
    <x v="0"/>
    <n v="6279"/>
  </r>
  <r>
    <x v="7"/>
    <x v="2"/>
    <x v="10"/>
    <x v="0"/>
    <x v="0"/>
    <n v="6274"/>
  </r>
  <r>
    <x v="7"/>
    <x v="1"/>
    <x v="12"/>
    <x v="3"/>
    <x v="1"/>
    <n v="6274"/>
  </r>
  <r>
    <x v="7"/>
    <x v="2"/>
    <x v="10"/>
    <x v="1"/>
    <x v="0"/>
    <n v="6269"/>
  </r>
  <r>
    <x v="7"/>
    <x v="3"/>
    <x v="10"/>
    <x v="3"/>
    <x v="0"/>
    <n v="6265"/>
  </r>
  <r>
    <x v="9"/>
    <x v="2"/>
    <x v="10"/>
    <x v="1"/>
    <x v="0"/>
    <n v="6254"/>
  </r>
  <r>
    <x v="8"/>
    <x v="1"/>
    <x v="10"/>
    <x v="1"/>
    <x v="0"/>
    <n v="6249"/>
  </r>
  <r>
    <x v="9"/>
    <x v="1"/>
    <x v="10"/>
    <x v="0"/>
    <x v="0"/>
    <n v="6247"/>
  </r>
  <r>
    <x v="6"/>
    <x v="3"/>
    <x v="11"/>
    <x v="1"/>
    <x v="0"/>
    <n v="6242"/>
  </r>
  <r>
    <x v="8"/>
    <x v="2"/>
    <x v="10"/>
    <x v="0"/>
    <x v="0"/>
    <n v="6230"/>
  </r>
  <r>
    <x v="7"/>
    <x v="2"/>
    <x v="12"/>
    <x v="2"/>
    <x v="1"/>
    <n v="6227"/>
  </r>
  <r>
    <x v="10"/>
    <x v="1"/>
    <x v="11"/>
    <x v="3"/>
    <x v="1"/>
    <n v="6218"/>
  </r>
  <r>
    <x v="9"/>
    <x v="3"/>
    <x v="10"/>
    <x v="2"/>
    <x v="0"/>
    <n v="6214"/>
  </r>
  <r>
    <x v="8"/>
    <x v="0"/>
    <x v="10"/>
    <x v="0"/>
    <x v="0"/>
    <n v="6212"/>
  </r>
  <r>
    <x v="9"/>
    <x v="3"/>
    <x v="12"/>
    <x v="0"/>
    <x v="1"/>
    <n v="6210"/>
  </r>
  <r>
    <x v="9"/>
    <x v="0"/>
    <x v="10"/>
    <x v="0"/>
    <x v="0"/>
    <n v="6203"/>
  </r>
  <r>
    <x v="9"/>
    <x v="3"/>
    <x v="10"/>
    <x v="3"/>
    <x v="0"/>
    <n v="6202"/>
  </r>
  <r>
    <x v="7"/>
    <x v="1"/>
    <x v="10"/>
    <x v="2"/>
    <x v="0"/>
    <n v="6200"/>
  </r>
  <r>
    <x v="7"/>
    <x v="0"/>
    <x v="12"/>
    <x v="1"/>
    <x v="1"/>
    <n v="6198"/>
  </r>
  <r>
    <x v="8"/>
    <x v="3"/>
    <x v="12"/>
    <x v="0"/>
    <x v="1"/>
    <n v="6196"/>
  </r>
  <r>
    <x v="8"/>
    <x v="2"/>
    <x v="10"/>
    <x v="1"/>
    <x v="0"/>
    <n v="6194"/>
  </r>
  <r>
    <x v="7"/>
    <x v="0"/>
    <x v="11"/>
    <x v="2"/>
    <x v="0"/>
    <n v="6180"/>
  </r>
  <r>
    <x v="8"/>
    <x v="0"/>
    <x v="12"/>
    <x v="1"/>
    <x v="1"/>
    <n v="6178"/>
  </r>
  <r>
    <x v="8"/>
    <x v="0"/>
    <x v="10"/>
    <x v="3"/>
    <x v="0"/>
    <n v="6177"/>
  </r>
  <r>
    <x v="7"/>
    <x v="1"/>
    <x v="11"/>
    <x v="2"/>
    <x v="0"/>
    <n v="6176"/>
  </r>
  <r>
    <x v="7"/>
    <x v="0"/>
    <x v="10"/>
    <x v="2"/>
    <x v="0"/>
    <n v="6175"/>
  </r>
  <r>
    <x v="7"/>
    <x v="3"/>
    <x v="11"/>
    <x v="2"/>
    <x v="0"/>
    <n v="6164"/>
  </r>
  <r>
    <x v="6"/>
    <x v="0"/>
    <x v="12"/>
    <x v="0"/>
    <x v="0"/>
    <n v="6158"/>
  </r>
  <r>
    <x v="8"/>
    <x v="3"/>
    <x v="10"/>
    <x v="1"/>
    <x v="0"/>
    <n v="6157"/>
  </r>
  <r>
    <x v="8"/>
    <x v="3"/>
    <x v="10"/>
    <x v="3"/>
    <x v="0"/>
    <n v="6153"/>
  </r>
  <r>
    <x v="6"/>
    <x v="0"/>
    <x v="11"/>
    <x v="0"/>
    <x v="0"/>
    <n v="6151"/>
  </r>
  <r>
    <x v="6"/>
    <x v="1"/>
    <x v="12"/>
    <x v="0"/>
    <x v="0"/>
    <n v="6145"/>
  </r>
  <r>
    <x v="8"/>
    <x v="1"/>
    <x v="10"/>
    <x v="0"/>
    <x v="0"/>
    <n v="6143"/>
  </r>
  <r>
    <x v="7"/>
    <x v="2"/>
    <x v="11"/>
    <x v="0"/>
    <x v="0"/>
    <n v="6143"/>
  </r>
  <r>
    <x v="9"/>
    <x v="1"/>
    <x v="12"/>
    <x v="3"/>
    <x v="1"/>
    <n v="6142"/>
  </r>
  <r>
    <x v="6"/>
    <x v="2"/>
    <x v="11"/>
    <x v="3"/>
    <x v="0"/>
    <n v="6140"/>
  </r>
  <r>
    <x v="9"/>
    <x v="3"/>
    <x v="11"/>
    <x v="3"/>
    <x v="0"/>
    <n v="6140"/>
  </r>
  <r>
    <x v="6"/>
    <x v="0"/>
    <x v="11"/>
    <x v="3"/>
    <x v="0"/>
    <n v="6139"/>
  </r>
  <r>
    <x v="8"/>
    <x v="2"/>
    <x v="12"/>
    <x v="2"/>
    <x v="1"/>
    <n v="6131"/>
  </r>
  <r>
    <x v="7"/>
    <x v="3"/>
    <x v="12"/>
    <x v="0"/>
    <x v="1"/>
    <n v="6130"/>
  </r>
  <r>
    <x v="6"/>
    <x v="3"/>
    <x v="11"/>
    <x v="2"/>
    <x v="0"/>
    <n v="6128"/>
  </r>
  <r>
    <x v="6"/>
    <x v="2"/>
    <x v="12"/>
    <x v="1"/>
    <x v="0"/>
    <n v="6113"/>
  </r>
  <r>
    <x v="6"/>
    <x v="2"/>
    <x v="11"/>
    <x v="0"/>
    <x v="0"/>
    <n v="6102"/>
  </r>
  <r>
    <x v="6"/>
    <x v="3"/>
    <x v="11"/>
    <x v="3"/>
    <x v="0"/>
    <n v="6097"/>
  </r>
  <r>
    <x v="6"/>
    <x v="3"/>
    <x v="12"/>
    <x v="2"/>
    <x v="0"/>
    <n v="6094"/>
  </r>
  <r>
    <x v="8"/>
    <x v="1"/>
    <x v="12"/>
    <x v="3"/>
    <x v="1"/>
    <n v="6091"/>
  </r>
  <r>
    <x v="6"/>
    <x v="1"/>
    <x v="11"/>
    <x v="2"/>
    <x v="0"/>
    <n v="6084"/>
  </r>
  <r>
    <x v="9"/>
    <x v="1"/>
    <x v="11"/>
    <x v="2"/>
    <x v="0"/>
    <n v="6082"/>
  </r>
  <r>
    <x v="6"/>
    <x v="0"/>
    <x v="11"/>
    <x v="2"/>
    <x v="0"/>
    <n v="6079"/>
  </r>
  <r>
    <x v="8"/>
    <x v="0"/>
    <x v="10"/>
    <x v="2"/>
    <x v="0"/>
    <n v="6076"/>
  </r>
  <r>
    <x v="6"/>
    <x v="1"/>
    <x v="12"/>
    <x v="2"/>
    <x v="0"/>
    <n v="6072"/>
  </r>
  <r>
    <x v="11"/>
    <x v="0"/>
    <x v="12"/>
    <x v="1"/>
    <x v="1"/>
    <n v="6069"/>
  </r>
  <r>
    <x v="10"/>
    <x v="0"/>
    <x v="12"/>
    <x v="1"/>
    <x v="1"/>
    <n v="6067"/>
  </r>
  <r>
    <x v="10"/>
    <x v="3"/>
    <x v="12"/>
    <x v="0"/>
    <x v="1"/>
    <n v="6066"/>
  </r>
  <r>
    <x v="9"/>
    <x v="0"/>
    <x v="12"/>
    <x v="1"/>
    <x v="1"/>
    <n v="6065"/>
  </r>
  <r>
    <x v="6"/>
    <x v="2"/>
    <x v="12"/>
    <x v="0"/>
    <x v="0"/>
    <n v="6065"/>
  </r>
  <r>
    <x v="9"/>
    <x v="2"/>
    <x v="11"/>
    <x v="0"/>
    <x v="0"/>
    <n v="6063"/>
  </r>
  <r>
    <x v="9"/>
    <x v="3"/>
    <x v="11"/>
    <x v="1"/>
    <x v="0"/>
    <n v="6055"/>
  </r>
  <r>
    <x v="7"/>
    <x v="3"/>
    <x v="11"/>
    <x v="1"/>
    <x v="0"/>
    <n v="6051"/>
  </r>
  <r>
    <x v="9"/>
    <x v="2"/>
    <x v="11"/>
    <x v="1"/>
    <x v="0"/>
    <n v="6046"/>
  </r>
  <r>
    <x v="9"/>
    <x v="3"/>
    <x v="11"/>
    <x v="2"/>
    <x v="0"/>
    <n v="6043"/>
  </r>
  <r>
    <x v="6"/>
    <x v="1"/>
    <x v="11"/>
    <x v="1"/>
    <x v="0"/>
    <n v="6043"/>
  </r>
  <r>
    <x v="8"/>
    <x v="2"/>
    <x v="11"/>
    <x v="1"/>
    <x v="0"/>
    <n v="6043"/>
  </r>
  <r>
    <x v="7"/>
    <x v="2"/>
    <x v="11"/>
    <x v="1"/>
    <x v="0"/>
    <n v="6043"/>
  </r>
  <r>
    <x v="6"/>
    <x v="0"/>
    <x v="12"/>
    <x v="3"/>
    <x v="0"/>
    <n v="6033"/>
  </r>
  <r>
    <x v="8"/>
    <x v="3"/>
    <x v="11"/>
    <x v="3"/>
    <x v="0"/>
    <n v="6029"/>
  </r>
  <r>
    <x v="10"/>
    <x v="1"/>
    <x v="12"/>
    <x v="3"/>
    <x v="1"/>
    <n v="6025"/>
  </r>
  <r>
    <x v="9"/>
    <x v="2"/>
    <x v="11"/>
    <x v="3"/>
    <x v="0"/>
    <n v="6021"/>
  </r>
  <r>
    <x v="9"/>
    <x v="0"/>
    <x v="11"/>
    <x v="0"/>
    <x v="0"/>
    <n v="6019"/>
  </r>
  <r>
    <x v="9"/>
    <x v="2"/>
    <x v="10"/>
    <x v="3"/>
    <x v="0"/>
    <n v="6013"/>
  </r>
  <r>
    <x v="6"/>
    <x v="2"/>
    <x v="11"/>
    <x v="1"/>
    <x v="0"/>
    <n v="6012"/>
  </r>
  <r>
    <x v="9"/>
    <x v="1"/>
    <x v="11"/>
    <x v="0"/>
    <x v="0"/>
    <n v="6011"/>
  </r>
  <r>
    <x v="8"/>
    <x v="1"/>
    <x v="11"/>
    <x v="0"/>
    <x v="0"/>
    <n v="6011"/>
  </r>
  <r>
    <x v="6"/>
    <x v="3"/>
    <x v="12"/>
    <x v="3"/>
    <x v="0"/>
    <n v="6005"/>
  </r>
  <r>
    <x v="7"/>
    <x v="0"/>
    <x v="11"/>
    <x v="3"/>
    <x v="0"/>
    <n v="5999"/>
  </r>
  <r>
    <x v="7"/>
    <x v="2"/>
    <x v="11"/>
    <x v="3"/>
    <x v="0"/>
    <n v="5997"/>
  </r>
  <r>
    <x v="7"/>
    <x v="0"/>
    <x v="11"/>
    <x v="0"/>
    <x v="0"/>
    <n v="5995"/>
  </r>
  <r>
    <x v="7"/>
    <x v="3"/>
    <x v="11"/>
    <x v="3"/>
    <x v="0"/>
    <n v="5991"/>
  </r>
  <r>
    <x v="8"/>
    <x v="2"/>
    <x v="11"/>
    <x v="0"/>
    <x v="0"/>
    <n v="5989"/>
  </r>
  <r>
    <x v="6"/>
    <x v="3"/>
    <x v="12"/>
    <x v="1"/>
    <x v="0"/>
    <n v="5987"/>
  </r>
  <r>
    <x v="8"/>
    <x v="1"/>
    <x v="11"/>
    <x v="1"/>
    <x v="0"/>
    <n v="5980"/>
  </r>
  <r>
    <x v="9"/>
    <x v="0"/>
    <x v="11"/>
    <x v="2"/>
    <x v="0"/>
    <n v="5978"/>
  </r>
  <r>
    <x v="6"/>
    <x v="1"/>
    <x v="11"/>
    <x v="0"/>
    <x v="0"/>
    <n v="5975"/>
  </r>
  <r>
    <x v="6"/>
    <x v="1"/>
    <x v="12"/>
    <x v="1"/>
    <x v="0"/>
    <n v="5971"/>
  </r>
  <r>
    <x v="8"/>
    <x v="0"/>
    <x v="11"/>
    <x v="0"/>
    <x v="0"/>
    <n v="5970"/>
  </r>
  <r>
    <x v="10"/>
    <x v="2"/>
    <x v="12"/>
    <x v="2"/>
    <x v="1"/>
    <n v="5957"/>
  </r>
  <r>
    <x v="9"/>
    <x v="1"/>
    <x v="11"/>
    <x v="1"/>
    <x v="0"/>
    <n v="5955"/>
  </r>
  <r>
    <x v="8"/>
    <x v="0"/>
    <x v="11"/>
    <x v="3"/>
    <x v="0"/>
    <n v="5953"/>
  </r>
  <r>
    <x v="7"/>
    <x v="2"/>
    <x v="12"/>
    <x v="0"/>
    <x v="0"/>
    <n v="5952"/>
  </r>
  <r>
    <x v="6"/>
    <x v="0"/>
    <x v="12"/>
    <x v="2"/>
    <x v="0"/>
    <n v="5945"/>
  </r>
  <r>
    <x v="7"/>
    <x v="1"/>
    <x v="11"/>
    <x v="1"/>
    <x v="0"/>
    <n v="5935"/>
  </r>
  <r>
    <x v="10"/>
    <x v="3"/>
    <x v="11"/>
    <x v="1"/>
    <x v="0"/>
    <n v="5932"/>
  </r>
  <r>
    <x v="11"/>
    <x v="3"/>
    <x v="12"/>
    <x v="0"/>
    <x v="1"/>
    <n v="5929"/>
  </r>
  <r>
    <x v="10"/>
    <x v="2"/>
    <x v="11"/>
    <x v="3"/>
    <x v="0"/>
    <n v="5925"/>
  </r>
  <r>
    <x v="8"/>
    <x v="0"/>
    <x v="11"/>
    <x v="2"/>
    <x v="0"/>
    <n v="5921"/>
  </r>
  <r>
    <x v="7"/>
    <x v="1"/>
    <x v="11"/>
    <x v="0"/>
    <x v="0"/>
    <n v="5917"/>
  </r>
  <r>
    <x v="10"/>
    <x v="3"/>
    <x v="11"/>
    <x v="3"/>
    <x v="0"/>
    <n v="5917"/>
  </r>
  <r>
    <x v="8"/>
    <x v="2"/>
    <x v="11"/>
    <x v="3"/>
    <x v="0"/>
    <n v="5911"/>
  </r>
  <r>
    <x v="11"/>
    <x v="1"/>
    <x v="12"/>
    <x v="3"/>
    <x v="1"/>
    <n v="5908"/>
  </r>
  <r>
    <x v="6"/>
    <x v="2"/>
    <x v="12"/>
    <x v="3"/>
    <x v="0"/>
    <n v="5893"/>
  </r>
  <r>
    <x v="9"/>
    <x v="0"/>
    <x v="11"/>
    <x v="3"/>
    <x v="0"/>
    <n v="5867"/>
  </r>
  <r>
    <x v="8"/>
    <x v="3"/>
    <x v="11"/>
    <x v="2"/>
    <x v="0"/>
    <n v="5862"/>
  </r>
  <r>
    <x v="11"/>
    <x v="2"/>
    <x v="12"/>
    <x v="2"/>
    <x v="1"/>
    <n v="5857"/>
  </r>
  <r>
    <x v="10"/>
    <x v="3"/>
    <x v="11"/>
    <x v="2"/>
    <x v="0"/>
    <n v="5854"/>
  </r>
  <r>
    <x v="10"/>
    <x v="0"/>
    <x v="11"/>
    <x v="3"/>
    <x v="0"/>
    <n v="5842"/>
  </r>
  <r>
    <x v="8"/>
    <x v="3"/>
    <x v="11"/>
    <x v="1"/>
    <x v="0"/>
    <n v="5842"/>
  </r>
  <r>
    <x v="8"/>
    <x v="1"/>
    <x v="11"/>
    <x v="2"/>
    <x v="0"/>
    <n v="5839"/>
  </r>
  <r>
    <x v="8"/>
    <x v="2"/>
    <x v="12"/>
    <x v="3"/>
    <x v="0"/>
    <n v="5834"/>
  </r>
  <r>
    <x v="7"/>
    <x v="1"/>
    <x v="12"/>
    <x v="0"/>
    <x v="0"/>
    <n v="5829"/>
  </r>
  <r>
    <x v="10"/>
    <x v="0"/>
    <x v="11"/>
    <x v="0"/>
    <x v="0"/>
    <n v="5828"/>
  </r>
  <r>
    <x v="9"/>
    <x v="2"/>
    <x v="12"/>
    <x v="1"/>
    <x v="0"/>
    <n v="5804"/>
  </r>
  <r>
    <x v="10"/>
    <x v="1"/>
    <x v="11"/>
    <x v="1"/>
    <x v="0"/>
    <n v="5802"/>
  </r>
  <r>
    <x v="9"/>
    <x v="2"/>
    <x v="12"/>
    <x v="0"/>
    <x v="0"/>
    <n v="5800"/>
  </r>
  <r>
    <x v="10"/>
    <x v="1"/>
    <x v="11"/>
    <x v="0"/>
    <x v="0"/>
    <n v="5796"/>
  </r>
  <r>
    <x v="7"/>
    <x v="0"/>
    <x v="12"/>
    <x v="3"/>
    <x v="0"/>
    <n v="5796"/>
  </r>
  <r>
    <x v="7"/>
    <x v="0"/>
    <x v="12"/>
    <x v="0"/>
    <x v="0"/>
    <n v="5774"/>
  </r>
  <r>
    <x v="10"/>
    <x v="0"/>
    <x v="11"/>
    <x v="2"/>
    <x v="0"/>
    <n v="5774"/>
  </r>
  <r>
    <x v="7"/>
    <x v="1"/>
    <x v="12"/>
    <x v="1"/>
    <x v="0"/>
    <n v="5770"/>
  </r>
  <r>
    <x v="10"/>
    <x v="2"/>
    <x v="11"/>
    <x v="0"/>
    <x v="0"/>
    <n v="5753"/>
  </r>
  <r>
    <x v="10"/>
    <x v="1"/>
    <x v="11"/>
    <x v="2"/>
    <x v="0"/>
    <n v="5750"/>
  </r>
  <r>
    <x v="10"/>
    <x v="2"/>
    <x v="11"/>
    <x v="1"/>
    <x v="0"/>
    <n v="5743"/>
  </r>
  <r>
    <x v="9"/>
    <x v="0"/>
    <x v="12"/>
    <x v="2"/>
    <x v="0"/>
    <n v="5742"/>
  </r>
  <r>
    <x v="7"/>
    <x v="2"/>
    <x v="12"/>
    <x v="3"/>
    <x v="0"/>
    <n v="5734"/>
  </r>
  <r>
    <x v="9"/>
    <x v="3"/>
    <x v="12"/>
    <x v="2"/>
    <x v="0"/>
    <n v="5723"/>
  </r>
  <r>
    <x v="8"/>
    <x v="0"/>
    <x v="12"/>
    <x v="2"/>
    <x v="0"/>
    <n v="5723"/>
  </r>
  <r>
    <x v="7"/>
    <x v="1"/>
    <x v="12"/>
    <x v="2"/>
    <x v="0"/>
    <n v="5705"/>
  </r>
  <r>
    <x v="9"/>
    <x v="2"/>
    <x v="12"/>
    <x v="3"/>
    <x v="0"/>
    <n v="5703"/>
  </r>
  <r>
    <x v="7"/>
    <x v="0"/>
    <x v="12"/>
    <x v="2"/>
    <x v="0"/>
    <n v="5700"/>
  </r>
  <r>
    <x v="9"/>
    <x v="3"/>
    <x v="12"/>
    <x v="3"/>
    <x v="0"/>
    <n v="5700"/>
  </r>
  <r>
    <x v="9"/>
    <x v="1"/>
    <x v="12"/>
    <x v="1"/>
    <x v="0"/>
    <n v="5693"/>
  </r>
  <r>
    <x v="8"/>
    <x v="1"/>
    <x v="12"/>
    <x v="0"/>
    <x v="0"/>
    <n v="5689"/>
  </r>
  <r>
    <x v="8"/>
    <x v="0"/>
    <x v="12"/>
    <x v="0"/>
    <x v="0"/>
    <n v="5687"/>
  </r>
  <r>
    <x v="10"/>
    <x v="1"/>
    <x v="12"/>
    <x v="0"/>
    <x v="0"/>
    <n v="5686"/>
  </r>
  <r>
    <x v="7"/>
    <x v="2"/>
    <x v="12"/>
    <x v="1"/>
    <x v="0"/>
    <n v="5682"/>
  </r>
  <r>
    <x v="9"/>
    <x v="3"/>
    <x v="12"/>
    <x v="1"/>
    <x v="0"/>
    <n v="5680"/>
  </r>
  <r>
    <x v="8"/>
    <x v="2"/>
    <x v="12"/>
    <x v="1"/>
    <x v="0"/>
    <n v="5679"/>
  </r>
  <r>
    <x v="7"/>
    <x v="3"/>
    <x v="12"/>
    <x v="2"/>
    <x v="0"/>
    <n v="5665"/>
  </r>
  <r>
    <x v="7"/>
    <x v="3"/>
    <x v="12"/>
    <x v="1"/>
    <x v="0"/>
    <n v="5664"/>
  </r>
  <r>
    <x v="7"/>
    <x v="3"/>
    <x v="12"/>
    <x v="3"/>
    <x v="0"/>
    <n v="5659"/>
  </r>
  <r>
    <x v="8"/>
    <x v="0"/>
    <x v="12"/>
    <x v="3"/>
    <x v="0"/>
    <n v="5651"/>
  </r>
  <r>
    <x v="8"/>
    <x v="3"/>
    <x v="12"/>
    <x v="3"/>
    <x v="0"/>
    <n v="5649"/>
  </r>
  <r>
    <x v="10"/>
    <x v="0"/>
    <x v="12"/>
    <x v="0"/>
    <x v="0"/>
    <n v="5644"/>
  </r>
  <r>
    <x v="9"/>
    <x v="0"/>
    <x v="12"/>
    <x v="3"/>
    <x v="0"/>
    <n v="5640"/>
  </r>
  <r>
    <x v="8"/>
    <x v="2"/>
    <x v="12"/>
    <x v="0"/>
    <x v="0"/>
    <n v="5639"/>
  </r>
  <r>
    <x v="8"/>
    <x v="1"/>
    <x v="12"/>
    <x v="2"/>
    <x v="0"/>
    <n v="5604"/>
  </r>
  <r>
    <x v="9"/>
    <x v="1"/>
    <x v="12"/>
    <x v="0"/>
    <x v="0"/>
    <n v="5597"/>
  </r>
  <r>
    <x v="8"/>
    <x v="3"/>
    <x v="12"/>
    <x v="1"/>
    <x v="0"/>
    <n v="5595"/>
  </r>
  <r>
    <x v="9"/>
    <x v="0"/>
    <x v="12"/>
    <x v="0"/>
    <x v="0"/>
    <n v="5586"/>
  </r>
  <r>
    <x v="9"/>
    <x v="1"/>
    <x v="12"/>
    <x v="2"/>
    <x v="0"/>
    <n v="5584"/>
  </r>
  <r>
    <x v="8"/>
    <x v="1"/>
    <x v="12"/>
    <x v="1"/>
    <x v="0"/>
    <n v="5580"/>
  </r>
  <r>
    <x v="8"/>
    <x v="3"/>
    <x v="12"/>
    <x v="2"/>
    <x v="0"/>
    <n v="5540"/>
  </r>
  <r>
    <x v="10"/>
    <x v="3"/>
    <x v="12"/>
    <x v="1"/>
    <x v="0"/>
    <n v="5539"/>
  </r>
  <r>
    <x v="11"/>
    <x v="3"/>
    <x v="12"/>
    <x v="3"/>
    <x v="0"/>
    <n v="5537"/>
  </r>
  <r>
    <x v="10"/>
    <x v="3"/>
    <x v="12"/>
    <x v="3"/>
    <x v="0"/>
    <n v="5516"/>
  </r>
  <r>
    <x v="10"/>
    <x v="0"/>
    <x v="12"/>
    <x v="2"/>
    <x v="0"/>
    <n v="5501"/>
  </r>
  <r>
    <x v="10"/>
    <x v="1"/>
    <x v="12"/>
    <x v="2"/>
    <x v="0"/>
    <n v="5497"/>
  </r>
  <r>
    <x v="10"/>
    <x v="1"/>
    <x v="12"/>
    <x v="1"/>
    <x v="0"/>
    <n v="5493"/>
  </r>
  <r>
    <x v="11"/>
    <x v="2"/>
    <x v="12"/>
    <x v="3"/>
    <x v="0"/>
    <n v="5465"/>
  </r>
  <r>
    <x v="10"/>
    <x v="2"/>
    <x v="12"/>
    <x v="0"/>
    <x v="0"/>
    <n v="5427"/>
  </r>
  <r>
    <x v="11"/>
    <x v="2"/>
    <x v="12"/>
    <x v="0"/>
    <x v="0"/>
    <n v="5393"/>
  </r>
  <r>
    <x v="11"/>
    <x v="0"/>
    <x v="12"/>
    <x v="0"/>
    <x v="0"/>
    <n v="5391"/>
  </r>
  <r>
    <x v="11"/>
    <x v="2"/>
    <x v="12"/>
    <x v="1"/>
    <x v="0"/>
    <n v="5380"/>
  </r>
  <r>
    <x v="11"/>
    <x v="0"/>
    <x v="12"/>
    <x v="3"/>
    <x v="0"/>
    <n v="5376"/>
  </r>
  <r>
    <x v="11"/>
    <x v="1"/>
    <x v="12"/>
    <x v="2"/>
    <x v="0"/>
    <n v="5374"/>
  </r>
  <r>
    <x v="10"/>
    <x v="3"/>
    <x v="12"/>
    <x v="2"/>
    <x v="0"/>
    <n v="5370"/>
  </r>
  <r>
    <x v="10"/>
    <x v="2"/>
    <x v="12"/>
    <x v="1"/>
    <x v="0"/>
    <n v="5369"/>
  </r>
  <r>
    <x v="10"/>
    <x v="0"/>
    <x v="12"/>
    <x v="3"/>
    <x v="0"/>
    <n v="5349"/>
  </r>
  <r>
    <x v="11"/>
    <x v="1"/>
    <x v="12"/>
    <x v="0"/>
    <x v="0"/>
    <n v="5344"/>
  </r>
  <r>
    <x v="11"/>
    <x v="1"/>
    <x v="12"/>
    <x v="1"/>
    <x v="0"/>
    <n v="5340"/>
  </r>
  <r>
    <x v="11"/>
    <x v="0"/>
    <x v="12"/>
    <x v="2"/>
    <x v="0"/>
    <n v="5328"/>
  </r>
  <r>
    <x v="11"/>
    <x v="3"/>
    <x v="12"/>
    <x v="2"/>
    <x v="0"/>
    <n v="5325"/>
  </r>
  <r>
    <x v="10"/>
    <x v="2"/>
    <x v="12"/>
    <x v="3"/>
    <x v="0"/>
    <n v="5300"/>
  </r>
  <r>
    <x v="11"/>
    <x v="3"/>
    <x v="12"/>
    <x v="1"/>
    <x v="0"/>
    <n v="527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x v="0"/>
    <x v="0"/>
    <x v="0"/>
    <x v="0"/>
    <x v="0"/>
    <n v="21306"/>
  </r>
  <r>
    <x v="0"/>
    <x v="1"/>
    <x v="0"/>
    <x v="0"/>
    <x v="0"/>
    <n v="21249"/>
  </r>
  <r>
    <x v="0"/>
    <x v="1"/>
    <x v="0"/>
    <x v="1"/>
    <x v="0"/>
    <n v="21157"/>
  </r>
  <r>
    <x v="0"/>
    <x v="2"/>
    <x v="0"/>
    <x v="1"/>
    <x v="0"/>
    <n v="21085"/>
  </r>
  <r>
    <x v="0"/>
    <x v="1"/>
    <x v="0"/>
    <x v="2"/>
    <x v="0"/>
    <n v="21021"/>
  </r>
  <r>
    <x v="0"/>
    <x v="0"/>
    <x v="0"/>
    <x v="1"/>
    <x v="0"/>
    <n v="21001"/>
  </r>
  <r>
    <x v="1"/>
    <x v="1"/>
    <x v="1"/>
    <x v="1"/>
    <x v="0"/>
    <n v="19094"/>
  </r>
  <r>
    <x v="1"/>
    <x v="1"/>
    <x v="1"/>
    <x v="2"/>
    <x v="0"/>
    <n v="18952"/>
  </r>
  <r>
    <x v="1"/>
    <x v="0"/>
    <x v="1"/>
    <x v="0"/>
    <x v="0"/>
    <n v="18906"/>
  </r>
  <r>
    <x v="1"/>
    <x v="0"/>
    <x v="1"/>
    <x v="1"/>
    <x v="0"/>
    <n v="18864"/>
  </r>
  <r>
    <x v="1"/>
    <x v="1"/>
    <x v="1"/>
    <x v="0"/>
    <x v="0"/>
    <n v="18863"/>
  </r>
  <r>
    <x v="1"/>
    <x v="2"/>
    <x v="1"/>
    <x v="1"/>
    <x v="0"/>
    <n v="18649"/>
  </r>
  <r>
    <x v="2"/>
    <x v="1"/>
    <x v="2"/>
    <x v="2"/>
    <x v="0"/>
    <n v="17029"/>
  </r>
  <r>
    <x v="2"/>
    <x v="1"/>
    <x v="2"/>
    <x v="0"/>
    <x v="0"/>
    <n v="17018"/>
  </r>
  <r>
    <x v="2"/>
    <x v="0"/>
    <x v="2"/>
    <x v="1"/>
    <x v="0"/>
    <n v="16978"/>
  </r>
  <r>
    <x v="2"/>
    <x v="1"/>
    <x v="2"/>
    <x v="1"/>
    <x v="0"/>
    <n v="16902"/>
  </r>
  <r>
    <x v="2"/>
    <x v="0"/>
    <x v="2"/>
    <x v="0"/>
    <x v="0"/>
    <n v="16898"/>
  </r>
  <r>
    <x v="2"/>
    <x v="2"/>
    <x v="2"/>
    <x v="1"/>
    <x v="0"/>
    <n v="16815"/>
  </r>
  <r>
    <x v="3"/>
    <x v="2"/>
    <x v="3"/>
    <x v="1"/>
    <x v="0"/>
    <n v="15480"/>
  </r>
  <r>
    <x v="3"/>
    <x v="1"/>
    <x v="3"/>
    <x v="1"/>
    <x v="0"/>
    <n v="15471"/>
  </r>
  <r>
    <x v="3"/>
    <x v="0"/>
    <x v="3"/>
    <x v="0"/>
    <x v="0"/>
    <n v="15406"/>
  </r>
  <r>
    <x v="3"/>
    <x v="0"/>
    <x v="3"/>
    <x v="1"/>
    <x v="0"/>
    <n v="15279"/>
  </r>
  <r>
    <x v="3"/>
    <x v="1"/>
    <x v="3"/>
    <x v="2"/>
    <x v="0"/>
    <n v="15224"/>
  </r>
  <r>
    <x v="3"/>
    <x v="1"/>
    <x v="3"/>
    <x v="0"/>
    <x v="0"/>
    <n v="15134"/>
  </r>
  <r>
    <x v="4"/>
    <x v="0"/>
    <x v="4"/>
    <x v="0"/>
    <x v="0"/>
    <n v="14055"/>
  </r>
  <r>
    <x v="4"/>
    <x v="1"/>
    <x v="4"/>
    <x v="2"/>
    <x v="0"/>
    <n v="13990"/>
  </r>
  <r>
    <x v="4"/>
    <x v="1"/>
    <x v="4"/>
    <x v="0"/>
    <x v="0"/>
    <n v="13984"/>
  </r>
  <r>
    <x v="4"/>
    <x v="2"/>
    <x v="4"/>
    <x v="1"/>
    <x v="0"/>
    <n v="13972"/>
  </r>
  <r>
    <x v="4"/>
    <x v="1"/>
    <x v="4"/>
    <x v="1"/>
    <x v="0"/>
    <n v="13960"/>
  </r>
  <r>
    <x v="4"/>
    <x v="0"/>
    <x v="4"/>
    <x v="1"/>
    <x v="0"/>
    <n v="13933"/>
  </r>
  <r>
    <x v="0"/>
    <x v="3"/>
    <x v="1"/>
    <x v="1"/>
    <x v="1"/>
    <n v="13874"/>
  </r>
  <r>
    <x v="0"/>
    <x v="0"/>
    <x v="1"/>
    <x v="2"/>
    <x v="1"/>
    <n v="13838"/>
  </r>
  <r>
    <x v="0"/>
    <x v="1"/>
    <x v="1"/>
    <x v="3"/>
    <x v="1"/>
    <n v="13837"/>
  </r>
  <r>
    <x v="0"/>
    <x v="2"/>
    <x v="1"/>
    <x v="0"/>
    <x v="1"/>
    <n v="13767"/>
  </r>
  <r>
    <x v="0"/>
    <x v="2"/>
    <x v="2"/>
    <x v="0"/>
    <x v="1"/>
    <n v="13335"/>
  </r>
  <r>
    <x v="0"/>
    <x v="0"/>
    <x v="2"/>
    <x v="2"/>
    <x v="1"/>
    <n v="13215"/>
  </r>
  <r>
    <x v="0"/>
    <x v="1"/>
    <x v="2"/>
    <x v="3"/>
    <x v="1"/>
    <n v="13184"/>
  </r>
  <r>
    <x v="0"/>
    <x v="3"/>
    <x v="2"/>
    <x v="1"/>
    <x v="1"/>
    <n v="13094"/>
  </r>
  <r>
    <x v="0"/>
    <x v="2"/>
    <x v="1"/>
    <x v="1"/>
    <x v="0"/>
    <n v="12880"/>
  </r>
  <r>
    <x v="1"/>
    <x v="3"/>
    <x v="2"/>
    <x v="1"/>
    <x v="1"/>
    <n v="12819"/>
  </r>
  <r>
    <x v="0"/>
    <x v="2"/>
    <x v="1"/>
    <x v="3"/>
    <x v="0"/>
    <n v="12814"/>
  </r>
  <r>
    <x v="0"/>
    <x v="3"/>
    <x v="3"/>
    <x v="1"/>
    <x v="1"/>
    <n v="12805"/>
  </r>
  <r>
    <x v="0"/>
    <x v="2"/>
    <x v="3"/>
    <x v="0"/>
    <x v="1"/>
    <n v="12797"/>
  </r>
  <r>
    <x v="0"/>
    <x v="1"/>
    <x v="1"/>
    <x v="1"/>
    <x v="0"/>
    <n v="12796"/>
  </r>
  <r>
    <x v="1"/>
    <x v="2"/>
    <x v="2"/>
    <x v="0"/>
    <x v="1"/>
    <n v="12761"/>
  </r>
  <r>
    <x v="0"/>
    <x v="0"/>
    <x v="3"/>
    <x v="2"/>
    <x v="1"/>
    <n v="12731"/>
  </r>
  <r>
    <x v="0"/>
    <x v="3"/>
    <x v="1"/>
    <x v="3"/>
    <x v="0"/>
    <n v="12702"/>
  </r>
  <r>
    <x v="0"/>
    <x v="1"/>
    <x v="1"/>
    <x v="2"/>
    <x v="0"/>
    <n v="12691"/>
  </r>
  <r>
    <x v="0"/>
    <x v="0"/>
    <x v="1"/>
    <x v="1"/>
    <x v="0"/>
    <n v="12669"/>
  </r>
  <r>
    <x v="0"/>
    <x v="3"/>
    <x v="1"/>
    <x v="0"/>
    <x v="0"/>
    <n v="12657"/>
  </r>
  <r>
    <x v="0"/>
    <x v="3"/>
    <x v="1"/>
    <x v="2"/>
    <x v="0"/>
    <n v="12646"/>
  </r>
  <r>
    <x v="0"/>
    <x v="0"/>
    <x v="1"/>
    <x v="0"/>
    <x v="0"/>
    <n v="12622"/>
  </r>
  <r>
    <x v="0"/>
    <x v="1"/>
    <x v="1"/>
    <x v="0"/>
    <x v="0"/>
    <n v="12608"/>
  </r>
  <r>
    <x v="1"/>
    <x v="1"/>
    <x v="2"/>
    <x v="3"/>
    <x v="1"/>
    <n v="12603"/>
  </r>
  <r>
    <x v="5"/>
    <x v="0"/>
    <x v="5"/>
    <x v="1"/>
    <x v="0"/>
    <n v="12594"/>
  </r>
  <r>
    <x v="0"/>
    <x v="1"/>
    <x v="3"/>
    <x v="3"/>
    <x v="1"/>
    <n v="12590"/>
  </r>
  <r>
    <x v="5"/>
    <x v="2"/>
    <x v="5"/>
    <x v="1"/>
    <x v="0"/>
    <n v="12563"/>
  </r>
  <r>
    <x v="0"/>
    <x v="0"/>
    <x v="1"/>
    <x v="3"/>
    <x v="0"/>
    <n v="12560"/>
  </r>
  <r>
    <x v="1"/>
    <x v="0"/>
    <x v="2"/>
    <x v="2"/>
    <x v="1"/>
    <n v="12545"/>
  </r>
  <r>
    <x v="0"/>
    <x v="2"/>
    <x v="1"/>
    <x v="2"/>
    <x v="0"/>
    <n v="12537"/>
  </r>
  <r>
    <x v="5"/>
    <x v="1"/>
    <x v="5"/>
    <x v="2"/>
    <x v="0"/>
    <n v="12512"/>
  </r>
  <r>
    <x v="5"/>
    <x v="0"/>
    <x v="5"/>
    <x v="0"/>
    <x v="0"/>
    <n v="12494"/>
  </r>
  <r>
    <x v="5"/>
    <x v="1"/>
    <x v="5"/>
    <x v="1"/>
    <x v="0"/>
    <n v="12475"/>
  </r>
  <r>
    <x v="1"/>
    <x v="2"/>
    <x v="3"/>
    <x v="0"/>
    <x v="1"/>
    <n v="12473"/>
  </r>
  <r>
    <x v="5"/>
    <x v="1"/>
    <x v="5"/>
    <x v="0"/>
    <x v="0"/>
    <n v="12472"/>
  </r>
  <r>
    <x v="1"/>
    <x v="0"/>
    <x v="3"/>
    <x v="2"/>
    <x v="1"/>
    <n v="12450"/>
  </r>
  <r>
    <x v="1"/>
    <x v="3"/>
    <x v="3"/>
    <x v="1"/>
    <x v="1"/>
    <n v="12430"/>
  </r>
  <r>
    <x v="0"/>
    <x v="2"/>
    <x v="4"/>
    <x v="0"/>
    <x v="1"/>
    <n v="12417"/>
  </r>
  <r>
    <x v="0"/>
    <x v="0"/>
    <x v="4"/>
    <x v="2"/>
    <x v="1"/>
    <n v="12360"/>
  </r>
  <r>
    <x v="1"/>
    <x v="1"/>
    <x v="3"/>
    <x v="3"/>
    <x v="1"/>
    <n v="12341"/>
  </r>
  <r>
    <x v="0"/>
    <x v="1"/>
    <x v="4"/>
    <x v="3"/>
    <x v="1"/>
    <n v="12289"/>
  </r>
  <r>
    <x v="0"/>
    <x v="2"/>
    <x v="2"/>
    <x v="1"/>
    <x v="0"/>
    <n v="12173"/>
  </r>
  <r>
    <x v="0"/>
    <x v="2"/>
    <x v="2"/>
    <x v="2"/>
    <x v="0"/>
    <n v="12169"/>
  </r>
  <r>
    <x v="0"/>
    <x v="3"/>
    <x v="4"/>
    <x v="1"/>
    <x v="1"/>
    <n v="12139"/>
  </r>
  <r>
    <x v="0"/>
    <x v="3"/>
    <x v="2"/>
    <x v="0"/>
    <x v="0"/>
    <n v="12100"/>
  </r>
  <r>
    <x v="2"/>
    <x v="0"/>
    <x v="3"/>
    <x v="2"/>
    <x v="1"/>
    <n v="12073"/>
  </r>
  <r>
    <x v="2"/>
    <x v="1"/>
    <x v="3"/>
    <x v="3"/>
    <x v="1"/>
    <n v="12060"/>
  </r>
  <r>
    <x v="0"/>
    <x v="0"/>
    <x v="2"/>
    <x v="1"/>
    <x v="0"/>
    <n v="12058"/>
  </r>
  <r>
    <x v="0"/>
    <x v="0"/>
    <x v="2"/>
    <x v="0"/>
    <x v="0"/>
    <n v="12040"/>
  </r>
  <r>
    <x v="2"/>
    <x v="3"/>
    <x v="3"/>
    <x v="1"/>
    <x v="1"/>
    <n v="12028"/>
  </r>
  <r>
    <x v="0"/>
    <x v="3"/>
    <x v="2"/>
    <x v="3"/>
    <x v="0"/>
    <n v="12010"/>
  </r>
  <r>
    <x v="2"/>
    <x v="2"/>
    <x v="3"/>
    <x v="0"/>
    <x v="1"/>
    <n v="11996"/>
  </r>
  <r>
    <x v="0"/>
    <x v="1"/>
    <x v="2"/>
    <x v="1"/>
    <x v="0"/>
    <n v="11978"/>
  </r>
  <r>
    <x v="0"/>
    <x v="1"/>
    <x v="2"/>
    <x v="2"/>
    <x v="0"/>
    <n v="11964"/>
  </r>
  <r>
    <x v="1"/>
    <x v="2"/>
    <x v="4"/>
    <x v="0"/>
    <x v="1"/>
    <n v="11959"/>
  </r>
  <r>
    <x v="0"/>
    <x v="2"/>
    <x v="2"/>
    <x v="3"/>
    <x v="0"/>
    <n v="11906"/>
  </r>
  <r>
    <x v="0"/>
    <x v="3"/>
    <x v="2"/>
    <x v="2"/>
    <x v="0"/>
    <n v="11905"/>
  </r>
  <r>
    <x v="1"/>
    <x v="0"/>
    <x v="4"/>
    <x v="2"/>
    <x v="1"/>
    <n v="11878"/>
  </r>
  <r>
    <x v="1"/>
    <x v="1"/>
    <x v="4"/>
    <x v="3"/>
    <x v="1"/>
    <n v="11824"/>
  </r>
  <r>
    <x v="1"/>
    <x v="3"/>
    <x v="4"/>
    <x v="1"/>
    <x v="1"/>
    <n v="11799"/>
  </r>
  <r>
    <x v="0"/>
    <x v="1"/>
    <x v="2"/>
    <x v="0"/>
    <x v="0"/>
    <n v="11782"/>
  </r>
  <r>
    <x v="0"/>
    <x v="0"/>
    <x v="2"/>
    <x v="3"/>
    <x v="0"/>
    <n v="11748"/>
  </r>
  <r>
    <x v="2"/>
    <x v="2"/>
    <x v="4"/>
    <x v="0"/>
    <x v="1"/>
    <n v="11693"/>
  </r>
  <r>
    <x v="1"/>
    <x v="1"/>
    <x v="2"/>
    <x v="2"/>
    <x v="0"/>
    <n v="11690"/>
  </r>
  <r>
    <x v="1"/>
    <x v="0"/>
    <x v="2"/>
    <x v="1"/>
    <x v="0"/>
    <n v="11664"/>
  </r>
  <r>
    <x v="1"/>
    <x v="1"/>
    <x v="2"/>
    <x v="0"/>
    <x v="0"/>
    <n v="11656"/>
  </r>
  <r>
    <x v="2"/>
    <x v="3"/>
    <x v="4"/>
    <x v="1"/>
    <x v="1"/>
    <n v="11651"/>
  </r>
  <r>
    <x v="1"/>
    <x v="0"/>
    <x v="2"/>
    <x v="3"/>
    <x v="0"/>
    <n v="11634"/>
  </r>
  <r>
    <x v="1"/>
    <x v="3"/>
    <x v="2"/>
    <x v="0"/>
    <x v="0"/>
    <n v="11622"/>
  </r>
  <r>
    <x v="1"/>
    <x v="2"/>
    <x v="2"/>
    <x v="1"/>
    <x v="0"/>
    <n v="11611"/>
  </r>
  <r>
    <x v="1"/>
    <x v="1"/>
    <x v="2"/>
    <x v="1"/>
    <x v="0"/>
    <n v="11608"/>
  </r>
  <r>
    <x v="0"/>
    <x v="2"/>
    <x v="3"/>
    <x v="1"/>
    <x v="0"/>
    <n v="11606"/>
  </r>
  <r>
    <x v="2"/>
    <x v="1"/>
    <x v="4"/>
    <x v="3"/>
    <x v="1"/>
    <n v="11587"/>
  </r>
  <r>
    <x v="0"/>
    <x v="0"/>
    <x v="3"/>
    <x v="0"/>
    <x v="0"/>
    <n v="11586"/>
  </r>
  <r>
    <x v="1"/>
    <x v="3"/>
    <x v="2"/>
    <x v="2"/>
    <x v="0"/>
    <n v="11583"/>
  </r>
  <r>
    <x v="0"/>
    <x v="2"/>
    <x v="3"/>
    <x v="3"/>
    <x v="0"/>
    <n v="11575"/>
  </r>
  <r>
    <x v="0"/>
    <x v="1"/>
    <x v="3"/>
    <x v="1"/>
    <x v="0"/>
    <n v="11554"/>
  </r>
  <r>
    <x v="1"/>
    <x v="2"/>
    <x v="2"/>
    <x v="3"/>
    <x v="0"/>
    <n v="11523"/>
  </r>
  <r>
    <x v="1"/>
    <x v="2"/>
    <x v="2"/>
    <x v="2"/>
    <x v="0"/>
    <n v="11517"/>
  </r>
  <r>
    <x v="0"/>
    <x v="3"/>
    <x v="3"/>
    <x v="2"/>
    <x v="0"/>
    <n v="11516"/>
  </r>
  <r>
    <x v="0"/>
    <x v="2"/>
    <x v="5"/>
    <x v="0"/>
    <x v="1"/>
    <n v="11511"/>
  </r>
  <r>
    <x v="6"/>
    <x v="1"/>
    <x v="6"/>
    <x v="1"/>
    <x v="0"/>
    <n v="11488"/>
  </r>
  <r>
    <x v="2"/>
    <x v="0"/>
    <x v="4"/>
    <x v="2"/>
    <x v="1"/>
    <n v="11488"/>
  </r>
  <r>
    <x v="1"/>
    <x v="3"/>
    <x v="2"/>
    <x v="3"/>
    <x v="0"/>
    <n v="11485"/>
  </r>
  <r>
    <x v="0"/>
    <x v="1"/>
    <x v="3"/>
    <x v="2"/>
    <x v="0"/>
    <n v="11475"/>
  </r>
  <r>
    <x v="0"/>
    <x v="3"/>
    <x v="3"/>
    <x v="3"/>
    <x v="0"/>
    <n v="11453"/>
  </r>
  <r>
    <x v="6"/>
    <x v="1"/>
    <x v="6"/>
    <x v="2"/>
    <x v="0"/>
    <n v="11437"/>
  </r>
  <r>
    <x v="0"/>
    <x v="0"/>
    <x v="3"/>
    <x v="3"/>
    <x v="0"/>
    <n v="11431"/>
  </r>
  <r>
    <x v="3"/>
    <x v="0"/>
    <x v="4"/>
    <x v="2"/>
    <x v="1"/>
    <n v="11431"/>
  </r>
  <r>
    <x v="3"/>
    <x v="1"/>
    <x v="4"/>
    <x v="3"/>
    <x v="1"/>
    <n v="11426"/>
  </r>
  <r>
    <x v="1"/>
    <x v="0"/>
    <x v="2"/>
    <x v="0"/>
    <x v="0"/>
    <n v="11417"/>
  </r>
  <r>
    <x v="0"/>
    <x v="1"/>
    <x v="5"/>
    <x v="3"/>
    <x v="1"/>
    <n v="11406"/>
  </r>
  <r>
    <x v="0"/>
    <x v="0"/>
    <x v="5"/>
    <x v="2"/>
    <x v="1"/>
    <n v="11402"/>
  </r>
  <r>
    <x v="0"/>
    <x v="1"/>
    <x v="3"/>
    <x v="0"/>
    <x v="0"/>
    <n v="11392"/>
  </r>
  <r>
    <x v="3"/>
    <x v="3"/>
    <x v="4"/>
    <x v="1"/>
    <x v="1"/>
    <n v="11383"/>
  </r>
  <r>
    <x v="1"/>
    <x v="0"/>
    <x v="3"/>
    <x v="1"/>
    <x v="0"/>
    <n v="11382"/>
  </r>
  <r>
    <x v="6"/>
    <x v="1"/>
    <x v="6"/>
    <x v="0"/>
    <x v="0"/>
    <n v="11370"/>
  </r>
  <r>
    <x v="3"/>
    <x v="2"/>
    <x v="4"/>
    <x v="0"/>
    <x v="1"/>
    <n v="11364"/>
  </r>
  <r>
    <x v="0"/>
    <x v="3"/>
    <x v="5"/>
    <x v="1"/>
    <x v="1"/>
    <n v="11362"/>
  </r>
  <r>
    <x v="0"/>
    <x v="0"/>
    <x v="3"/>
    <x v="1"/>
    <x v="0"/>
    <n v="11360"/>
  </r>
  <r>
    <x v="6"/>
    <x v="2"/>
    <x v="6"/>
    <x v="1"/>
    <x v="0"/>
    <n v="11359"/>
  </r>
  <r>
    <x v="0"/>
    <x v="3"/>
    <x v="3"/>
    <x v="0"/>
    <x v="0"/>
    <n v="11352"/>
  </r>
  <r>
    <x v="0"/>
    <x v="2"/>
    <x v="3"/>
    <x v="2"/>
    <x v="0"/>
    <n v="11350"/>
  </r>
  <r>
    <x v="6"/>
    <x v="0"/>
    <x v="6"/>
    <x v="0"/>
    <x v="0"/>
    <n v="11298"/>
  </r>
  <r>
    <x v="0"/>
    <x v="3"/>
    <x v="4"/>
    <x v="3"/>
    <x v="0"/>
    <n v="11251"/>
  </r>
  <r>
    <x v="6"/>
    <x v="0"/>
    <x v="6"/>
    <x v="1"/>
    <x v="0"/>
    <n v="11227"/>
  </r>
  <r>
    <x v="1"/>
    <x v="3"/>
    <x v="3"/>
    <x v="2"/>
    <x v="0"/>
    <n v="11218"/>
  </r>
  <r>
    <x v="0"/>
    <x v="0"/>
    <x v="4"/>
    <x v="3"/>
    <x v="0"/>
    <n v="11182"/>
  </r>
  <r>
    <x v="0"/>
    <x v="2"/>
    <x v="4"/>
    <x v="2"/>
    <x v="0"/>
    <n v="11157"/>
  </r>
  <r>
    <x v="0"/>
    <x v="1"/>
    <x v="4"/>
    <x v="0"/>
    <x v="0"/>
    <n v="11146"/>
  </r>
  <r>
    <x v="0"/>
    <x v="0"/>
    <x v="4"/>
    <x v="0"/>
    <x v="0"/>
    <n v="11135"/>
  </r>
  <r>
    <x v="0"/>
    <x v="0"/>
    <x v="4"/>
    <x v="1"/>
    <x v="0"/>
    <n v="11128"/>
  </r>
  <r>
    <x v="1"/>
    <x v="1"/>
    <x v="3"/>
    <x v="1"/>
    <x v="0"/>
    <n v="11118"/>
  </r>
  <r>
    <x v="0"/>
    <x v="1"/>
    <x v="4"/>
    <x v="1"/>
    <x v="0"/>
    <n v="11101"/>
  </r>
  <r>
    <x v="0"/>
    <x v="0"/>
    <x v="6"/>
    <x v="2"/>
    <x v="1"/>
    <n v="11099"/>
  </r>
  <r>
    <x v="0"/>
    <x v="1"/>
    <x v="6"/>
    <x v="3"/>
    <x v="1"/>
    <n v="11098"/>
  </r>
  <r>
    <x v="1"/>
    <x v="3"/>
    <x v="3"/>
    <x v="0"/>
    <x v="0"/>
    <n v="11072"/>
  </r>
  <r>
    <x v="1"/>
    <x v="2"/>
    <x v="3"/>
    <x v="3"/>
    <x v="0"/>
    <n v="11037"/>
  </r>
  <r>
    <x v="0"/>
    <x v="3"/>
    <x v="4"/>
    <x v="0"/>
    <x v="0"/>
    <n v="11036"/>
  </r>
  <r>
    <x v="0"/>
    <x v="1"/>
    <x v="4"/>
    <x v="2"/>
    <x v="0"/>
    <n v="11028"/>
  </r>
  <r>
    <x v="0"/>
    <x v="2"/>
    <x v="4"/>
    <x v="1"/>
    <x v="0"/>
    <n v="11019"/>
  </r>
  <r>
    <x v="1"/>
    <x v="1"/>
    <x v="3"/>
    <x v="2"/>
    <x v="0"/>
    <n v="11016"/>
  </r>
  <r>
    <x v="1"/>
    <x v="2"/>
    <x v="3"/>
    <x v="1"/>
    <x v="0"/>
    <n v="11011"/>
  </r>
  <r>
    <x v="1"/>
    <x v="0"/>
    <x v="3"/>
    <x v="0"/>
    <x v="0"/>
    <n v="10985"/>
  </r>
  <r>
    <x v="1"/>
    <x v="0"/>
    <x v="3"/>
    <x v="3"/>
    <x v="0"/>
    <n v="10938"/>
  </r>
  <r>
    <x v="0"/>
    <x v="2"/>
    <x v="4"/>
    <x v="3"/>
    <x v="0"/>
    <n v="10933"/>
  </r>
  <r>
    <x v="0"/>
    <x v="2"/>
    <x v="7"/>
    <x v="0"/>
    <x v="1"/>
    <n v="10929"/>
  </r>
  <r>
    <x v="0"/>
    <x v="3"/>
    <x v="4"/>
    <x v="2"/>
    <x v="0"/>
    <n v="10928"/>
  </r>
  <r>
    <x v="1"/>
    <x v="2"/>
    <x v="3"/>
    <x v="2"/>
    <x v="0"/>
    <n v="10909"/>
  </r>
  <r>
    <x v="1"/>
    <x v="3"/>
    <x v="3"/>
    <x v="3"/>
    <x v="0"/>
    <n v="10895"/>
  </r>
  <r>
    <x v="1"/>
    <x v="2"/>
    <x v="4"/>
    <x v="1"/>
    <x v="0"/>
    <n v="10893"/>
  </r>
  <r>
    <x v="0"/>
    <x v="2"/>
    <x v="6"/>
    <x v="0"/>
    <x v="1"/>
    <n v="10891"/>
  </r>
  <r>
    <x v="2"/>
    <x v="2"/>
    <x v="3"/>
    <x v="2"/>
    <x v="0"/>
    <n v="10883"/>
  </r>
  <r>
    <x v="2"/>
    <x v="1"/>
    <x v="3"/>
    <x v="0"/>
    <x v="0"/>
    <n v="10861"/>
  </r>
  <r>
    <x v="1"/>
    <x v="3"/>
    <x v="5"/>
    <x v="1"/>
    <x v="1"/>
    <n v="10839"/>
  </r>
  <r>
    <x v="0"/>
    <x v="3"/>
    <x v="6"/>
    <x v="1"/>
    <x v="1"/>
    <n v="10826"/>
  </r>
  <r>
    <x v="1"/>
    <x v="1"/>
    <x v="5"/>
    <x v="3"/>
    <x v="1"/>
    <n v="10825"/>
  </r>
  <r>
    <x v="0"/>
    <x v="3"/>
    <x v="8"/>
    <x v="1"/>
    <x v="1"/>
    <n v="10816"/>
  </r>
  <r>
    <x v="0"/>
    <x v="1"/>
    <x v="8"/>
    <x v="3"/>
    <x v="1"/>
    <n v="10806"/>
  </r>
  <r>
    <x v="2"/>
    <x v="0"/>
    <x v="3"/>
    <x v="3"/>
    <x v="0"/>
    <n v="10806"/>
  </r>
  <r>
    <x v="1"/>
    <x v="1"/>
    <x v="4"/>
    <x v="1"/>
    <x v="0"/>
    <n v="10802"/>
  </r>
  <r>
    <x v="1"/>
    <x v="2"/>
    <x v="5"/>
    <x v="0"/>
    <x v="1"/>
    <n v="10800"/>
  </r>
  <r>
    <x v="2"/>
    <x v="3"/>
    <x v="5"/>
    <x v="1"/>
    <x v="1"/>
    <n v="10792"/>
  </r>
  <r>
    <x v="0"/>
    <x v="2"/>
    <x v="8"/>
    <x v="0"/>
    <x v="1"/>
    <n v="10785"/>
  </r>
  <r>
    <x v="0"/>
    <x v="0"/>
    <x v="8"/>
    <x v="2"/>
    <x v="1"/>
    <n v="10782"/>
  </r>
  <r>
    <x v="1"/>
    <x v="1"/>
    <x v="3"/>
    <x v="0"/>
    <x v="0"/>
    <n v="10781"/>
  </r>
  <r>
    <x v="2"/>
    <x v="2"/>
    <x v="3"/>
    <x v="1"/>
    <x v="0"/>
    <n v="10755"/>
  </r>
  <r>
    <x v="1"/>
    <x v="1"/>
    <x v="4"/>
    <x v="2"/>
    <x v="0"/>
    <n v="10747"/>
  </r>
  <r>
    <x v="1"/>
    <x v="0"/>
    <x v="5"/>
    <x v="2"/>
    <x v="1"/>
    <n v="10732"/>
  </r>
  <r>
    <x v="0"/>
    <x v="0"/>
    <x v="7"/>
    <x v="2"/>
    <x v="1"/>
    <n v="10731"/>
  </r>
  <r>
    <x v="0"/>
    <x v="1"/>
    <x v="7"/>
    <x v="3"/>
    <x v="1"/>
    <n v="10730"/>
  </r>
  <r>
    <x v="2"/>
    <x v="0"/>
    <x v="5"/>
    <x v="2"/>
    <x v="1"/>
    <n v="10727"/>
  </r>
  <r>
    <x v="1"/>
    <x v="0"/>
    <x v="4"/>
    <x v="0"/>
    <x v="0"/>
    <n v="10724"/>
  </r>
  <r>
    <x v="2"/>
    <x v="2"/>
    <x v="3"/>
    <x v="3"/>
    <x v="0"/>
    <n v="10709"/>
  </r>
  <r>
    <x v="2"/>
    <x v="0"/>
    <x v="3"/>
    <x v="1"/>
    <x v="0"/>
    <n v="10709"/>
  </r>
  <r>
    <x v="2"/>
    <x v="1"/>
    <x v="3"/>
    <x v="1"/>
    <x v="0"/>
    <n v="10706"/>
  </r>
  <r>
    <x v="1"/>
    <x v="0"/>
    <x v="4"/>
    <x v="1"/>
    <x v="0"/>
    <n v="10694"/>
  </r>
  <r>
    <x v="2"/>
    <x v="0"/>
    <x v="3"/>
    <x v="0"/>
    <x v="0"/>
    <n v="10674"/>
  </r>
  <r>
    <x v="2"/>
    <x v="3"/>
    <x v="3"/>
    <x v="2"/>
    <x v="0"/>
    <n v="10670"/>
  </r>
  <r>
    <x v="4"/>
    <x v="0"/>
    <x v="5"/>
    <x v="2"/>
    <x v="1"/>
    <n v="10666"/>
  </r>
  <r>
    <x v="2"/>
    <x v="3"/>
    <x v="3"/>
    <x v="0"/>
    <x v="0"/>
    <n v="10661"/>
  </r>
  <r>
    <x v="2"/>
    <x v="2"/>
    <x v="5"/>
    <x v="0"/>
    <x v="1"/>
    <n v="10656"/>
  </r>
  <r>
    <x v="1"/>
    <x v="1"/>
    <x v="4"/>
    <x v="0"/>
    <x v="0"/>
    <n v="10651"/>
  </r>
  <r>
    <x v="2"/>
    <x v="1"/>
    <x v="5"/>
    <x v="3"/>
    <x v="1"/>
    <n v="10636"/>
  </r>
  <r>
    <x v="4"/>
    <x v="2"/>
    <x v="5"/>
    <x v="0"/>
    <x v="1"/>
    <n v="10617"/>
  </r>
  <r>
    <x v="0"/>
    <x v="3"/>
    <x v="9"/>
    <x v="1"/>
    <x v="1"/>
    <n v="10573"/>
  </r>
  <r>
    <x v="2"/>
    <x v="1"/>
    <x v="3"/>
    <x v="2"/>
    <x v="0"/>
    <n v="10571"/>
  </r>
  <r>
    <x v="3"/>
    <x v="3"/>
    <x v="5"/>
    <x v="1"/>
    <x v="1"/>
    <n v="10551"/>
  </r>
  <r>
    <x v="0"/>
    <x v="3"/>
    <x v="7"/>
    <x v="1"/>
    <x v="1"/>
    <n v="10549"/>
  </r>
  <r>
    <x v="1"/>
    <x v="2"/>
    <x v="4"/>
    <x v="2"/>
    <x v="0"/>
    <n v="10547"/>
  </r>
  <r>
    <x v="1"/>
    <x v="3"/>
    <x v="4"/>
    <x v="0"/>
    <x v="0"/>
    <n v="10534"/>
  </r>
  <r>
    <x v="2"/>
    <x v="3"/>
    <x v="3"/>
    <x v="3"/>
    <x v="0"/>
    <n v="10529"/>
  </r>
  <r>
    <x v="7"/>
    <x v="0"/>
    <x v="7"/>
    <x v="0"/>
    <x v="0"/>
    <n v="10517"/>
  </r>
  <r>
    <x v="1"/>
    <x v="3"/>
    <x v="4"/>
    <x v="2"/>
    <x v="0"/>
    <n v="10516"/>
  </r>
  <r>
    <x v="1"/>
    <x v="2"/>
    <x v="4"/>
    <x v="3"/>
    <x v="0"/>
    <n v="10512"/>
  </r>
  <r>
    <x v="4"/>
    <x v="1"/>
    <x v="5"/>
    <x v="3"/>
    <x v="1"/>
    <n v="10500"/>
  </r>
  <r>
    <x v="4"/>
    <x v="3"/>
    <x v="5"/>
    <x v="1"/>
    <x v="1"/>
    <n v="10497"/>
  </r>
  <r>
    <x v="1"/>
    <x v="3"/>
    <x v="4"/>
    <x v="3"/>
    <x v="0"/>
    <n v="10490"/>
  </r>
  <r>
    <x v="1"/>
    <x v="0"/>
    <x v="4"/>
    <x v="3"/>
    <x v="0"/>
    <n v="10483"/>
  </r>
  <r>
    <x v="7"/>
    <x v="1"/>
    <x v="7"/>
    <x v="1"/>
    <x v="0"/>
    <n v="10465"/>
  </r>
  <r>
    <x v="0"/>
    <x v="3"/>
    <x v="10"/>
    <x v="1"/>
    <x v="1"/>
    <n v="10463"/>
  </r>
  <r>
    <x v="0"/>
    <x v="2"/>
    <x v="9"/>
    <x v="0"/>
    <x v="1"/>
    <n v="10463"/>
  </r>
  <r>
    <x v="3"/>
    <x v="0"/>
    <x v="5"/>
    <x v="2"/>
    <x v="1"/>
    <n v="10450"/>
  </r>
  <r>
    <x v="0"/>
    <x v="1"/>
    <x v="9"/>
    <x v="3"/>
    <x v="1"/>
    <n v="10450"/>
  </r>
  <r>
    <x v="3"/>
    <x v="0"/>
    <x v="4"/>
    <x v="3"/>
    <x v="0"/>
    <n v="10422"/>
  </r>
  <r>
    <x v="3"/>
    <x v="1"/>
    <x v="5"/>
    <x v="3"/>
    <x v="1"/>
    <n v="10419"/>
  </r>
  <r>
    <x v="0"/>
    <x v="0"/>
    <x v="10"/>
    <x v="2"/>
    <x v="1"/>
    <n v="10400"/>
  </r>
  <r>
    <x v="2"/>
    <x v="3"/>
    <x v="4"/>
    <x v="2"/>
    <x v="0"/>
    <n v="10395"/>
  </r>
  <r>
    <x v="7"/>
    <x v="0"/>
    <x v="7"/>
    <x v="1"/>
    <x v="0"/>
    <n v="10388"/>
  </r>
  <r>
    <x v="2"/>
    <x v="3"/>
    <x v="4"/>
    <x v="3"/>
    <x v="0"/>
    <n v="10381"/>
  </r>
  <r>
    <x v="2"/>
    <x v="3"/>
    <x v="4"/>
    <x v="0"/>
    <x v="0"/>
    <n v="10380"/>
  </r>
  <r>
    <x v="7"/>
    <x v="1"/>
    <x v="7"/>
    <x v="0"/>
    <x v="0"/>
    <n v="10372"/>
  </r>
  <r>
    <x v="2"/>
    <x v="0"/>
    <x v="4"/>
    <x v="1"/>
    <x v="0"/>
    <n v="10370"/>
  </r>
  <r>
    <x v="0"/>
    <x v="0"/>
    <x v="9"/>
    <x v="2"/>
    <x v="1"/>
    <n v="10367"/>
  </r>
  <r>
    <x v="2"/>
    <x v="1"/>
    <x v="4"/>
    <x v="0"/>
    <x v="0"/>
    <n v="10360"/>
  </r>
  <r>
    <x v="0"/>
    <x v="0"/>
    <x v="11"/>
    <x v="2"/>
    <x v="1"/>
    <n v="10351"/>
  </r>
  <r>
    <x v="7"/>
    <x v="2"/>
    <x v="7"/>
    <x v="1"/>
    <x v="0"/>
    <n v="10346"/>
  </r>
  <r>
    <x v="2"/>
    <x v="0"/>
    <x v="4"/>
    <x v="0"/>
    <x v="0"/>
    <n v="10335"/>
  </r>
  <r>
    <x v="0"/>
    <x v="1"/>
    <x v="10"/>
    <x v="3"/>
    <x v="1"/>
    <n v="10331"/>
  </r>
  <r>
    <x v="0"/>
    <x v="1"/>
    <x v="11"/>
    <x v="3"/>
    <x v="1"/>
    <n v="10319"/>
  </r>
  <r>
    <x v="3"/>
    <x v="1"/>
    <x v="4"/>
    <x v="2"/>
    <x v="0"/>
    <n v="10313"/>
  </r>
  <r>
    <x v="3"/>
    <x v="0"/>
    <x v="4"/>
    <x v="0"/>
    <x v="0"/>
    <n v="10306"/>
  </r>
  <r>
    <x v="2"/>
    <x v="0"/>
    <x v="4"/>
    <x v="3"/>
    <x v="0"/>
    <n v="10304"/>
  </r>
  <r>
    <x v="3"/>
    <x v="2"/>
    <x v="5"/>
    <x v="0"/>
    <x v="1"/>
    <n v="10302"/>
  </r>
  <r>
    <x v="0"/>
    <x v="3"/>
    <x v="11"/>
    <x v="1"/>
    <x v="1"/>
    <n v="10295"/>
  </r>
  <r>
    <x v="0"/>
    <x v="1"/>
    <x v="5"/>
    <x v="0"/>
    <x v="0"/>
    <n v="10284"/>
  </r>
  <r>
    <x v="3"/>
    <x v="3"/>
    <x v="4"/>
    <x v="3"/>
    <x v="0"/>
    <n v="10281"/>
  </r>
  <r>
    <x v="3"/>
    <x v="2"/>
    <x v="4"/>
    <x v="1"/>
    <x v="0"/>
    <n v="10278"/>
  </r>
  <r>
    <x v="2"/>
    <x v="2"/>
    <x v="4"/>
    <x v="2"/>
    <x v="0"/>
    <n v="10277"/>
  </r>
  <r>
    <x v="3"/>
    <x v="2"/>
    <x v="4"/>
    <x v="3"/>
    <x v="0"/>
    <n v="10268"/>
  </r>
  <r>
    <x v="2"/>
    <x v="2"/>
    <x v="4"/>
    <x v="3"/>
    <x v="0"/>
    <n v="10249"/>
  </r>
  <r>
    <x v="3"/>
    <x v="2"/>
    <x v="4"/>
    <x v="2"/>
    <x v="0"/>
    <n v="10247"/>
  </r>
  <r>
    <x v="1"/>
    <x v="2"/>
    <x v="6"/>
    <x v="0"/>
    <x v="1"/>
    <n v="10245"/>
  </r>
  <r>
    <x v="0"/>
    <x v="2"/>
    <x v="11"/>
    <x v="0"/>
    <x v="1"/>
    <n v="10235"/>
  </r>
  <r>
    <x v="3"/>
    <x v="3"/>
    <x v="4"/>
    <x v="2"/>
    <x v="0"/>
    <n v="10229"/>
  </r>
  <r>
    <x v="7"/>
    <x v="1"/>
    <x v="7"/>
    <x v="2"/>
    <x v="0"/>
    <n v="10225"/>
  </r>
  <r>
    <x v="2"/>
    <x v="1"/>
    <x v="4"/>
    <x v="1"/>
    <x v="0"/>
    <n v="10217"/>
  </r>
  <r>
    <x v="2"/>
    <x v="1"/>
    <x v="4"/>
    <x v="2"/>
    <x v="0"/>
    <n v="10211"/>
  </r>
  <r>
    <x v="0"/>
    <x v="2"/>
    <x v="10"/>
    <x v="0"/>
    <x v="1"/>
    <n v="10202"/>
  </r>
  <r>
    <x v="2"/>
    <x v="2"/>
    <x v="4"/>
    <x v="1"/>
    <x v="0"/>
    <n v="10193"/>
  </r>
  <r>
    <x v="3"/>
    <x v="0"/>
    <x v="4"/>
    <x v="1"/>
    <x v="0"/>
    <n v="10186"/>
  </r>
  <r>
    <x v="3"/>
    <x v="1"/>
    <x v="4"/>
    <x v="1"/>
    <x v="0"/>
    <n v="10179"/>
  </r>
  <r>
    <x v="1"/>
    <x v="0"/>
    <x v="6"/>
    <x v="2"/>
    <x v="1"/>
    <n v="10178"/>
  </r>
  <r>
    <x v="3"/>
    <x v="3"/>
    <x v="4"/>
    <x v="0"/>
    <x v="0"/>
    <n v="10170"/>
  </r>
  <r>
    <x v="0"/>
    <x v="2"/>
    <x v="5"/>
    <x v="2"/>
    <x v="0"/>
    <n v="10161"/>
  </r>
  <r>
    <x v="0"/>
    <x v="2"/>
    <x v="5"/>
    <x v="3"/>
    <x v="0"/>
    <n v="10131"/>
  </r>
  <r>
    <x v="0"/>
    <x v="2"/>
    <x v="5"/>
    <x v="1"/>
    <x v="0"/>
    <n v="10125"/>
  </r>
  <r>
    <x v="0"/>
    <x v="1"/>
    <x v="5"/>
    <x v="1"/>
    <x v="0"/>
    <n v="10118"/>
  </r>
  <r>
    <x v="0"/>
    <x v="3"/>
    <x v="5"/>
    <x v="2"/>
    <x v="0"/>
    <n v="10114"/>
  </r>
  <r>
    <x v="1"/>
    <x v="3"/>
    <x v="6"/>
    <x v="1"/>
    <x v="1"/>
    <n v="10110"/>
  </r>
  <r>
    <x v="1"/>
    <x v="1"/>
    <x v="6"/>
    <x v="3"/>
    <x v="1"/>
    <n v="10089"/>
  </r>
  <r>
    <x v="0"/>
    <x v="2"/>
    <x v="12"/>
    <x v="0"/>
    <x v="1"/>
    <n v="10056"/>
  </r>
  <r>
    <x v="1"/>
    <x v="1"/>
    <x v="7"/>
    <x v="3"/>
    <x v="1"/>
    <n v="10029"/>
  </r>
  <r>
    <x v="3"/>
    <x v="1"/>
    <x v="4"/>
    <x v="0"/>
    <x v="0"/>
    <n v="10011"/>
  </r>
  <r>
    <x v="0"/>
    <x v="0"/>
    <x v="5"/>
    <x v="3"/>
    <x v="0"/>
    <n v="10004"/>
  </r>
  <r>
    <x v="0"/>
    <x v="0"/>
    <x v="5"/>
    <x v="1"/>
    <x v="0"/>
    <n v="9985"/>
  </r>
  <r>
    <x v="2"/>
    <x v="1"/>
    <x v="6"/>
    <x v="3"/>
    <x v="1"/>
    <n v="9969"/>
  </r>
  <r>
    <x v="0"/>
    <x v="0"/>
    <x v="5"/>
    <x v="0"/>
    <x v="0"/>
    <n v="9950"/>
  </r>
  <r>
    <x v="0"/>
    <x v="1"/>
    <x v="5"/>
    <x v="2"/>
    <x v="0"/>
    <n v="9947"/>
  </r>
  <r>
    <x v="0"/>
    <x v="3"/>
    <x v="12"/>
    <x v="1"/>
    <x v="1"/>
    <n v="9916"/>
  </r>
  <r>
    <x v="1"/>
    <x v="0"/>
    <x v="7"/>
    <x v="2"/>
    <x v="1"/>
    <n v="9906"/>
  </r>
  <r>
    <x v="2"/>
    <x v="0"/>
    <x v="6"/>
    <x v="2"/>
    <x v="1"/>
    <n v="9905"/>
  </r>
  <r>
    <x v="0"/>
    <x v="3"/>
    <x v="5"/>
    <x v="3"/>
    <x v="0"/>
    <n v="9901"/>
  </r>
  <r>
    <x v="0"/>
    <x v="0"/>
    <x v="12"/>
    <x v="2"/>
    <x v="1"/>
    <n v="9900"/>
  </r>
  <r>
    <x v="1"/>
    <x v="2"/>
    <x v="7"/>
    <x v="0"/>
    <x v="1"/>
    <n v="9892"/>
  </r>
  <r>
    <x v="1"/>
    <x v="3"/>
    <x v="7"/>
    <x v="1"/>
    <x v="1"/>
    <n v="9880"/>
  </r>
  <r>
    <x v="3"/>
    <x v="2"/>
    <x v="6"/>
    <x v="0"/>
    <x v="1"/>
    <n v="9870"/>
  </r>
  <r>
    <x v="0"/>
    <x v="1"/>
    <x v="6"/>
    <x v="0"/>
    <x v="0"/>
    <n v="9843"/>
  </r>
  <r>
    <x v="1"/>
    <x v="2"/>
    <x v="10"/>
    <x v="0"/>
    <x v="1"/>
    <n v="9843"/>
  </r>
  <r>
    <x v="4"/>
    <x v="0"/>
    <x v="6"/>
    <x v="2"/>
    <x v="1"/>
    <n v="9833"/>
  </r>
  <r>
    <x v="4"/>
    <x v="3"/>
    <x v="6"/>
    <x v="1"/>
    <x v="1"/>
    <n v="9826"/>
  </r>
  <r>
    <x v="2"/>
    <x v="3"/>
    <x v="6"/>
    <x v="1"/>
    <x v="1"/>
    <n v="9810"/>
  </r>
  <r>
    <x v="4"/>
    <x v="2"/>
    <x v="6"/>
    <x v="0"/>
    <x v="1"/>
    <n v="9802"/>
  </r>
  <r>
    <x v="0"/>
    <x v="3"/>
    <x v="6"/>
    <x v="3"/>
    <x v="0"/>
    <n v="9799"/>
  </r>
  <r>
    <x v="0"/>
    <x v="2"/>
    <x v="6"/>
    <x v="1"/>
    <x v="0"/>
    <n v="9793"/>
  </r>
  <r>
    <x v="2"/>
    <x v="2"/>
    <x v="6"/>
    <x v="0"/>
    <x v="1"/>
    <n v="9791"/>
  </r>
  <r>
    <x v="0"/>
    <x v="1"/>
    <x v="12"/>
    <x v="3"/>
    <x v="1"/>
    <n v="9790"/>
  </r>
  <r>
    <x v="3"/>
    <x v="3"/>
    <x v="6"/>
    <x v="1"/>
    <x v="1"/>
    <n v="9788"/>
  </r>
  <r>
    <x v="0"/>
    <x v="2"/>
    <x v="6"/>
    <x v="2"/>
    <x v="0"/>
    <n v="9786"/>
  </r>
  <r>
    <x v="0"/>
    <x v="3"/>
    <x v="5"/>
    <x v="0"/>
    <x v="0"/>
    <n v="9784"/>
  </r>
  <r>
    <x v="1"/>
    <x v="1"/>
    <x v="10"/>
    <x v="3"/>
    <x v="1"/>
    <n v="9760"/>
  </r>
  <r>
    <x v="5"/>
    <x v="2"/>
    <x v="6"/>
    <x v="0"/>
    <x v="1"/>
    <n v="9759"/>
  </r>
  <r>
    <x v="3"/>
    <x v="1"/>
    <x v="6"/>
    <x v="3"/>
    <x v="1"/>
    <n v="9748"/>
  </r>
  <r>
    <x v="0"/>
    <x v="0"/>
    <x v="6"/>
    <x v="1"/>
    <x v="0"/>
    <n v="9748"/>
  </r>
  <r>
    <x v="4"/>
    <x v="1"/>
    <x v="6"/>
    <x v="3"/>
    <x v="1"/>
    <n v="9744"/>
  </r>
  <r>
    <x v="5"/>
    <x v="3"/>
    <x v="6"/>
    <x v="1"/>
    <x v="1"/>
    <n v="9739"/>
  </r>
  <r>
    <x v="0"/>
    <x v="3"/>
    <x v="6"/>
    <x v="2"/>
    <x v="0"/>
    <n v="9737"/>
  </r>
  <r>
    <x v="1"/>
    <x v="2"/>
    <x v="5"/>
    <x v="3"/>
    <x v="0"/>
    <n v="9732"/>
  </r>
  <r>
    <x v="5"/>
    <x v="1"/>
    <x v="6"/>
    <x v="3"/>
    <x v="1"/>
    <n v="9716"/>
  </r>
  <r>
    <x v="0"/>
    <x v="3"/>
    <x v="6"/>
    <x v="0"/>
    <x v="0"/>
    <n v="9714"/>
  </r>
  <r>
    <x v="1"/>
    <x v="3"/>
    <x v="5"/>
    <x v="0"/>
    <x v="0"/>
    <n v="9704"/>
  </r>
  <r>
    <x v="8"/>
    <x v="2"/>
    <x v="10"/>
    <x v="1"/>
    <x v="0"/>
    <n v="9701"/>
  </r>
  <r>
    <x v="0"/>
    <x v="0"/>
    <x v="6"/>
    <x v="0"/>
    <x v="0"/>
    <n v="9676"/>
  </r>
  <r>
    <x v="0"/>
    <x v="0"/>
    <x v="6"/>
    <x v="3"/>
    <x v="0"/>
    <n v="9666"/>
  </r>
  <r>
    <x v="0"/>
    <x v="1"/>
    <x v="6"/>
    <x v="2"/>
    <x v="0"/>
    <n v="9664"/>
  </r>
  <r>
    <x v="3"/>
    <x v="0"/>
    <x v="6"/>
    <x v="2"/>
    <x v="1"/>
    <n v="9656"/>
  </r>
  <r>
    <x v="0"/>
    <x v="2"/>
    <x v="6"/>
    <x v="3"/>
    <x v="0"/>
    <n v="9642"/>
  </r>
  <r>
    <x v="1"/>
    <x v="1"/>
    <x v="5"/>
    <x v="0"/>
    <x v="0"/>
    <n v="9640"/>
  </r>
  <r>
    <x v="1"/>
    <x v="3"/>
    <x v="10"/>
    <x v="1"/>
    <x v="1"/>
    <n v="9616"/>
  </r>
  <r>
    <x v="0"/>
    <x v="0"/>
    <x v="7"/>
    <x v="0"/>
    <x v="0"/>
    <n v="9601"/>
  </r>
  <r>
    <x v="1"/>
    <x v="2"/>
    <x v="5"/>
    <x v="1"/>
    <x v="0"/>
    <n v="9597"/>
  </r>
  <r>
    <x v="8"/>
    <x v="0"/>
    <x v="10"/>
    <x v="1"/>
    <x v="0"/>
    <n v="9577"/>
  </r>
  <r>
    <x v="5"/>
    <x v="0"/>
    <x v="6"/>
    <x v="2"/>
    <x v="1"/>
    <n v="9568"/>
  </r>
  <r>
    <x v="1"/>
    <x v="0"/>
    <x v="10"/>
    <x v="2"/>
    <x v="1"/>
    <n v="9544"/>
  </r>
  <r>
    <x v="1"/>
    <x v="3"/>
    <x v="5"/>
    <x v="3"/>
    <x v="0"/>
    <n v="9542"/>
  </r>
  <r>
    <x v="1"/>
    <x v="1"/>
    <x v="5"/>
    <x v="2"/>
    <x v="0"/>
    <n v="9538"/>
  </r>
  <r>
    <x v="1"/>
    <x v="0"/>
    <x v="5"/>
    <x v="0"/>
    <x v="0"/>
    <n v="9500"/>
  </r>
  <r>
    <x v="1"/>
    <x v="2"/>
    <x v="5"/>
    <x v="2"/>
    <x v="0"/>
    <n v="9491"/>
  </r>
  <r>
    <x v="1"/>
    <x v="3"/>
    <x v="5"/>
    <x v="2"/>
    <x v="0"/>
    <n v="9491"/>
  </r>
  <r>
    <x v="8"/>
    <x v="1"/>
    <x v="10"/>
    <x v="1"/>
    <x v="0"/>
    <n v="9490"/>
  </r>
  <r>
    <x v="0"/>
    <x v="1"/>
    <x v="6"/>
    <x v="1"/>
    <x v="0"/>
    <n v="9487"/>
  </r>
  <r>
    <x v="0"/>
    <x v="1"/>
    <x v="7"/>
    <x v="1"/>
    <x v="0"/>
    <n v="9482"/>
  </r>
  <r>
    <x v="1"/>
    <x v="2"/>
    <x v="8"/>
    <x v="0"/>
    <x v="1"/>
    <n v="9471"/>
  </r>
  <r>
    <x v="1"/>
    <x v="0"/>
    <x v="5"/>
    <x v="1"/>
    <x v="0"/>
    <n v="9465"/>
  </r>
  <r>
    <x v="8"/>
    <x v="1"/>
    <x v="10"/>
    <x v="2"/>
    <x v="0"/>
    <n v="9447"/>
  </r>
  <r>
    <x v="1"/>
    <x v="0"/>
    <x v="5"/>
    <x v="3"/>
    <x v="0"/>
    <n v="9445"/>
  </r>
  <r>
    <x v="2"/>
    <x v="3"/>
    <x v="5"/>
    <x v="2"/>
    <x v="0"/>
    <n v="9443"/>
  </r>
  <r>
    <x v="1"/>
    <x v="3"/>
    <x v="8"/>
    <x v="1"/>
    <x v="1"/>
    <n v="9436"/>
  </r>
  <r>
    <x v="0"/>
    <x v="3"/>
    <x v="7"/>
    <x v="0"/>
    <x v="0"/>
    <n v="9435"/>
  </r>
  <r>
    <x v="3"/>
    <x v="2"/>
    <x v="5"/>
    <x v="3"/>
    <x v="0"/>
    <n v="9434"/>
  </r>
  <r>
    <x v="0"/>
    <x v="3"/>
    <x v="7"/>
    <x v="3"/>
    <x v="0"/>
    <n v="9430"/>
  </r>
  <r>
    <x v="8"/>
    <x v="0"/>
    <x v="10"/>
    <x v="0"/>
    <x v="0"/>
    <n v="9425"/>
  </r>
  <r>
    <x v="1"/>
    <x v="0"/>
    <x v="8"/>
    <x v="2"/>
    <x v="1"/>
    <n v="9411"/>
  </r>
  <r>
    <x v="0"/>
    <x v="3"/>
    <x v="8"/>
    <x v="0"/>
    <x v="0"/>
    <n v="9396"/>
  </r>
  <r>
    <x v="8"/>
    <x v="1"/>
    <x v="10"/>
    <x v="0"/>
    <x v="0"/>
    <n v="9391"/>
  </r>
  <r>
    <x v="0"/>
    <x v="2"/>
    <x v="7"/>
    <x v="2"/>
    <x v="0"/>
    <n v="9387"/>
  </r>
  <r>
    <x v="2"/>
    <x v="2"/>
    <x v="5"/>
    <x v="3"/>
    <x v="0"/>
    <n v="9380"/>
  </r>
  <r>
    <x v="4"/>
    <x v="1"/>
    <x v="5"/>
    <x v="2"/>
    <x v="0"/>
    <n v="9371"/>
  </r>
  <r>
    <x v="0"/>
    <x v="3"/>
    <x v="8"/>
    <x v="2"/>
    <x v="0"/>
    <n v="9361"/>
  </r>
  <r>
    <x v="2"/>
    <x v="3"/>
    <x v="5"/>
    <x v="0"/>
    <x v="0"/>
    <n v="9359"/>
  </r>
  <r>
    <x v="2"/>
    <x v="2"/>
    <x v="5"/>
    <x v="1"/>
    <x v="0"/>
    <n v="9358"/>
  </r>
  <r>
    <x v="1"/>
    <x v="1"/>
    <x v="9"/>
    <x v="3"/>
    <x v="1"/>
    <n v="9353"/>
  </r>
  <r>
    <x v="2"/>
    <x v="0"/>
    <x v="7"/>
    <x v="2"/>
    <x v="1"/>
    <n v="9351"/>
  </r>
  <r>
    <x v="2"/>
    <x v="1"/>
    <x v="5"/>
    <x v="0"/>
    <x v="0"/>
    <n v="9350"/>
  </r>
  <r>
    <x v="0"/>
    <x v="1"/>
    <x v="7"/>
    <x v="0"/>
    <x v="0"/>
    <n v="9347"/>
  </r>
  <r>
    <x v="2"/>
    <x v="0"/>
    <x v="5"/>
    <x v="3"/>
    <x v="0"/>
    <n v="9338"/>
  </r>
  <r>
    <x v="1"/>
    <x v="1"/>
    <x v="8"/>
    <x v="3"/>
    <x v="1"/>
    <n v="9330"/>
  </r>
  <r>
    <x v="4"/>
    <x v="2"/>
    <x v="5"/>
    <x v="2"/>
    <x v="0"/>
    <n v="9327"/>
  </r>
  <r>
    <x v="1"/>
    <x v="2"/>
    <x v="9"/>
    <x v="0"/>
    <x v="1"/>
    <n v="9313"/>
  </r>
  <r>
    <x v="3"/>
    <x v="2"/>
    <x v="5"/>
    <x v="1"/>
    <x v="0"/>
    <n v="9307"/>
  </r>
  <r>
    <x v="0"/>
    <x v="3"/>
    <x v="8"/>
    <x v="3"/>
    <x v="0"/>
    <n v="9306"/>
  </r>
  <r>
    <x v="3"/>
    <x v="3"/>
    <x v="5"/>
    <x v="0"/>
    <x v="0"/>
    <n v="9300"/>
  </r>
  <r>
    <x v="2"/>
    <x v="2"/>
    <x v="7"/>
    <x v="0"/>
    <x v="1"/>
    <n v="9299"/>
  </r>
  <r>
    <x v="3"/>
    <x v="0"/>
    <x v="5"/>
    <x v="0"/>
    <x v="0"/>
    <n v="9296"/>
  </r>
  <r>
    <x v="3"/>
    <x v="1"/>
    <x v="5"/>
    <x v="0"/>
    <x v="0"/>
    <n v="9293"/>
  </r>
  <r>
    <x v="3"/>
    <x v="2"/>
    <x v="5"/>
    <x v="2"/>
    <x v="0"/>
    <n v="9292"/>
  </r>
  <r>
    <x v="2"/>
    <x v="3"/>
    <x v="5"/>
    <x v="3"/>
    <x v="0"/>
    <n v="9290"/>
  </r>
  <r>
    <x v="0"/>
    <x v="2"/>
    <x v="7"/>
    <x v="1"/>
    <x v="0"/>
    <n v="9281"/>
  </r>
  <r>
    <x v="2"/>
    <x v="3"/>
    <x v="7"/>
    <x v="1"/>
    <x v="1"/>
    <n v="9280"/>
  </r>
  <r>
    <x v="4"/>
    <x v="3"/>
    <x v="7"/>
    <x v="1"/>
    <x v="1"/>
    <n v="9278"/>
  </r>
  <r>
    <x v="0"/>
    <x v="1"/>
    <x v="8"/>
    <x v="0"/>
    <x v="0"/>
    <n v="9274"/>
  </r>
  <r>
    <x v="1"/>
    <x v="1"/>
    <x v="5"/>
    <x v="1"/>
    <x v="0"/>
    <n v="9271"/>
  </r>
  <r>
    <x v="2"/>
    <x v="1"/>
    <x v="5"/>
    <x v="2"/>
    <x v="0"/>
    <n v="9267"/>
  </r>
  <r>
    <x v="0"/>
    <x v="2"/>
    <x v="8"/>
    <x v="2"/>
    <x v="0"/>
    <n v="9266"/>
  </r>
  <r>
    <x v="0"/>
    <x v="2"/>
    <x v="8"/>
    <x v="3"/>
    <x v="0"/>
    <n v="9265"/>
  </r>
  <r>
    <x v="0"/>
    <x v="0"/>
    <x v="7"/>
    <x v="1"/>
    <x v="0"/>
    <n v="9261"/>
  </r>
  <r>
    <x v="4"/>
    <x v="1"/>
    <x v="5"/>
    <x v="1"/>
    <x v="0"/>
    <n v="9257"/>
  </r>
  <r>
    <x v="0"/>
    <x v="3"/>
    <x v="7"/>
    <x v="2"/>
    <x v="0"/>
    <n v="9253"/>
  </r>
  <r>
    <x v="4"/>
    <x v="0"/>
    <x v="5"/>
    <x v="1"/>
    <x v="0"/>
    <n v="9251"/>
  </r>
  <r>
    <x v="4"/>
    <x v="3"/>
    <x v="5"/>
    <x v="0"/>
    <x v="0"/>
    <n v="9248"/>
  </r>
  <r>
    <x v="0"/>
    <x v="0"/>
    <x v="7"/>
    <x v="3"/>
    <x v="0"/>
    <n v="9244"/>
  </r>
  <r>
    <x v="0"/>
    <x v="1"/>
    <x v="8"/>
    <x v="1"/>
    <x v="0"/>
    <n v="9242"/>
  </r>
  <r>
    <x v="2"/>
    <x v="2"/>
    <x v="5"/>
    <x v="2"/>
    <x v="0"/>
    <n v="9242"/>
  </r>
  <r>
    <x v="4"/>
    <x v="2"/>
    <x v="5"/>
    <x v="3"/>
    <x v="0"/>
    <n v="9233"/>
  </r>
  <r>
    <x v="0"/>
    <x v="2"/>
    <x v="8"/>
    <x v="1"/>
    <x v="0"/>
    <n v="9230"/>
  </r>
  <r>
    <x v="1"/>
    <x v="3"/>
    <x v="9"/>
    <x v="1"/>
    <x v="1"/>
    <n v="9227"/>
  </r>
  <r>
    <x v="0"/>
    <x v="2"/>
    <x v="7"/>
    <x v="3"/>
    <x v="0"/>
    <n v="9227"/>
  </r>
  <r>
    <x v="3"/>
    <x v="3"/>
    <x v="5"/>
    <x v="2"/>
    <x v="0"/>
    <n v="9224"/>
  </r>
  <r>
    <x v="2"/>
    <x v="0"/>
    <x v="5"/>
    <x v="0"/>
    <x v="0"/>
    <n v="9223"/>
  </r>
  <r>
    <x v="5"/>
    <x v="1"/>
    <x v="7"/>
    <x v="3"/>
    <x v="1"/>
    <n v="9220"/>
  </r>
  <r>
    <x v="3"/>
    <x v="0"/>
    <x v="5"/>
    <x v="1"/>
    <x v="0"/>
    <n v="9210"/>
  </r>
  <r>
    <x v="4"/>
    <x v="0"/>
    <x v="5"/>
    <x v="0"/>
    <x v="0"/>
    <n v="9207"/>
  </r>
  <r>
    <x v="4"/>
    <x v="2"/>
    <x v="7"/>
    <x v="0"/>
    <x v="1"/>
    <n v="9205"/>
  </r>
  <r>
    <x v="0"/>
    <x v="0"/>
    <x v="8"/>
    <x v="0"/>
    <x v="0"/>
    <n v="9205"/>
  </r>
  <r>
    <x v="3"/>
    <x v="0"/>
    <x v="5"/>
    <x v="3"/>
    <x v="0"/>
    <n v="9203"/>
  </r>
  <r>
    <x v="4"/>
    <x v="3"/>
    <x v="5"/>
    <x v="3"/>
    <x v="0"/>
    <n v="9203"/>
  </r>
  <r>
    <x v="1"/>
    <x v="0"/>
    <x v="9"/>
    <x v="2"/>
    <x v="1"/>
    <n v="9190"/>
  </r>
  <r>
    <x v="2"/>
    <x v="1"/>
    <x v="5"/>
    <x v="1"/>
    <x v="0"/>
    <n v="9189"/>
  </r>
  <r>
    <x v="4"/>
    <x v="1"/>
    <x v="7"/>
    <x v="3"/>
    <x v="1"/>
    <n v="9188"/>
  </r>
  <r>
    <x v="3"/>
    <x v="1"/>
    <x v="5"/>
    <x v="2"/>
    <x v="0"/>
    <n v="9183"/>
  </r>
  <r>
    <x v="0"/>
    <x v="1"/>
    <x v="7"/>
    <x v="2"/>
    <x v="0"/>
    <n v="9173"/>
  </r>
  <r>
    <x v="2"/>
    <x v="1"/>
    <x v="7"/>
    <x v="3"/>
    <x v="1"/>
    <n v="9164"/>
  </r>
  <r>
    <x v="3"/>
    <x v="3"/>
    <x v="5"/>
    <x v="3"/>
    <x v="0"/>
    <n v="9157"/>
  </r>
  <r>
    <x v="5"/>
    <x v="2"/>
    <x v="7"/>
    <x v="0"/>
    <x v="1"/>
    <n v="9153"/>
  </r>
  <r>
    <x v="1"/>
    <x v="3"/>
    <x v="11"/>
    <x v="1"/>
    <x v="1"/>
    <n v="9140"/>
  </r>
  <r>
    <x v="4"/>
    <x v="0"/>
    <x v="5"/>
    <x v="3"/>
    <x v="0"/>
    <n v="9136"/>
  </r>
  <r>
    <x v="4"/>
    <x v="2"/>
    <x v="5"/>
    <x v="1"/>
    <x v="0"/>
    <n v="9131"/>
  </r>
  <r>
    <x v="3"/>
    <x v="1"/>
    <x v="7"/>
    <x v="3"/>
    <x v="1"/>
    <n v="9127"/>
  </r>
  <r>
    <x v="6"/>
    <x v="0"/>
    <x v="7"/>
    <x v="2"/>
    <x v="1"/>
    <n v="9125"/>
  </r>
  <r>
    <x v="2"/>
    <x v="1"/>
    <x v="10"/>
    <x v="3"/>
    <x v="1"/>
    <n v="9118"/>
  </r>
  <r>
    <x v="0"/>
    <x v="1"/>
    <x v="9"/>
    <x v="0"/>
    <x v="0"/>
    <n v="9107"/>
  </r>
  <r>
    <x v="0"/>
    <x v="0"/>
    <x v="8"/>
    <x v="1"/>
    <x v="0"/>
    <n v="9104"/>
  </r>
  <r>
    <x v="3"/>
    <x v="3"/>
    <x v="7"/>
    <x v="1"/>
    <x v="1"/>
    <n v="9103"/>
  </r>
  <r>
    <x v="2"/>
    <x v="2"/>
    <x v="10"/>
    <x v="0"/>
    <x v="1"/>
    <n v="9102"/>
  </r>
  <r>
    <x v="4"/>
    <x v="1"/>
    <x v="5"/>
    <x v="0"/>
    <x v="0"/>
    <n v="9098"/>
  </r>
  <r>
    <x v="0"/>
    <x v="3"/>
    <x v="10"/>
    <x v="2"/>
    <x v="0"/>
    <n v="9089"/>
  </r>
  <r>
    <x v="6"/>
    <x v="3"/>
    <x v="7"/>
    <x v="1"/>
    <x v="1"/>
    <n v="9087"/>
  </r>
  <r>
    <x v="3"/>
    <x v="0"/>
    <x v="7"/>
    <x v="2"/>
    <x v="1"/>
    <n v="9085"/>
  </r>
  <r>
    <x v="2"/>
    <x v="0"/>
    <x v="5"/>
    <x v="1"/>
    <x v="0"/>
    <n v="9082"/>
  </r>
  <r>
    <x v="2"/>
    <x v="3"/>
    <x v="10"/>
    <x v="1"/>
    <x v="1"/>
    <n v="9077"/>
  </r>
  <r>
    <x v="0"/>
    <x v="1"/>
    <x v="8"/>
    <x v="2"/>
    <x v="0"/>
    <n v="9056"/>
  </r>
  <r>
    <x v="9"/>
    <x v="0"/>
    <x v="8"/>
    <x v="0"/>
    <x v="0"/>
    <n v="9032"/>
  </r>
  <r>
    <x v="5"/>
    <x v="0"/>
    <x v="7"/>
    <x v="2"/>
    <x v="1"/>
    <n v="9021"/>
  </r>
  <r>
    <x v="3"/>
    <x v="1"/>
    <x v="5"/>
    <x v="1"/>
    <x v="0"/>
    <n v="9019"/>
  </r>
  <r>
    <x v="6"/>
    <x v="2"/>
    <x v="7"/>
    <x v="0"/>
    <x v="1"/>
    <n v="9019"/>
  </r>
  <r>
    <x v="0"/>
    <x v="2"/>
    <x v="10"/>
    <x v="3"/>
    <x v="0"/>
    <n v="9012"/>
  </r>
  <r>
    <x v="0"/>
    <x v="1"/>
    <x v="9"/>
    <x v="2"/>
    <x v="0"/>
    <n v="9008"/>
  </r>
  <r>
    <x v="4"/>
    <x v="3"/>
    <x v="5"/>
    <x v="2"/>
    <x v="0"/>
    <n v="9001"/>
  </r>
  <r>
    <x v="0"/>
    <x v="0"/>
    <x v="9"/>
    <x v="1"/>
    <x v="0"/>
    <n v="9000"/>
  </r>
  <r>
    <x v="1"/>
    <x v="0"/>
    <x v="11"/>
    <x v="2"/>
    <x v="1"/>
    <n v="8998"/>
  </r>
  <r>
    <x v="5"/>
    <x v="3"/>
    <x v="7"/>
    <x v="1"/>
    <x v="1"/>
    <n v="8995"/>
  </r>
  <r>
    <x v="0"/>
    <x v="1"/>
    <x v="9"/>
    <x v="1"/>
    <x v="0"/>
    <n v="8995"/>
  </r>
  <r>
    <x v="0"/>
    <x v="0"/>
    <x v="8"/>
    <x v="3"/>
    <x v="0"/>
    <n v="8994"/>
  </r>
  <r>
    <x v="2"/>
    <x v="0"/>
    <x v="8"/>
    <x v="2"/>
    <x v="1"/>
    <n v="8993"/>
  </r>
  <r>
    <x v="1"/>
    <x v="1"/>
    <x v="11"/>
    <x v="3"/>
    <x v="1"/>
    <n v="8982"/>
  </r>
  <r>
    <x v="0"/>
    <x v="3"/>
    <x v="9"/>
    <x v="3"/>
    <x v="0"/>
    <n v="8979"/>
  </r>
  <r>
    <x v="0"/>
    <x v="3"/>
    <x v="10"/>
    <x v="0"/>
    <x v="0"/>
    <n v="8978"/>
  </r>
  <r>
    <x v="6"/>
    <x v="1"/>
    <x v="7"/>
    <x v="3"/>
    <x v="1"/>
    <n v="8977"/>
  </r>
  <r>
    <x v="0"/>
    <x v="0"/>
    <x v="9"/>
    <x v="0"/>
    <x v="0"/>
    <n v="8974"/>
  </r>
  <r>
    <x v="0"/>
    <x v="3"/>
    <x v="10"/>
    <x v="3"/>
    <x v="0"/>
    <n v="8973"/>
  </r>
  <r>
    <x v="2"/>
    <x v="0"/>
    <x v="10"/>
    <x v="2"/>
    <x v="1"/>
    <n v="8969"/>
  </r>
  <r>
    <x v="4"/>
    <x v="0"/>
    <x v="7"/>
    <x v="2"/>
    <x v="1"/>
    <n v="8956"/>
  </r>
  <r>
    <x v="0"/>
    <x v="0"/>
    <x v="9"/>
    <x v="3"/>
    <x v="0"/>
    <n v="8956"/>
  </r>
  <r>
    <x v="0"/>
    <x v="2"/>
    <x v="9"/>
    <x v="2"/>
    <x v="0"/>
    <n v="8952"/>
  </r>
  <r>
    <x v="0"/>
    <x v="0"/>
    <x v="10"/>
    <x v="1"/>
    <x v="0"/>
    <n v="8948"/>
  </r>
  <r>
    <x v="1"/>
    <x v="0"/>
    <x v="12"/>
    <x v="2"/>
    <x v="1"/>
    <n v="8945"/>
  </r>
  <r>
    <x v="9"/>
    <x v="1"/>
    <x v="8"/>
    <x v="1"/>
    <x v="0"/>
    <n v="8945"/>
  </r>
  <r>
    <x v="0"/>
    <x v="2"/>
    <x v="9"/>
    <x v="1"/>
    <x v="0"/>
    <n v="8938"/>
  </r>
  <r>
    <x v="1"/>
    <x v="3"/>
    <x v="6"/>
    <x v="0"/>
    <x v="0"/>
    <n v="8935"/>
  </r>
  <r>
    <x v="3"/>
    <x v="2"/>
    <x v="7"/>
    <x v="0"/>
    <x v="1"/>
    <n v="8902"/>
  </r>
  <r>
    <x v="0"/>
    <x v="2"/>
    <x v="10"/>
    <x v="2"/>
    <x v="0"/>
    <n v="8899"/>
  </r>
  <r>
    <x v="0"/>
    <x v="3"/>
    <x v="9"/>
    <x v="2"/>
    <x v="0"/>
    <n v="8899"/>
  </r>
  <r>
    <x v="0"/>
    <x v="3"/>
    <x v="11"/>
    <x v="2"/>
    <x v="0"/>
    <n v="8893"/>
  </r>
  <r>
    <x v="0"/>
    <x v="3"/>
    <x v="9"/>
    <x v="0"/>
    <x v="0"/>
    <n v="8892"/>
  </r>
  <r>
    <x v="1"/>
    <x v="0"/>
    <x v="6"/>
    <x v="1"/>
    <x v="0"/>
    <n v="8891"/>
  </r>
  <r>
    <x v="1"/>
    <x v="1"/>
    <x v="6"/>
    <x v="2"/>
    <x v="0"/>
    <n v="8887"/>
  </r>
  <r>
    <x v="0"/>
    <x v="0"/>
    <x v="10"/>
    <x v="3"/>
    <x v="0"/>
    <n v="8884"/>
  </r>
  <r>
    <x v="0"/>
    <x v="1"/>
    <x v="10"/>
    <x v="2"/>
    <x v="0"/>
    <n v="8873"/>
  </r>
  <r>
    <x v="0"/>
    <x v="1"/>
    <x v="10"/>
    <x v="0"/>
    <x v="0"/>
    <n v="8872"/>
  </r>
  <r>
    <x v="1"/>
    <x v="2"/>
    <x v="6"/>
    <x v="3"/>
    <x v="0"/>
    <n v="8866"/>
  </r>
  <r>
    <x v="1"/>
    <x v="2"/>
    <x v="11"/>
    <x v="0"/>
    <x v="1"/>
    <n v="8863"/>
  </r>
  <r>
    <x v="9"/>
    <x v="2"/>
    <x v="8"/>
    <x v="1"/>
    <x v="0"/>
    <n v="8860"/>
  </r>
  <r>
    <x v="0"/>
    <x v="2"/>
    <x v="10"/>
    <x v="1"/>
    <x v="0"/>
    <n v="8849"/>
  </r>
  <r>
    <x v="1"/>
    <x v="2"/>
    <x v="6"/>
    <x v="2"/>
    <x v="0"/>
    <n v="8842"/>
  </r>
  <r>
    <x v="1"/>
    <x v="3"/>
    <x v="6"/>
    <x v="2"/>
    <x v="0"/>
    <n v="8839"/>
  </r>
  <r>
    <x v="1"/>
    <x v="1"/>
    <x v="6"/>
    <x v="0"/>
    <x v="0"/>
    <n v="8838"/>
  </r>
  <r>
    <x v="2"/>
    <x v="3"/>
    <x v="8"/>
    <x v="1"/>
    <x v="1"/>
    <n v="8829"/>
  </r>
  <r>
    <x v="0"/>
    <x v="0"/>
    <x v="11"/>
    <x v="0"/>
    <x v="0"/>
    <n v="8815"/>
  </r>
  <r>
    <x v="9"/>
    <x v="1"/>
    <x v="8"/>
    <x v="2"/>
    <x v="0"/>
    <n v="8801"/>
  </r>
  <r>
    <x v="0"/>
    <x v="1"/>
    <x v="10"/>
    <x v="1"/>
    <x v="0"/>
    <n v="8799"/>
  </r>
  <r>
    <x v="9"/>
    <x v="0"/>
    <x v="8"/>
    <x v="1"/>
    <x v="0"/>
    <n v="8797"/>
  </r>
  <r>
    <x v="1"/>
    <x v="3"/>
    <x v="12"/>
    <x v="1"/>
    <x v="1"/>
    <n v="8793"/>
  </r>
  <r>
    <x v="0"/>
    <x v="2"/>
    <x v="9"/>
    <x v="3"/>
    <x v="0"/>
    <n v="8790"/>
  </r>
  <r>
    <x v="2"/>
    <x v="2"/>
    <x v="8"/>
    <x v="0"/>
    <x v="1"/>
    <n v="8789"/>
  </r>
  <r>
    <x v="2"/>
    <x v="1"/>
    <x v="8"/>
    <x v="3"/>
    <x v="1"/>
    <n v="8773"/>
  </r>
  <r>
    <x v="0"/>
    <x v="0"/>
    <x v="10"/>
    <x v="0"/>
    <x v="0"/>
    <n v="8771"/>
  </r>
  <r>
    <x v="9"/>
    <x v="1"/>
    <x v="8"/>
    <x v="0"/>
    <x v="0"/>
    <n v="8765"/>
  </r>
  <r>
    <x v="0"/>
    <x v="1"/>
    <x v="11"/>
    <x v="0"/>
    <x v="0"/>
    <n v="8755"/>
  </r>
  <r>
    <x v="0"/>
    <x v="2"/>
    <x v="11"/>
    <x v="2"/>
    <x v="0"/>
    <n v="8752"/>
  </r>
  <r>
    <x v="0"/>
    <x v="0"/>
    <x v="11"/>
    <x v="3"/>
    <x v="0"/>
    <n v="8750"/>
  </r>
  <r>
    <x v="1"/>
    <x v="3"/>
    <x v="6"/>
    <x v="3"/>
    <x v="0"/>
    <n v="8743"/>
  </r>
  <r>
    <x v="1"/>
    <x v="1"/>
    <x v="12"/>
    <x v="3"/>
    <x v="1"/>
    <n v="8742"/>
  </r>
  <r>
    <x v="1"/>
    <x v="0"/>
    <x v="6"/>
    <x v="3"/>
    <x v="0"/>
    <n v="8740"/>
  </r>
  <r>
    <x v="7"/>
    <x v="3"/>
    <x v="10"/>
    <x v="1"/>
    <x v="1"/>
    <n v="8722"/>
  </r>
  <r>
    <x v="1"/>
    <x v="0"/>
    <x v="6"/>
    <x v="0"/>
    <x v="0"/>
    <n v="8715"/>
  </r>
  <r>
    <x v="1"/>
    <x v="2"/>
    <x v="12"/>
    <x v="0"/>
    <x v="1"/>
    <n v="8709"/>
  </r>
  <r>
    <x v="0"/>
    <x v="3"/>
    <x v="11"/>
    <x v="0"/>
    <x v="0"/>
    <n v="8705"/>
  </r>
  <r>
    <x v="0"/>
    <x v="3"/>
    <x v="11"/>
    <x v="3"/>
    <x v="0"/>
    <n v="8702"/>
  </r>
  <r>
    <x v="1"/>
    <x v="2"/>
    <x v="6"/>
    <x v="1"/>
    <x v="0"/>
    <n v="8696"/>
  </r>
  <r>
    <x v="0"/>
    <x v="2"/>
    <x v="11"/>
    <x v="1"/>
    <x v="0"/>
    <n v="8691"/>
  </r>
  <r>
    <x v="7"/>
    <x v="1"/>
    <x v="10"/>
    <x v="3"/>
    <x v="1"/>
    <n v="8691"/>
  </r>
  <r>
    <x v="2"/>
    <x v="1"/>
    <x v="9"/>
    <x v="3"/>
    <x v="1"/>
    <n v="8690"/>
  </r>
  <r>
    <x v="2"/>
    <x v="3"/>
    <x v="11"/>
    <x v="1"/>
    <x v="1"/>
    <n v="8677"/>
  </r>
  <r>
    <x v="0"/>
    <x v="1"/>
    <x v="11"/>
    <x v="1"/>
    <x v="0"/>
    <n v="8664"/>
  </r>
  <r>
    <x v="2"/>
    <x v="2"/>
    <x v="9"/>
    <x v="0"/>
    <x v="1"/>
    <n v="8660"/>
  </r>
  <r>
    <x v="3"/>
    <x v="0"/>
    <x v="10"/>
    <x v="2"/>
    <x v="1"/>
    <n v="8654"/>
  </r>
  <r>
    <x v="4"/>
    <x v="0"/>
    <x v="10"/>
    <x v="2"/>
    <x v="1"/>
    <n v="8645"/>
  </r>
  <r>
    <x v="4"/>
    <x v="2"/>
    <x v="10"/>
    <x v="0"/>
    <x v="1"/>
    <n v="8645"/>
  </r>
  <r>
    <x v="2"/>
    <x v="3"/>
    <x v="6"/>
    <x v="2"/>
    <x v="0"/>
    <n v="8644"/>
  </r>
  <r>
    <x v="1"/>
    <x v="1"/>
    <x v="7"/>
    <x v="0"/>
    <x v="0"/>
    <n v="8637"/>
  </r>
  <r>
    <x v="1"/>
    <x v="2"/>
    <x v="7"/>
    <x v="1"/>
    <x v="0"/>
    <n v="8632"/>
  </r>
  <r>
    <x v="7"/>
    <x v="2"/>
    <x v="10"/>
    <x v="0"/>
    <x v="1"/>
    <n v="8632"/>
  </r>
  <r>
    <x v="2"/>
    <x v="0"/>
    <x v="6"/>
    <x v="1"/>
    <x v="0"/>
    <n v="8628"/>
  </r>
  <r>
    <x v="1"/>
    <x v="1"/>
    <x v="6"/>
    <x v="1"/>
    <x v="0"/>
    <n v="8621"/>
  </r>
  <r>
    <x v="0"/>
    <x v="0"/>
    <x v="11"/>
    <x v="1"/>
    <x v="0"/>
    <n v="8610"/>
  </r>
  <r>
    <x v="1"/>
    <x v="3"/>
    <x v="7"/>
    <x v="3"/>
    <x v="0"/>
    <n v="8605"/>
  </r>
  <r>
    <x v="4"/>
    <x v="3"/>
    <x v="10"/>
    <x v="1"/>
    <x v="1"/>
    <n v="8601"/>
  </r>
  <r>
    <x v="1"/>
    <x v="0"/>
    <x v="7"/>
    <x v="0"/>
    <x v="0"/>
    <n v="8600"/>
  </r>
  <r>
    <x v="3"/>
    <x v="3"/>
    <x v="6"/>
    <x v="2"/>
    <x v="0"/>
    <n v="8596"/>
  </r>
  <r>
    <x v="6"/>
    <x v="2"/>
    <x v="10"/>
    <x v="0"/>
    <x v="1"/>
    <n v="8589"/>
  </r>
  <r>
    <x v="0"/>
    <x v="1"/>
    <x v="11"/>
    <x v="2"/>
    <x v="0"/>
    <n v="8581"/>
  </r>
  <r>
    <x v="1"/>
    <x v="0"/>
    <x v="7"/>
    <x v="1"/>
    <x v="0"/>
    <n v="8567"/>
  </r>
  <r>
    <x v="2"/>
    <x v="2"/>
    <x v="11"/>
    <x v="0"/>
    <x v="1"/>
    <n v="8565"/>
  </r>
  <r>
    <x v="6"/>
    <x v="3"/>
    <x v="10"/>
    <x v="1"/>
    <x v="1"/>
    <n v="8556"/>
  </r>
  <r>
    <x v="2"/>
    <x v="3"/>
    <x v="6"/>
    <x v="0"/>
    <x v="0"/>
    <n v="8549"/>
  </r>
  <r>
    <x v="2"/>
    <x v="2"/>
    <x v="6"/>
    <x v="2"/>
    <x v="0"/>
    <n v="8546"/>
  </r>
  <r>
    <x v="4"/>
    <x v="1"/>
    <x v="6"/>
    <x v="0"/>
    <x v="0"/>
    <n v="8538"/>
  </r>
  <r>
    <x v="5"/>
    <x v="2"/>
    <x v="10"/>
    <x v="0"/>
    <x v="1"/>
    <n v="8536"/>
  </r>
  <r>
    <x v="3"/>
    <x v="1"/>
    <x v="10"/>
    <x v="3"/>
    <x v="1"/>
    <n v="8531"/>
  </r>
  <r>
    <x v="1"/>
    <x v="1"/>
    <x v="7"/>
    <x v="2"/>
    <x v="0"/>
    <n v="8524"/>
  </r>
  <r>
    <x v="7"/>
    <x v="0"/>
    <x v="10"/>
    <x v="2"/>
    <x v="1"/>
    <n v="8524"/>
  </r>
  <r>
    <x v="0"/>
    <x v="2"/>
    <x v="11"/>
    <x v="3"/>
    <x v="0"/>
    <n v="8521"/>
  </r>
  <r>
    <x v="2"/>
    <x v="1"/>
    <x v="6"/>
    <x v="0"/>
    <x v="0"/>
    <n v="8512"/>
  </r>
  <r>
    <x v="3"/>
    <x v="1"/>
    <x v="8"/>
    <x v="3"/>
    <x v="1"/>
    <n v="8509"/>
  </r>
  <r>
    <x v="0"/>
    <x v="0"/>
    <x v="12"/>
    <x v="3"/>
    <x v="0"/>
    <n v="8506"/>
  </r>
  <r>
    <x v="1"/>
    <x v="0"/>
    <x v="7"/>
    <x v="3"/>
    <x v="0"/>
    <n v="8504"/>
  </r>
  <r>
    <x v="6"/>
    <x v="0"/>
    <x v="10"/>
    <x v="2"/>
    <x v="1"/>
    <n v="8495"/>
  </r>
  <r>
    <x v="4"/>
    <x v="1"/>
    <x v="6"/>
    <x v="1"/>
    <x v="0"/>
    <n v="8488"/>
  </r>
  <r>
    <x v="4"/>
    <x v="0"/>
    <x v="6"/>
    <x v="0"/>
    <x v="0"/>
    <n v="8488"/>
  </r>
  <r>
    <x v="0"/>
    <x v="2"/>
    <x v="12"/>
    <x v="3"/>
    <x v="0"/>
    <n v="8486"/>
  </r>
  <r>
    <x v="2"/>
    <x v="3"/>
    <x v="9"/>
    <x v="1"/>
    <x v="1"/>
    <n v="8484"/>
  </r>
  <r>
    <x v="3"/>
    <x v="3"/>
    <x v="6"/>
    <x v="0"/>
    <x v="0"/>
    <n v="8484"/>
  </r>
  <r>
    <x v="2"/>
    <x v="3"/>
    <x v="6"/>
    <x v="3"/>
    <x v="0"/>
    <n v="8482"/>
  </r>
  <r>
    <x v="1"/>
    <x v="2"/>
    <x v="7"/>
    <x v="3"/>
    <x v="0"/>
    <n v="8478"/>
  </r>
  <r>
    <x v="2"/>
    <x v="2"/>
    <x v="6"/>
    <x v="1"/>
    <x v="0"/>
    <n v="8477"/>
  </r>
  <r>
    <x v="3"/>
    <x v="3"/>
    <x v="8"/>
    <x v="1"/>
    <x v="1"/>
    <n v="8476"/>
  </r>
  <r>
    <x v="4"/>
    <x v="0"/>
    <x v="6"/>
    <x v="3"/>
    <x v="0"/>
    <n v="8475"/>
  </r>
  <r>
    <x v="4"/>
    <x v="1"/>
    <x v="10"/>
    <x v="3"/>
    <x v="1"/>
    <n v="8471"/>
  </r>
  <r>
    <x v="6"/>
    <x v="1"/>
    <x v="10"/>
    <x v="3"/>
    <x v="1"/>
    <n v="8468"/>
  </r>
  <r>
    <x v="3"/>
    <x v="0"/>
    <x v="6"/>
    <x v="1"/>
    <x v="0"/>
    <n v="8466"/>
  </r>
  <r>
    <x v="3"/>
    <x v="2"/>
    <x v="6"/>
    <x v="2"/>
    <x v="0"/>
    <n v="8461"/>
  </r>
  <r>
    <x v="4"/>
    <x v="2"/>
    <x v="6"/>
    <x v="1"/>
    <x v="0"/>
    <n v="8461"/>
  </r>
  <r>
    <x v="0"/>
    <x v="2"/>
    <x v="12"/>
    <x v="2"/>
    <x v="0"/>
    <n v="8455"/>
  </r>
  <r>
    <x v="3"/>
    <x v="1"/>
    <x v="6"/>
    <x v="0"/>
    <x v="0"/>
    <n v="8447"/>
  </r>
  <r>
    <x v="2"/>
    <x v="1"/>
    <x v="6"/>
    <x v="2"/>
    <x v="0"/>
    <n v="8439"/>
  </r>
  <r>
    <x v="10"/>
    <x v="0"/>
    <x v="11"/>
    <x v="1"/>
    <x v="0"/>
    <n v="8439"/>
  </r>
  <r>
    <x v="2"/>
    <x v="0"/>
    <x v="11"/>
    <x v="2"/>
    <x v="1"/>
    <n v="8437"/>
  </r>
  <r>
    <x v="2"/>
    <x v="2"/>
    <x v="6"/>
    <x v="3"/>
    <x v="0"/>
    <n v="8436"/>
  </r>
  <r>
    <x v="4"/>
    <x v="2"/>
    <x v="6"/>
    <x v="3"/>
    <x v="0"/>
    <n v="8429"/>
  </r>
  <r>
    <x v="4"/>
    <x v="0"/>
    <x v="6"/>
    <x v="1"/>
    <x v="0"/>
    <n v="8429"/>
  </r>
  <r>
    <x v="4"/>
    <x v="3"/>
    <x v="6"/>
    <x v="0"/>
    <x v="0"/>
    <n v="8422"/>
  </r>
  <r>
    <x v="3"/>
    <x v="2"/>
    <x v="10"/>
    <x v="0"/>
    <x v="1"/>
    <n v="8421"/>
  </r>
  <r>
    <x v="3"/>
    <x v="1"/>
    <x v="6"/>
    <x v="2"/>
    <x v="0"/>
    <n v="8418"/>
  </r>
  <r>
    <x v="0"/>
    <x v="1"/>
    <x v="12"/>
    <x v="1"/>
    <x v="0"/>
    <n v="8418"/>
  </r>
  <r>
    <x v="3"/>
    <x v="3"/>
    <x v="10"/>
    <x v="1"/>
    <x v="1"/>
    <n v="8413"/>
  </r>
  <r>
    <x v="2"/>
    <x v="1"/>
    <x v="6"/>
    <x v="1"/>
    <x v="0"/>
    <n v="8411"/>
  </r>
  <r>
    <x v="4"/>
    <x v="3"/>
    <x v="6"/>
    <x v="3"/>
    <x v="0"/>
    <n v="8409"/>
  </r>
  <r>
    <x v="1"/>
    <x v="2"/>
    <x v="10"/>
    <x v="2"/>
    <x v="0"/>
    <n v="8396"/>
  </r>
  <r>
    <x v="1"/>
    <x v="2"/>
    <x v="7"/>
    <x v="2"/>
    <x v="0"/>
    <n v="8395"/>
  </r>
  <r>
    <x v="0"/>
    <x v="0"/>
    <x v="12"/>
    <x v="1"/>
    <x v="0"/>
    <n v="8392"/>
  </r>
  <r>
    <x v="11"/>
    <x v="1"/>
    <x v="9"/>
    <x v="0"/>
    <x v="0"/>
    <n v="8389"/>
  </r>
  <r>
    <x v="1"/>
    <x v="3"/>
    <x v="7"/>
    <x v="2"/>
    <x v="0"/>
    <n v="8385"/>
  </r>
  <r>
    <x v="0"/>
    <x v="3"/>
    <x v="12"/>
    <x v="3"/>
    <x v="0"/>
    <n v="8384"/>
  </r>
  <r>
    <x v="3"/>
    <x v="1"/>
    <x v="6"/>
    <x v="1"/>
    <x v="0"/>
    <n v="8380"/>
  </r>
  <r>
    <x v="5"/>
    <x v="0"/>
    <x v="10"/>
    <x v="2"/>
    <x v="1"/>
    <n v="8376"/>
  </r>
  <r>
    <x v="2"/>
    <x v="0"/>
    <x v="9"/>
    <x v="2"/>
    <x v="1"/>
    <n v="8370"/>
  </r>
  <r>
    <x v="11"/>
    <x v="2"/>
    <x v="9"/>
    <x v="1"/>
    <x v="0"/>
    <n v="8369"/>
  </r>
  <r>
    <x v="4"/>
    <x v="1"/>
    <x v="6"/>
    <x v="2"/>
    <x v="0"/>
    <n v="8368"/>
  </r>
  <r>
    <x v="2"/>
    <x v="0"/>
    <x v="6"/>
    <x v="0"/>
    <x v="0"/>
    <n v="8364"/>
  </r>
  <r>
    <x v="1"/>
    <x v="3"/>
    <x v="7"/>
    <x v="0"/>
    <x v="0"/>
    <n v="8363"/>
  </r>
  <r>
    <x v="3"/>
    <x v="3"/>
    <x v="6"/>
    <x v="3"/>
    <x v="0"/>
    <n v="8355"/>
  </r>
  <r>
    <x v="0"/>
    <x v="2"/>
    <x v="12"/>
    <x v="1"/>
    <x v="0"/>
    <n v="8355"/>
  </r>
  <r>
    <x v="4"/>
    <x v="3"/>
    <x v="6"/>
    <x v="2"/>
    <x v="0"/>
    <n v="8349"/>
  </r>
  <r>
    <x v="2"/>
    <x v="1"/>
    <x v="11"/>
    <x v="3"/>
    <x v="1"/>
    <n v="8345"/>
  </r>
  <r>
    <x v="3"/>
    <x v="0"/>
    <x v="8"/>
    <x v="2"/>
    <x v="1"/>
    <n v="8345"/>
  </r>
  <r>
    <x v="0"/>
    <x v="0"/>
    <x v="12"/>
    <x v="0"/>
    <x v="0"/>
    <n v="8336"/>
  </r>
  <r>
    <x v="3"/>
    <x v="2"/>
    <x v="8"/>
    <x v="0"/>
    <x v="1"/>
    <n v="8332"/>
  </r>
  <r>
    <x v="11"/>
    <x v="1"/>
    <x v="9"/>
    <x v="1"/>
    <x v="0"/>
    <n v="8330"/>
  </r>
  <r>
    <x v="3"/>
    <x v="0"/>
    <x v="6"/>
    <x v="3"/>
    <x v="0"/>
    <n v="8327"/>
  </r>
  <r>
    <x v="3"/>
    <x v="2"/>
    <x v="6"/>
    <x v="3"/>
    <x v="0"/>
    <n v="8326"/>
  </r>
  <r>
    <x v="3"/>
    <x v="0"/>
    <x v="6"/>
    <x v="0"/>
    <x v="0"/>
    <n v="8321"/>
  </r>
  <r>
    <x v="2"/>
    <x v="0"/>
    <x v="6"/>
    <x v="3"/>
    <x v="0"/>
    <n v="8319"/>
  </r>
  <r>
    <x v="5"/>
    <x v="3"/>
    <x v="6"/>
    <x v="3"/>
    <x v="0"/>
    <n v="8318"/>
  </r>
  <r>
    <x v="0"/>
    <x v="3"/>
    <x v="12"/>
    <x v="2"/>
    <x v="0"/>
    <n v="8308"/>
  </r>
  <r>
    <x v="5"/>
    <x v="3"/>
    <x v="10"/>
    <x v="1"/>
    <x v="1"/>
    <n v="8305"/>
  </r>
  <r>
    <x v="5"/>
    <x v="1"/>
    <x v="10"/>
    <x v="3"/>
    <x v="1"/>
    <n v="8302"/>
  </r>
  <r>
    <x v="3"/>
    <x v="2"/>
    <x v="6"/>
    <x v="1"/>
    <x v="0"/>
    <n v="8296"/>
  </r>
  <r>
    <x v="0"/>
    <x v="3"/>
    <x v="12"/>
    <x v="0"/>
    <x v="0"/>
    <n v="8282"/>
  </r>
  <r>
    <x v="4"/>
    <x v="2"/>
    <x v="6"/>
    <x v="2"/>
    <x v="0"/>
    <n v="8278"/>
  </r>
  <r>
    <x v="0"/>
    <x v="1"/>
    <x v="12"/>
    <x v="2"/>
    <x v="0"/>
    <n v="8278"/>
  </r>
  <r>
    <x v="2"/>
    <x v="3"/>
    <x v="12"/>
    <x v="1"/>
    <x v="1"/>
    <n v="8273"/>
  </r>
  <r>
    <x v="5"/>
    <x v="1"/>
    <x v="6"/>
    <x v="0"/>
    <x v="0"/>
    <n v="8272"/>
  </r>
  <r>
    <x v="10"/>
    <x v="0"/>
    <x v="11"/>
    <x v="0"/>
    <x v="0"/>
    <n v="8271"/>
  </r>
  <r>
    <x v="0"/>
    <x v="1"/>
    <x v="12"/>
    <x v="0"/>
    <x v="0"/>
    <n v="8269"/>
  </r>
  <r>
    <x v="1"/>
    <x v="0"/>
    <x v="10"/>
    <x v="0"/>
    <x v="0"/>
    <n v="8266"/>
  </r>
  <r>
    <x v="5"/>
    <x v="3"/>
    <x v="6"/>
    <x v="0"/>
    <x v="0"/>
    <n v="8265"/>
  </r>
  <r>
    <x v="1"/>
    <x v="1"/>
    <x v="7"/>
    <x v="1"/>
    <x v="0"/>
    <n v="8254"/>
  </r>
  <r>
    <x v="5"/>
    <x v="0"/>
    <x v="6"/>
    <x v="3"/>
    <x v="0"/>
    <n v="8252"/>
  </r>
  <r>
    <x v="10"/>
    <x v="1"/>
    <x v="11"/>
    <x v="1"/>
    <x v="0"/>
    <n v="8252"/>
  </r>
  <r>
    <x v="5"/>
    <x v="0"/>
    <x v="6"/>
    <x v="0"/>
    <x v="0"/>
    <n v="8250"/>
  </r>
  <r>
    <x v="2"/>
    <x v="1"/>
    <x v="12"/>
    <x v="3"/>
    <x v="1"/>
    <n v="8244"/>
  </r>
  <r>
    <x v="8"/>
    <x v="3"/>
    <x v="8"/>
    <x v="1"/>
    <x v="1"/>
    <n v="8238"/>
  </r>
  <r>
    <x v="2"/>
    <x v="0"/>
    <x v="12"/>
    <x v="2"/>
    <x v="1"/>
    <n v="8232"/>
  </r>
  <r>
    <x v="1"/>
    <x v="3"/>
    <x v="10"/>
    <x v="0"/>
    <x v="0"/>
    <n v="8227"/>
  </r>
  <r>
    <x v="5"/>
    <x v="1"/>
    <x v="6"/>
    <x v="2"/>
    <x v="0"/>
    <n v="8221"/>
  </r>
  <r>
    <x v="8"/>
    <x v="2"/>
    <x v="8"/>
    <x v="0"/>
    <x v="1"/>
    <n v="8204"/>
  </r>
  <r>
    <x v="5"/>
    <x v="2"/>
    <x v="6"/>
    <x v="1"/>
    <x v="0"/>
    <n v="8204"/>
  </r>
  <r>
    <x v="3"/>
    <x v="0"/>
    <x v="9"/>
    <x v="2"/>
    <x v="1"/>
    <n v="8203"/>
  </r>
  <r>
    <x v="2"/>
    <x v="2"/>
    <x v="12"/>
    <x v="0"/>
    <x v="1"/>
    <n v="8199"/>
  </r>
  <r>
    <x v="5"/>
    <x v="0"/>
    <x v="6"/>
    <x v="1"/>
    <x v="0"/>
    <n v="8194"/>
  </r>
  <r>
    <x v="11"/>
    <x v="1"/>
    <x v="9"/>
    <x v="2"/>
    <x v="0"/>
    <n v="8194"/>
  </r>
  <r>
    <x v="10"/>
    <x v="1"/>
    <x v="11"/>
    <x v="2"/>
    <x v="0"/>
    <n v="8190"/>
  </r>
  <r>
    <x v="5"/>
    <x v="2"/>
    <x v="6"/>
    <x v="2"/>
    <x v="0"/>
    <n v="8189"/>
  </r>
  <r>
    <x v="1"/>
    <x v="1"/>
    <x v="10"/>
    <x v="0"/>
    <x v="0"/>
    <n v="8184"/>
  </r>
  <r>
    <x v="1"/>
    <x v="0"/>
    <x v="10"/>
    <x v="1"/>
    <x v="0"/>
    <n v="8183"/>
  </r>
  <r>
    <x v="3"/>
    <x v="2"/>
    <x v="9"/>
    <x v="0"/>
    <x v="1"/>
    <n v="8177"/>
  </r>
  <r>
    <x v="10"/>
    <x v="1"/>
    <x v="11"/>
    <x v="0"/>
    <x v="0"/>
    <n v="8175"/>
  </r>
  <r>
    <x v="1"/>
    <x v="2"/>
    <x v="10"/>
    <x v="3"/>
    <x v="0"/>
    <n v="8161"/>
  </r>
  <r>
    <x v="1"/>
    <x v="1"/>
    <x v="10"/>
    <x v="2"/>
    <x v="0"/>
    <n v="8157"/>
  </r>
  <r>
    <x v="5"/>
    <x v="3"/>
    <x v="6"/>
    <x v="2"/>
    <x v="0"/>
    <n v="8156"/>
  </r>
  <r>
    <x v="5"/>
    <x v="1"/>
    <x v="6"/>
    <x v="1"/>
    <x v="0"/>
    <n v="8143"/>
  </r>
  <r>
    <x v="5"/>
    <x v="2"/>
    <x v="6"/>
    <x v="3"/>
    <x v="0"/>
    <n v="8139"/>
  </r>
  <r>
    <x v="8"/>
    <x v="0"/>
    <x v="8"/>
    <x v="2"/>
    <x v="1"/>
    <n v="8138"/>
  </r>
  <r>
    <x v="8"/>
    <x v="1"/>
    <x v="8"/>
    <x v="3"/>
    <x v="1"/>
    <n v="8136"/>
  </r>
  <r>
    <x v="10"/>
    <x v="2"/>
    <x v="11"/>
    <x v="1"/>
    <x v="0"/>
    <n v="8131"/>
  </r>
  <r>
    <x v="11"/>
    <x v="0"/>
    <x v="9"/>
    <x v="1"/>
    <x v="0"/>
    <n v="8125"/>
  </r>
  <r>
    <x v="3"/>
    <x v="1"/>
    <x v="9"/>
    <x v="3"/>
    <x v="1"/>
    <n v="8113"/>
  </r>
  <r>
    <x v="1"/>
    <x v="1"/>
    <x v="10"/>
    <x v="1"/>
    <x v="0"/>
    <n v="8108"/>
  </r>
  <r>
    <x v="7"/>
    <x v="3"/>
    <x v="8"/>
    <x v="1"/>
    <x v="1"/>
    <n v="8102"/>
  </r>
  <r>
    <x v="7"/>
    <x v="1"/>
    <x v="8"/>
    <x v="3"/>
    <x v="1"/>
    <n v="8101"/>
  </r>
  <r>
    <x v="1"/>
    <x v="2"/>
    <x v="8"/>
    <x v="3"/>
    <x v="0"/>
    <n v="8091"/>
  </r>
  <r>
    <x v="11"/>
    <x v="0"/>
    <x v="9"/>
    <x v="0"/>
    <x v="0"/>
    <n v="8061"/>
  </r>
  <r>
    <x v="1"/>
    <x v="0"/>
    <x v="10"/>
    <x v="3"/>
    <x v="0"/>
    <n v="8051"/>
  </r>
  <r>
    <x v="9"/>
    <x v="0"/>
    <x v="9"/>
    <x v="2"/>
    <x v="1"/>
    <n v="8047"/>
  </r>
  <r>
    <x v="1"/>
    <x v="3"/>
    <x v="10"/>
    <x v="2"/>
    <x v="0"/>
    <n v="8047"/>
  </r>
  <r>
    <x v="3"/>
    <x v="0"/>
    <x v="11"/>
    <x v="2"/>
    <x v="1"/>
    <n v="8036"/>
  </r>
  <r>
    <x v="1"/>
    <x v="3"/>
    <x v="10"/>
    <x v="3"/>
    <x v="0"/>
    <n v="8032"/>
  </r>
  <r>
    <x v="1"/>
    <x v="2"/>
    <x v="10"/>
    <x v="1"/>
    <x v="0"/>
    <n v="8030"/>
  </r>
  <r>
    <x v="3"/>
    <x v="3"/>
    <x v="11"/>
    <x v="1"/>
    <x v="1"/>
    <n v="8030"/>
  </r>
  <r>
    <x v="1"/>
    <x v="0"/>
    <x v="8"/>
    <x v="0"/>
    <x v="0"/>
    <n v="8028"/>
  </r>
  <r>
    <x v="7"/>
    <x v="0"/>
    <x v="8"/>
    <x v="2"/>
    <x v="1"/>
    <n v="7995"/>
  </r>
  <r>
    <x v="1"/>
    <x v="1"/>
    <x v="8"/>
    <x v="1"/>
    <x v="0"/>
    <n v="7991"/>
  </r>
  <r>
    <x v="9"/>
    <x v="3"/>
    <x v="9"/>
    <x v="1"/>
    <x v="1"/>
    <n v="7987"/>
  </r>
  <r>
    <x v="6"/>
    <x v="2"/>
    <x v="8"/>
    <x v="0"/>
    <x v="1"/>
    <n v="7983"/>
  </r>
  <r>
    <x v="4"/>
    <x v="2"/>
    <x v="9"/>
    <x v="0"/>
    <x v="1"/>
    <n v="7965"/>
  </r>
  <r>
    <x v="1"/>
    <x v="3"/>
    <x v="8"/>
    <x v="3"/>
    <x v="0"/>
    <n v="7961"/>
  </r>
  <r>
    <x v="1"/>
    <x v="2"/>
    <x v="8"/>
    <x v="1"/>
    <x v="0"/>
    <n v="7953"/>
  </r>
  <r>
    <x v="1"/>
    <x v="0"/>
    <x v="8"/>
    <x v="3"/>
    <x v="0"/>
    <n v="7948"/>
  </r>
  <r>
    <x v="1"/>
    <x v="2"/>
    <x v="8"/>
    <x v="2"/>
    <x v="0"/>
    <n v="7946"/>
  </r>
  <r>
    <x v="7"/>
    <x v="2"/>
    <x v="8"/>
    <x v="0"/>
    <x v="1"/>
    <n v="7935"/>
  </r>
  <r>
    <x v="2"/>
    <x v="0"/>
    <x v="7"/>
    <x v="3"/>
    <x v="0"/>
    <n v="7933"/>
  </r>
  <r>
    <x v="3"/>
    <x v="1"/>
    <x v="11"/>
    <x v="3"/>
    <x v="1"/>
    <n v="7927"/>
  </r>
  <r>
    <x v="1"/>
    <x v="1"/>
    <x v="8"/>
    <x v="2"/>
    <x v="0"/>
    <n v="7918"/>
  </r>
  <r>
    <x v="5"/>
    <x v="1"/>
    <x v="8"/>
    <x v="3"/>
    <x v="1"/>
    <n v="7913"/>
  </r>
  <r>
    <x v="4"/>
    <x v="0"/>
    <x v="8"/>
    <x v="2"/>
    <x v="1"/>
    <n v="7909"/>
  </r>
  <r>
    <x v="5"/>
    <x v="3"/>
    <x v="8"/>
    <x v="1"/>
    <x v="1"/>
    <n v="7902"/>
  </r>
  <r>
    <x v="9"/>
    <x v="2"/>
    <x v="9"/>
    <x v="0"/>
    <x v="1"/>
    <n v="7894"/>
  </r>
  <r>
    <x v="1"/>
    <x v="3"/>
    <x v="8"/>
    <x v="2"/>
    <x v="0"/>
    <n v="7893"/>
  </r>
  <r>
    <x v="4"/>
    <x v="3"/>
    <x v="8"/>
    <x v="1"/>
    <x v="1"/>
    <n v="7891"/>
  </r>
  <r>
    <x v="5"/>
    <x v="2"/>
    <x v="8"/>
    <x v="0"/>
    <x v="1"/>
    <n v="7888"/>
  </r>
  <r>
    <x v="3"/>
    <x v="3"/>
    <x v="9"/>
    <x v="1"/>
    <x v="1"/>
    <n v="7885"/>
  </r>
  <r>
    <x v="9"/>
    <x v="1"/>
    <x v="9"/>
    <x v="3"/>
    <x v="1"/>
    <n v="7885"/>
  </r>
  <r>
    <x v="1"/>
    <x v="1"/>
    <x v="8"/>
    <x v="0"/>
    <x v="0"/>
    <n v="7884"/>
  </r>
  <r>
    <x v="4"/>
    <x v="0"/>
    <x v="9"/>
    <x v="2"/>
    <x v="1"/>
    <n v="7871"/>
  </r>
  <r>
    <x v="1"/>
    <x v="3"/>
    <x v="8"/>
    <x v="0"/>
    <x v="0"/>
    <n v="7863"/>
  </r>
  <r>
    <x v="6"/>
    <x v="0"/>
    <x v="8"/>
    <x v="2"/>
    <x v="1"/>
    <n v="7863"/>
  </r>
  <r>
    <x v="6"/>
    <x v="1"/>
    <x v="8"/>
    <x v="3"/>
    <x v="1"/>
    <n v="7862"/>
  </r>
  <r>
    <x v="3"/>
    <x v="2"/>
    <x v="11"/>
    <x v="0"/>
    <x v="1"/>
    <n v="7860"/>
  </r>
  <r>
    <x v="1"/>
    <x v="0"/>
    <x v="8"/>
    <x v="1"/>
    <x v="0"/>
    <n v="7850"/>
  </r>
  <r>
    <x v="1"/>
    <x v="0"/>
    <x v="9"/>
    <x v="1"/>
    <x v="0"/>
    <n v="7847"/>
  </r>
  <r>
    <x v="8"/>
    <x v="0"/>
    <x v="9"/>
    <x v="2"/>
    <x v="1"/>
    <n v="7843"/>
  </r>
  <r>
    <x v="1"/>
    <x v="1"/>
    <x v="9"/>
    <x v="0"/>
    <x v="0"/>
    <n v="7843"/>
  </r>
  <r>
    <x v="5"/>
    <x v="0"/>
    <x v="8"/>
    <x v="2"/>
    <x v="1"/>
    <n v="7834"/>
  </r>
  <r>
    <x v="6"/>
    <x v="3"/>
    <x v="8"/>
    <x v="1"/>
    <x v="1"/>
    <n v="7834"/>
  </r>
  <r>
    <x v="4"/>
    <x v="1"/>
    <x v="7"/>
    <x v="1"/>
    <x v="0"/>
    <n v="7831"/>
  </r>
  <r>
    <x v="6"/>
    <x v="1"/>
    <x v="7"/>
    <x v="0"/>
    <x v="0"/>
    <n v="7822"/>
  </r>
  <r>
    <x v="8"/>
    <x v="1"/>
    <x v="9"/>
    <x v="3"/>
    <x v="1"/>
    <n v="7817"/>
  </r>
  <r>
    <x v="2"/>
    <x v="2"/>
    <x v="7"/>
    <x v="2"/>
    <x v="0"/>
    <n v="7814"/>
  </r>
  <r>
    <x v="3"/>
    <x v="2"/>
    <x v="12"/>
    <x v="0"/>
    <x v="1"/>
    <n v="7811"/>
  </r>
  <r>
    <x v="6"/>
    <x v="2"/>
    <x v="7"/>
    <x v="3"/>
    <x v="0"/>
    <n v="7806"/>
  </r>
  <r>
    <x v="2"/>
    <x v="2"/>
    <x v="7"/>
    <x v="1"/>
    <x v="0"/>
    <n v="7799"/>
  </r>
  <r>
    <x v="4"/>
    <x v="0"/>
    <x v="7"/>
    <x v="1"/>
    <x v="0"/>
    <n v="7788"/>
  </r>
  <r>
    <x v="4"/>
    <x v="1"/>
    <x v="8"/>
    <x v="3"/>
    <x v="1"/>
    <n v="7781"/>
  </r>
  <r>
    <x v="4"/>
    <x v="2"/>
    <x v="8"/>
    <x v="0"/>
    <x v="1"/>
    <n v="7775"/>
  </r>
  <r>
    <x v="1"/>
    <x v="2"/>
    <x v="9"/>
    <x v="3"/>
    <x v="0"/>
    <n v="7770"/>
  </r>
  <r>
    <x v="3"/>
    <x v="3"/>
    <x v="7"/>
    <x v="0"/>
    <x v="0"/>
    <n v="7769"/>
  </r>
  <r>
    <x v="5"/>
    <x v="0"/>
    <x v="7"/>
    <x v="3"/>
    <x v="0"/>
    <n v="7753"/>
  </r>
  <r>
    <x v="4"/>
    <x v="1"/>
    <x v="9"/>
    <x v="3"/>
    <x v="1"/>
    <n v="7747"/>
  </r>
  <r>
    <x v="2"/>
    <x v="3"/>
    <x v="7"/>
    <x v="0"/>
    <x v="0"/>
    <n v="7747"/>
  </r>
  <r>
    <x v="4"/>
    <x v="3"/>
    <x v="7"/>
    <x v="0"/>
    <x v="0"/>
    <n v="7745"/>
  </r>
  <r>
    <x v="5"/>
    <x v="3"/>
    <x v="7"/>
    <x v="2"/>
    <x v="0"/>
    <n v="7745"/>
  </r>
  <r>
    <x v="4"/>
    <x v="3"/>
    <x v="9"/>
    <x v="1"/>
    <x v="1"/>
    <n v="7744"/>
  </r>
  <r>
    <x v="3"/>
    <x v="0"/>
    <x v="7"/>
    <x v="1"/>
    <x v="0"/>
    <n v="7743"/>
  </r>
  <r>
    <x v="2"/>
    <x v="2"/>
    <x v="7"/>
    <x v="3"/>
    <x v="0"/>
    <n v="7742"/>
  </r>
  <r>
    <x v="1"/>
    <x v="3"/>
    <x v="9"/>
    <x v="2"/>
    <x v="0"/>
    <n v="7740"/>
  </r>
  <r>
    <x v="1"/>
    <x v="2"/>
    <x v="9"/>
    <x v="1"/>
    <x v="0"/>
    <n v="7740"/>
  </r>
  <r>
    <x v="4"/>
    <x v="3"/>
    <x v="7"/>
    <x v="3"/>
    <x v="0"/>
    <n v="7739"/>
  </r>
  <r>
    <x v="4"/>
    <x v="2"/>
    <x v="7"/>
    <x v="3"/>
    <x v="0"/>
    <n v="7737"/>
  </r>
  <r>
    <x v="2"/>
    <x v="1"/>
    <x v="7"/>
    <x v="1"/>
    <x v="0"/>
    <n v="7736"/>
  </r>
  <r>
    <x v="5"/>
    <x v="0"/>
    <x v="7"/>
    <x v="0"/>
    <x v="0"/>
    <n v="7731"/>
  </r>
  <r>
    <x v="6"/>
    <x v="3"/>
    <x v="7"/>
    <x v="0"/>
    <x v="0"/>
    <n v="7730"/>
  </r>
  <r>
    <x v="1"/>
    <x v="3"/>
    <x v="9"/>
    <x v="3"/>
    <x v="0"/>
    <n v="7727"/>
  </r>
  <r>
    <x v="7"/>
    <x v="2"/>
    <x v="9"/>
    <x v="0"/>
    <x v="1"/>
    <n v="7724"/>
  </r>
  <r>
    <x v="2"/>
    <x v="1"/>
    <x v="7"/>
    <x v="2"/>
    <x v="0"/>
    <n v="7724"/>
  </r>
  <r>
    <x v="6"/>
    <x v="1"/>
    <x v="7"/>
    <x v="1"/>
    <x v="0"/>
    <n v="7721"/>
  </r>
  <r>
    <x v="2"/>
    <x v="0"/>
    <x v="10"/>
    <x v="0"/>
    <x v="0"/>
    <n v="7716"/>
  </r>
  <r>
    <x v="6"/>
    <x v="3"/>
    <x v="7"/>
    <x v="3"/>
    <x v="0"/>
    <n v="7711"/>
  </r>
  <r>
    <x v="5"/>
    <x v="2"/>
    <x v="7"/>
    <x v="3"/>
    <x v="0"/>
    <n v="7708"/>
  </r>
  <r>
    <x v="4"/>
    <x v="1"/>
    <x v="7"/>
    <x v="0"/>
    <x v="0"/>
    <n v="7707"/>
  </r>
  <r>
    <x v="2"/>
    <x v="3"/>
    <x v="7"/>
    <x v="3"/>
    <x v="0"/>
    <n v="7706"/>
  </r>
  <r>
    <x v="2"/>
    <x v="0"/>
    <x v="7"/>
    <x v="1"/>
    <x v="0"/>
    <n v="7703"/>
  </r>
  <r>
    <x v="4"/>
    <x v="2"/>
    <x v="7"/>
    <x v="2"/>
    <x v="0"/>
    <n v="7698"/>
  </r>
  <r>
    <x v="3"/>
    <x v="2"/>
    <x v="7"/>
    <x v="3"/>
    <x v="0"/>
    <n v="7698"/>
  </r>
  <r>
    <x v="1"/>
    <x v="2"/>
    <x v="9"/>
    <x v="2"/>
    <x v="0"/>
    <n v="7694"/>
  </r>
  <r>
    <x v="2"/>
    <x v="3"/>
    <x v="7"/>
    <x v="2"/>
    <x v="0"/>
    <n v="7693"/>
  </r>
  <r>
    <x v="4"/>
    <x v="0"/>
    <x v="7"/>
    <x v="3"/>
    <x v="0"/>
    <n v="7687"/>
  </r>
  <r>
    <x v="3"/>
    <x v="1"/>
    <x v="7"/>
    <x v="2"/>
    <x v="0"/>
    <n v="7686"/>
  </r>
  <r>
    <x v="1"/>
    <x v="0"/>
    <x v="9"/>
    <x v="0"/>
    <x v="0"/>
    <n v="7679"/>
  </r>
  <r>
    <x v="5"/>
    <x v="3"/>
    <x v="7"/>
    <x v="3"/>
    <x v="0"/>
    <n v="7678"/>
  </r>
  <r>
    <x v="4"/>
    <x v="0"/>
    <x v="7"/>
    <x v="0"/>
    <x v="0"/>
    <n v="7676"/>
  </r>
  <r>
    <x v="5"/>
    <x v="2"/>
    <x v="7"/>
    <x v="2"/>
    <x v="0"/>
    <n v="7673"/>
  </r>
  <r>
    <x v="2"/>
    <x v="0"/>
    <x v="7"/>
    <x v="0"/>
    <x v="0"/>
    <n v="7670"/>
  </r>
  <r>
    <x v="3"/>
    <x v="0"/>
    <x v="7"/>
    <x v="3"/>
    <x v="0"/>
    <n v="7670"/>
  </r>
  <r>
    <x v="2"/>
    <x v="1"/>
    <x v="10"/>
    <x v="2"/>
    <x v="0"/>
    <n v="7669"/>
  </r>
  <r>
    <x v="4"/>
    <x v="1"/>
    <x v="7"/>
    <x v="2"/>
    <x v="0"/>
    <n v="7665"/>
  </r>
  <r>
    <x v="3"/>
    <x v="1"/>
    <x v="7"/>
    <x v="0"/>
    <x v="0"/>
    <n v="7661"/>
  </r>
  <r>
    <x v="6"/>
    <x v="2"/>
    <x v="7"/>
    <x v="1"/>
    <x v="0"/>
    <n v="7661"/>
  </r>
  <r>
    <x v="5"/>
    <x v="1"/>
    <x v="7"/>
    <x v="0"/>
    <x v="0"/>
    <n v="7655"/>
  </r>
  <r>
    <x v="1"/>
    <x v="1"/>
    <x v="9"/>
    <x v="1"/>
    <x v="0"/>
    <n v="7649"/>
  </r>
  <r>
    <x v="3"/>
    <x v="3"/>
    <x v="7"/>
    <x v="3"/>
    <x v="0"/>
    <n v="7648"/>
  </r>
  <r>
    <x v="5"/>
    <x v="1"/>
    <x v="7"/>
    <x v="1"/>
    <x v="0"/>
    <n v="7648"/>
  </r>
  <r>
    <x v="2"/>
    <x v="1"/>
    <x v="10"/>
    <x v="0"/>
    <x v="0"/>
    <n v="7646"/>
  </r>
  <r>
    <x v="3"/>
    <x v="1"/>
    <x v="12"/>
    <x v="3"/>
    <x v="1"/>
    <n v="7645"/>
  </r>
  <r>
    <x v="6"/>
    <x v="1"/>
    <x v="7"/>
    <x v="2"/>
    <x v="0"/>
    <n v="7645"/>
  </r>
  <r>
    <x v="1"/>
    <x v="3"/>
    <x v="9"/>
    <x v="0"/>
    <x v="0"/>
    <n v="7640"/>
  </r>
  <r>
    <x v="3"/>
    <x v="0"/>
    <x v="12"/>
    <x v="2"/>
    <x v="1"/>
    <n v="7637"/>
  </r>
  <r>
    <x v="1"/>
    <x v="0"/>
    <x v="9"/>
    <x v="3"/>
    <x v="0"/>
    <n v="7635"/>
  </r>
  <r>
    <x v="6"/>
    <x v="0"/>
    <x v="7"/>
    <x v="0"/>
    <x v="0"/>
    <n v="7635"/>
  </r>
  <r>
    <x v="4"/>
    <x v="3"/>
    <x v="7"/>
    <x v="2"/>
    <x v="0"/>
    <n v="7634"/>
  </r>
  <r>
    <x v="8"/>
    <x v="3"/>
    <x v="9"/>
    <x v="1"/>
    <x v="1"/>
    <n v="7634"/>
  </r>
  <r>
    <x v="2"/>
    <x v="1"/>
    <x v="7"/>
    <x v="0"/>
    <x v="0"/>
    <n v="7632"/>
  </r>
  <r>
    <x v="4"/>
    <x v="3"/>
    <x v="11"/>
    <x v="1"/>
    <x v="1"/>
    <n v="7624"/>
  </r>
  <r>
    <x v="3"/>
    <x v="1"/>
    <x v="7"/>
    <x v="1"/>
    <x v="0"/>
    <n v="7624"/>
  </r>
  <r>
    <x v="4"/>
    <x v="0"/>
    <x v="11"/>
    <x v="2"/>
    <x v="1"/>
    <n v="7620"/>
  </r>
  <r>
    <x v="2"/>
    <x v="2"/>
    <x v="10"/>
    <x v="1"/>
    <x v="0"/>
    <n v="7620"/>
  </r>
  <r>
    <x v="9"/>
    <x v="1"/>
    <x v="11"/>
    <x v="3"/>
    <x v="1"/>
    <n v="7605"/>
  </r>
  <r>
    <x v="5"/>
    <x v="0"/>
    <x v="7"/>
    <x v="1"/>
    <x v="0"/>
    <n v="7604"/>
  </r>
  <r>
    <x v="5"/>
    <x v="3"/>
    <x v="7"/>
    <x v="0"/>
    <x v="0"/>
    <n v="7599"/>
  </r>
  <r>
    <x v="4"/>
    <x v="2"/>
    <x v="7"/>
    <x v="1"/>
    <x v="0"/>
    <n v="7596"/>
  </r>
  <r>
    <x v="1"/>
    <x v="2"/>
    <x v="11"/>
    <x v="3"/>
    <x v="0"/>
    <n v="7595"/>
  </r>
  <r>
    <x v="2"/>
    <x v="1"/>
    <x v="10"/>
    <x v="1"/>
    <x v="0"/>
    <n v="7594"/>
  </r>
  <r>
    <x v="4"/>
    <x v="1"/>
    <x v="11"/>
    <x v="3"/>
    <x v="1"/>
    <n v="7593"/>
  </r>
  <r>
    <x v="8"/>
    <x v="2"/>
    <x v="9"/>
    <x v="0"/>
    <x v="1"/>
    <n v="7588"/>
  </r>
  <r>
    <x v="1"/>
    <x v="1"/>
    <x v="11"/>
    <x v="0"/>
    <x v="0"/>
    <n v="7585"/>
  </r>
  <r>
    <x v="1"/>
    <x v="1"/>
    <x v="9"/>
    <x v="2"/>
    <x v="0"/>
    <n v="7584"/>
  </r>
  <r>
    <x v="5"/>
    <x v="1"/>
    <x v="7"/>
    <x v="2"/>
    <x v="0"/>
    <n v="7582"/>
  </r>
  <r>
    <x v="2"/>
    <x v="0"/>
    <x v="10"/>
    <x v="3"/>
    <x v="0"/>
    <n v="7581"/>
  </r>
  <r>
    <x v="6"/>
    <x v="0"/>
    <x v="7"/>
    <x v="1"/>
    <x v="0"/>
    <n v="7574"/>
  </r>
  <r>
    <x v="4"/>
    <x v="2"/>
    <x v="11"/>
    <x v="0"/>
    <x v="1"/>
    <n v="7572"/>
  </r>
  <r>
    <x v="3"/>
    <x v="0"/>
    <x v="7"/>
    <x v="0"/>
    <x v="0"/>
    <n v="7572"/>
  </r>
  <r>
    <x v="6"/>
    <x v="2"/>
    <x v="7"/>
    <x v="2"/>
    <x v="0"/>
    <n v="7570"/>
  </r>
  <r>
    <x v="6"/>
    <x v="0"/>
    <x v="7"/>
    <x v="3"/>
    <x v="0"/>
    <n v="7569"/>
  </r>
  <r>
    <x v="1"/>
    <x v="2"/>
    <x v="11"/>
    <x v="1"/>
    <x v="0"/>
    <n v="7565"/>
  </r>
  <r>
    <x v="1"/>
    <x v="0"/>
    <x v="11"/>
    <x v="0"/>
    <x v="0"/>
    <n v="7564"/>
  </r>
  <r>
    <x v="2"/>
    <x v="2"/>
    <x v="10"/>
    <x v="3"/>
    <x v="0"/>
    <n v="7564"/>
  </r>
  <r>
    <x v="9"/>
    <x v="2"/>
    <x v="11"/>
    <x v="0"/>
    <x v="1"/>
    <n v="7549"/>
  </r>
  <r>
    <x v="6"/>
    <x v="3"/>
    <x v="7"/>
    <x v="2"/>
    <x v="0"/>
    <n v="7545"/>
  </r>
  <r>
    <x v="3"/>
    <x v="2"/>
    <x v="7"/>
    <x v="2"/>
    <x v="0"/>
    <n v="7537"/>
  </r>
  <r>
    <x v="3"/>
    <x v="3"/>
    <x v="12"/>
    <x v="1"/>
    <x v="1"/>
    <n v="7534"/>
  </r>
  <r>
    <x v="3"/>
    <x v="2"/>
    <x v="7"/>
    <x v="1"/>
    <x v="0"/>
    <n v="7533"/>
  </r>
  <r>
    <x v="1"/>
    <x v="0"/>
    <x v="11"/>
    <x v="3"/>
    <x v="0"/>
    <n v="7531"/>
  </r>
  <r>
    <x v="2"/>
    <x v="1"/>
    <x v="8"/>
    <x v="0"/>
    <x v="0"/>
    <n v="7524"/>
  </r>
  <r>
    <x v="6"/>
    <x v="0"/>
    <x v="9"/>
    <x v="2"/>
    <x v="1"/>
    <n v="7510"/>
  </r>
  <r>
    <x v="2"/>
    <x v="3"/>
    <x v="10"/>
    <x v="0"/>
    <x v="0"/>
    <n v="7507"/>
  </r>
  <r>
    <x v="1"/>
    <x v="0"/>
    <x v="11"/>
    <x v="1"/>
    <x v="0"/>
    <n v="7504"/>
  </r>
  <r>
    <x v="5"/>
    <x v="2"/>
    <x v="7"/>
    <x v="1"/>
    <x v="0"/>
    <n v="7497"/>
  </r>
  <r>
    <x v="1"/>
    <x v="1"/>
    <x v="11"/>
    <x v="2"/>
    <x v="0"/>
    <n v="7479"/>
  </r>
  <r>
    <x v="1"/>
    <x v="1"/>
    <x v="11"/>
    <x v="1"/>
    <x v="0"/>
    <n v="7477"/>
  </r>
  <r>
    <x v="1"/>
    <x v="3"/>
    <x v="11"/>
    <x v="0"/>
    <x v="0"/>
    <n v="7473"/>
  </r>
  <r>
    <x v="1"/>
    <x v="2"/>
    <x v="11"/>
    <x v="2"/>
    <x v="0"/>
    <n v="7464"/>
  </r>
  <r>
    <x v="2"/>
    <x v="3"/>
    <x v="10"/>
    <x v="2"/>
    <x v="0"/>
    <n v="7464"/>
  </r>
  <r>
    <x v="3"/>
    <x v="3"/>
    <x v="7"/>
    <x v="2"/>
    <x v="0"/>
    <n v="7463"/>
  </r>
  <r>
    <x v="6"/>
    <x v="1"/>
    <x v="9"/>
    <x v="3"/>
    <x v="1"/>
    <n v="7461"/>
  </r>
  <r>
    <x v="7"/>
    <x v="1"/>
    <x v="9"/>
    <x v="3"/>
    <x v="1"/>
    <n v="7457"/>
  </r>
  <r>
    <x v="2"/>
    <x v="2"/>
    <x v="10"/>
    <x v="2"/>
    <x v="0"/>
    <n v="7448"/>
  </r>
  <r>
    <x v="1"/>
    <x v="3"/>
    <x v="11"/>
    <x v="3"/>
    <x v="0"/>
    <n v="7448"/>
  </r>
  <r>
    <x v="1"/>
    <x v="3"/>
    <x v="11"/>
    <x v="2"/>
    <x v="0"/>
    <n v="7445"/>
  </r>
  <r>
    <x v="9"/>
    <x v="0"/>
    <x v="11"/>
    <x v="2"/>
    <x v="1"/>
    <n v="7436"/>
  </r>
  <r>
    <x v="2"/>
    <x v="3"/>
    <x v="10"/>
    <x v="3"/>
    <x v="0"/>
    <n v="7426"/>
  </r>
  <r>
    <x v="2"/>
    <x v="2"/>
    <x v="8"/>
    <x v="3"/>
    <x v="0"/>
    <n v="7416"/>
  </r>
  <r>
    <x v="5"/>
    <x v="3"/>
    <x v="9"/>
    <x v="1"/>
    <x v="1"/>
    <n v="7410"/>
  </r>
  <r>
    <x v="5"/>
    <x v="1"/>
    <x v="9"/>
    <x v="3"/>
    <x v="1"/>
    <n v="7410"/>
  </r>
  <r>
    <x v="4"/>
    <x v="3"/>
    <x v="12"/>
    <x v="1"/>
    <x v="1"/>
    <n v="7402"/>
  </r>
  <r>
    <x v="4"/>
    <x v="0"/>
    <x v="12"/>
    <x v="2"/>
    <x v="1"/>
    <n v="7395"/>
  </r>
  <r>
    <x v="7"/>
    <x v="0"/>
    <x v="9"/>
    <x v="2"/>
    <x v="1"/>
    <n v="7393"/>
  </r>
  <r>
    <x v="2"/>
    <x v="2"/>
    <x v="8"/>
    <x v="1"/>
    <x v="0"/>
    <n v="7390"/>
  </r>
  <r>
    <x v="2"/>
    <x v="0"/>
    <x v="8"/>
    <x v="0"/>
    <x v="0"/>
    <n v="7388"/>
  </r>
  <r>
    <x v="2"/>
    <x v="0"/>
    <x v="8"/>
    <x v="1"/>
    <x v="0"/>
    <n v="7379"/>
  </r>
  <r>
    <x v="1"/>
    <x v="0"/>
    <x v="12"/>
    <x v="0"/>
    <x v="0"/>
    <n v="7378"/>
  </r>
  <r>
    <x v="4"/>
    <x v="2"/>
    <x v="12"/>
    <x v="0"/>
    <x v="1"/>
    <n v="7378"/>
  </r>
  <r>
    <x v="9"/>
    <x v="3"/>
    <x v="11"/>
    <x v="1"/>
    <x v="1"/>
    <n v="7365"/>
  </r>
  <r>
    <x v="2"/>
    <x v="0"/>
    <x v="10"/>
    <x v="1"/>
    <x v="0"/>
    <n v="7358"/>
  </r>
  <r>
    <x v="12"/>
    <x v="1"/>
    <x v="12"/>
    <x v="1"/>
    <x v="0"/>
    <n v="7333"/>
  </r>
  <r>
    <x v="1"/>
    <x v="3"/>
    <x v="12"/>
    <x v="0"/>
    <x v="0"/>
    <n v="7331"/>
  </r>
  <r>
    <x v="2"/>
    <x v="3"/>
    <x v="8"/>
    <x v="3"/>
    <x v="0"/>
    <n v="7325"/>
  </r>
  <r>
    <x v="6"/>
    <x v="3"/>
    <x v="9"/>
    <x v="1"/>
    <x v="1"/>
    <n v="7308"/>
  </r>
  <r>
    <x v="2"/>
    <x v="3"/>
    <x v="8"/>
    <x v="2"/>
    <x v="0"/>
    <n v="7303"/>
  </r>
  <r>
    <x v="5"/>
    <x v="3"/>
    <x v="11"/>
    <x v="1"/>
    <x v="1"/>
    <n v="7302"/>
  </r>
  <r>
    <x v="2"/>
    <x v="2"/>
    <x v="8"/>
    <x v="2"/>
    <x v="0"/>
    <n v="7293"/>
  </r>
  <r>
    <x v="6"/>
    <x v="2"/>
    <x v="9"/>
    <x v="0"/>
    <x v="1"/>
    <n v="7290"/>
  </r>
  <r>
    <x v="3"/>
    <x v="0"/>
    <x v="10"/>
    <x v="1"/>
    <x v="0"/>
    <n v="7285"/>
  </r>
  <r>
    <x v="2"/>
    <x v="1"/>
    <x v="8"/>
    <x v="1"/>
    <x v="0"/>
    <n v="7280"/>
  </r>
  <r>
    <x v="2"/>
    <x v="3"/>
    <x v="8"/>
    <x v="0"/>
    <x v="0"/>
    <n v="7275"/>
  </r>
  <r>
    <x v="7"/>
    <x v="1"/>
    <x v="10"/>
    <x v="1"/>
    <x v="0"/>
    <n v="7264"/>
  </r>
  <r>
    <x v="7"/>
    <x v="3"/>
    <x v="9"/>
    <x v="1"/>
    <x v="1"/>
    <n v="7264"/>
  </r>
  <r>
    <x v="1"/>
    <x v="2"/>
    <x v="12"/>
    <x v="2"/>
    <x v="0"/>
    <n v="7260"/>
  </r>
  <r>
    <x v="5"/>
    <x v="2"/>
    <x v="9"/>
    <x v="0"/>
    <x v="1"/>
    <n v="7252"/>
  </r>
  <r>
    <x v="2"/>
    <x v="1"/>
    <x v="8"/>
    <x v="2"/>
    <x v="0"/>
    <n v="7251"/>
  </r>
  <r>
    <x v="4"/>
    <x v="1"/>
    <x v="12"/>
    <x v="3"/>
    <x v="1"/>
    <n v="7240"/>
  </r>
  <r>
    <x v="1"/>
    <x v="0"/>
    <x v="12"/>
    <x v="3"/>
    <x v="0"/>
    <n v="7228"/>
  </r>
  <r>
    <x v="6"/>
    <x v="2"/>
    <x v="10"/>
    <x v="2"/>
    <x v="0"/>
    <n v="7226"/>
  </r>
  <r>
    <x v="1"/>
    <x v="1"/>
    <x v="12"/>
    <x v="0"/>
    <x v="0"/>
    <n v="7224"/>
  </r>
  <r>
    <x v="12"/>
    <x v="1"/>
    <x v="12"/>
    <x v="2"/>
    <x v="0"/>
    <n v="7219"/>
  </r>
  <r>
    <x v="7"/>
    <x v="0"/>
    <x v="10"/>
    <x v="1"/>
    <x v="0"/>
    <n v="7216"/>
  </r>
  <r>
    <x v="1"/>
    <x v="3"/>
    <x v="12"/>
    <x v="2"/>
    <x v="0"/>
    <n v="7213"/>
  </r>
  <r>
    <x v="1"/>
    <x v="1"/>
    <x v="12"/>
    <x v="1"/>
    <x v="0"/>
    <n v="7213"/>
  </r>
  <r>
    <x v="1"/>
    <x v="2"/>
    <x v="12"/>
    <x v="1"/>
    <x v="0"/>
    <n v="7201"/>
  </r>
  <r>
    <x v="2"/>
    <x v="0"/>
    <x v="8"/>
    <x v="3"/>
    <x v="0"/>
    <n v="7198"/>
  </r>
  <r>
    <x v="7"/>
    <x v="3"/>
    <x v="10"/>
    <x v="2"/>
    <x v="0"/>
    <n v="7197"/>
  </r>
  <r>
    <x v="7"/>
    <x v="2"/>
    <x v="10"/>
    <x v="1"/>
    <x v="0"/>
    <n v="7196"/>
  </r>
  <r>
    <x v="11"/>
    <x v="2"/>
    <x v="11"/>
    <x v="0"/>
    <x v="1"/>
    <n v="7192"/>
  </r>
  <r>
    <x v="5"/>
    <x v="0"/>
    <x v="9"/>
    <x v="2"/>
    <x v="1"/>
    <n v="7186"/>
  </r>
  <r>
    <x v="7"/>
    <x v="0"/>
    <x v="10"/>
    <x v="3"/>
    <x v="0"/>
    <n v="7184"/>
  </r>
  <r>
    <x v="5"/>
    <x v="0"/>
    <x v="11"/>
    <x v="2"/>
    <x v="1"/>
    <n v="7181"/>
  </r>
  <r>
    <x v="7"/>
    <x v="0"/>
    <x v="10"/>
    <x v="0"/>
    <x v="0"/>
    <n v="7180"/>
  </r>
  <r>
    <x v="2"/>
    <x v="1"/>
    <x v="9"/>
    <x v="2"/>
    <x v="0"/>
    <n v="7176"/>
  </r>
  <r>
    <x v="1"/>
    <x v="0"/>
    <x v="12"/>
    <x v="1"/>
    <x v="0"/>
    <n v="7172"/>
  </r>
  <r>
    <x v="7"/>
    <x v="2"/>
    <x v="10"/>
    <x v="3"/>
    <x v="0"/>
    <n v="7169"/>
  </r>
  <r>
    <x v="7"/>
    <x v="1"/>
    <x v="10"/>
    <x v="2"/>
    <x v="0"/>
    <n v="7169"/>
  </r>
  <r>
    <x v="12"/>
    <x v="2"/>
    <x v="12"/>
    <x v="1"/>
    <x v="0"/>
    <n v="7165"/>
  </r>
  <r>
    <x v="2"/>
    <x v="3"/>
    <x v="9"/>
    <x v="0"/>
    <x v="0"/>
    <n v="7162"/>
  </r>
  <r>
    <x v="6"/>
    <x v="3"/>
    <x v="10"/>
    <x v="3"/>
    <x v="0"/>
    <n v="7158"/>
  </r>
  <r>
    <x v="7"/>
    <x v="3"/>
    <x v="10"/>
    <x v="0"/>
    <x v="0"/>
    <n v="7152"/>
  </r>
  <r>
    <x v="6"/>
    <x v="0"/>
    <x v="10"/>
    <x v="0"/>
    <x v="0"/>
    <n v="7152"/>
  </r>
  <r>
    <x v="4"/>
    <x v="0"/>
    <x v="10"/>
    <x v="1"/>
    <x v="0"/>
    <n v="7145"/>
  </r>
  <r>
    <x v="6"/>
    <x v="3"/>
    <x v="10"/>
    <x v="2"/>
    <x v="0"/>
    <n v="7141"/>
  </r>
  <r>
    <x v="1"/>
    <x v="3"/>
    <x v="12"/>
    <x v="3"/>
    <x v="0"/>
    <n v="7139"/>
  </r>
  <r>
    <x v="6"/>
    <x v="0"/>
    <x v="10"/>
    <x v="1"/>
    <x v="0"/>
    <n v="7139"/>
  </r>
  <r>
    <x v="3"/>
    <x v="3"/>
    <x v="10"/>
    <x v="0"/>
    <x v="0"/>
    <n v="7139"/>
  </r>
  <r>
    <x v="8"/>
    <x v="0"/>
    <x v="11"/>
    <x v="2"/>
    <x v="1"/>
    <n v="7131"/>
  </r>
  <r>
    <x v="7"/>
    <x v="3"/>
    <x v="10"/>
    <x v="3"/>
    <x v="0"/>
    <n v="7128"/>
  </r>
  <r>
    <x v="1"/>
    <x v="2"/>
    <x v="12"/>
    <x v="3"/>
    <x v="0"/>
    <n v="7122"/>
  </r>
  <r>
    <x v="7"/>
    <x v="1"/>
    <x v="10"/>
    <x v="0"/>
    <x v="0"/>
    <n v="7122"/>
  </r>
  <r>
    <x v="7"/>
    <x v="2"/>
    <x v="10"/>
    <x v="2"/>
    <x v="0"/>
    <n v="7117"/>
  </r>
  <r>
    <x v="12"/>
    <x v="0"/>
    <x v="12"/>
    <x v="1"/>
    <x v="0"/>
    <n v="7115"/>
  </r>
  <r>
    <x v="12"/>
    <x v="0"/>
    <x v="12"/>
    <x v="0"/>
    <x v="0"/>
    <n v="7110"/>
  </r>
  <r>
    <x v="4"/>
    <x v="3"/>
    <x v="10"/>
    <x v="0"/>
    <x v="0"/>
    <n v="7108"/>
  </r>
  <r>
    <x v="3"/>
    <x v="1"/>
    <x v="10"/>
    <x v="0"/>
    <x v="0"/>
    <n v="7107"/>
  </r>
  <r>
    <x v="12"/>
    <x v="1"/>
    <x v="12"/>
    <x v="0"/>
    <x v="0"/>
    <n v="7099"/>
  </r>
  <r>
    <x v="1"/>
    <x v="1"/>
    <x v="12"/>
    <x v="2"/>
    <x v="0"/>
    <n v="7099"/>
  </r>
  <r>
    <x v="6"/>
    <x v="0"/>
    <x v="10"/>
    <x v="3"/>
    <x v="0"/>
    <n v="7097"/>
  </r>
  <r>
    <x v="11"/>
    <x v="0"/>
    <x v="11"/>
    <x v="2"/>
    <x v="1"/>
    <n v="7096"/>
  </r>
  <r>
    <x v="4"/>
    <x v="0"/>
    <x v="10"/>
    <x v="3"/>
    <x v="0"/>
    <n v="7092"/>
  </r>
  <r>
    <x v="11"/>
    <x v="3"/>
    <x v="11"/>
    <x v="1"/>
    <x v="1"/>
    <n v="7088"/>
  </r>
  <r>
    <x v="5"/>
    <x v="1"/>
    <x v="10"/>
    <x v="2"/>
    <x v="0"/>
    <n v="7088"/>
  </r>
  <r>
    <x v="3"/>
    <x v="2"/>
    <x v="10"/>
    <x v="1"/>
    <x v="0"/>
    <n v="7086"/>
  </r>
  <r>
    <x v="2"/>
    <x v="3"/>
    <x v="9"/>
    <x v="3"/>
    <x v="0"/>
    <n v="7083"/>
  </r>
  <r>
    <x v="3"/>
    <x v="1"/>
    <x v="10"/>
    <x v="1"/>
    <x v="0"/>
    <n v="7078"/>
  </r>
  <r>
    <x v="4"/>
    <x v="1"/>
    <x v="10"/>
    <x v="2"/>
    <x v="0"/>
    <n v="7076"/>
  </r>
  <r>
    <x v="2"/>
    <x v="0"/>
    <x v="9"/>
    <x v="1"/>
    <x v="0"/>
    <n v="7073"/>
  </r>
  <r>
    <x v="5"/>
    <x v="2"/>
    <x v="10"/>
    <x v="1"/>
    <x v="0"/>
    <n v="7072"/>
  </r>
  <r>
    <x v="8"/>
    <x v="2"/>
    <x v="11"/>
    <x v="0"/>
    <x v="1"/>
    <n v="7071"/>
  </r>
  <r>
    <x v="6"/>
    <x v="1"/>
    <x v="10"/>
    <x v="1"/>
    <x v="0"/>
    <n v="7064"/>
  </r>
  <r>
    <x v="11"/>
    <x v="1"/>
    <x v="11"/>
    <x v="3"/>
    <x v="1"/>
    <n v="7062"/>
  </r>
  <r>
    <x v="2"/>
    <x v="2"/>
    <x v="9"/>
    <x v="1"/>
    <x v="0"/>
    <n v="7060"/>
  </r>
  <r>
    <x v="5"/>
    <x v="2"/>
    <x v="10"/>
    <x v="3"/>
    <x v="0"/>
    <n v="7055"/>
  </r>
  <r>
    <x v="3"/>
    <x v="3"/>
    <x v="10"/>
    <x v="2"/>
    <x v="0"/>
    <n v="7055"/>
  </r>
  <r>
    <x v="3"/>
    <x v="1"/>
    <x v="10"/>
    <x v="2"/>
    <x v="0"/>
    <n v="7052"/>
  </r>
  <r>
    <x v="5"/>
    <x v="3"/>
    <x v="10"/>
    <x v="0"/>
    <x v="0"/>
    <n v="7050"/>
  </r>
  <r>
    <x v="8"/>
    <x v="3"/>
    <x v="11"/>
    <x v="1"/>
    <x v="1"/>
    <n v="7049"/>
  </r>
  <r>
    <x v="2"/>
    <x v="3"/>
    <x v="9"/>
    <x v="2"/>
    <x v="0"/>
    <n v="7038"/>
  </r>
  <r>
    <x v="5"/>
    <x v="2"/>
    <x v="11"/>
    <x v="0"/>
    <x v="1"/>
    <n v="7038"/>
  </r>
  <r>
    <x v="6"/>
    <x v="3"/>
    <x v="10"/>
    <x v="0"/>
    <x v="0"/>
    <n v="7038"/>
  </r>
  <r>
    <x v="2"/>
    <x v="2"/>
    <x v="9"/>
    <x v="3"/>
    <x v="0"/>
    <n v="7035"/>
  </r>
  <r>
    <x v="4"/>
    <x v="3"/>
    <x v="10"/>
    <x v="2"/>
    <x v="0"/>
    <n v="7032"/>
  </r>
  <r>
    <x v="5"/>
    <x v="1"/>
    <x v="10"/>
    <x v="1"/>
    <x v="0"/>
    <n v="7025"/>
  </r>
  <r>
    <x v="3"/>
    <x v="1"/>
    <x v="8"/>
    <x v="2"/>
    <x v="0"/>
    <n v="7017"/>
  </r>
  <r>
    <x v="6"/>
    <x v="2"/>
    <x v="10"/>
    <x v="3"/>
    <x v="0"/>
    <n v="7015"/>
  </r>
  <r>
    <x v="5"/>
    <x v="1"/>
    <x v="10"/>
    <x v="0"/>
    <x v="0"/>
    <n v="7011"/>
  </r>
  <r>
    <x v="2"/>
    <x v="1"/>
    <x v="9"/>
    <x v="1"/>
    <x v="0"/>
    <n v="7010"/>
  </r>
  <r>
    <x v="6"/>
    <x v="2"/>
    <x v="10"/>
    <x v="1"/>
    <x v="0"/>
    <n v="7008"/>
  </r>
  <r>
    <x v="5"/>
    <x v="3"/>
    <x v="10"/>
    <x v="3"/>
    <x v="0"/>
    <n v="7006"/>
  </r>
  <r>
    <x v="5"/>
    <x v="1"/>
    <x v="11"/>
    <x v="3"/>
    <x v="1"/>
    <n v="7003"/>
  </r>
  <r>
    <x v="4"/>
    <x v="2"/>
    <x v="10"/>
    <x v="2"/>
    <x v="0"/>
    <n v="6999"/>
  </r>
  <r>
    <x v="2"/>
    <x v="2"/>
    <x v="9"/>
    <x v="2"/>
    <x v="0"/>
    <n v="6998"/>
  </r>
  <r>
    <x v="8"/>
    <x v="1"/>
    <x v="11"/>
    <x v="3"/>
    <x v="1"/>
    <n v="6993"/>
  </r>
  <r>
    <x v="5"/>
    <x v="3"/>
    <x v="12"/>
    <x v="1"/>
    <x v="1"/>
    <n v="6989"/>
  </r>
  <r>
    <x v="4"/>
    <x v="2"/>
    <x v="10"/>
    <x v="3"/>
    <x v="0"/>
    <n v="6987"/>
  </r>
  <r>
    <x v="2"/>
    <x v="1"/>
    <x v="9"/>
    <x v="0"/>
    <x v="0"/>
    <n v="6985"/>
  </r>
  <r>
    <x v="6"/>
    <x v="1"/>
    <x v="10"/>
    <x v="2"/>
    <x v="0"/>
    <n v="6981"/>
  </r>
  <r>
    <x v="5"/>
    <x v="0"/>
    <x v="10"/>
    <x v="3"/>
    <x v="0"/>
    <n v="6974"/>
  </r>
  <r>
    <x v="7"/>
    <x v="3"/>
    <x v="11"/>
    <x v="1"/>
    <x v="1"/>
    <n v="6974"/>
  </r>
  <r>
    <x v="2"/>
    <x v="3"/>
    <x v="11"/>
    <x v="3"/>
    <x v="0"/>
    <n v="6974"/>
  </r>
  <r>
    <x v="5"/>
    <x v="2"/>
    <x v="10"/>
    <x v="2"/>
    <x v="0"/>
    <n v="6973"/>
  </r>
  <r>
    <x v="2"/>
    <x v="0"/>
    <x v="11"/>
    <x v="0"/>
    <x v="0"/>
    <n v="6973"/>
  </r>
  <r>
    <x v="2"/>
    <x v="0"/>
    <x v="11"/>
    <x v="1"/>
    <x v="0"/>
    <n v="6966"/>
  </r>
  <r>
    <x v="6"/>
    <x v="1"/>
    <x v="10"/>
    <x v="0"/>
    <x v="0"/>
    <n v="6964"/>
  </r>
  <r>
    <x v="2"/>
    <x v="0"/>
    <x v="9"/>
    <x v="3"/>
    <x v="0"/>
    <n v="6958"/>
  </r>
  <r>
    <x v="2"/>
    <x v="0"/>
    <x v="11"/>
    <x v="3"/>
    <x v="0"/>
    <n v="6954"/>
  </r>
  <r>
    <x v="5"/>
    <x v="0"/>
    <x v="12"/>
    <x v="2"/>
    <x v="1"/>
    <n v="6950"/>
  </r>
  <r>
    <x v="4"/>
    <x v="1"/>
    <x v="10"/>
    <x v="0"/>
    <x v="0"/>
    <n v="6948"/>
  </r>
  <r>
    <x v="5"/>
    <x v="0"/>
    <x v="10"/>
    <x v="0"/>
    <x v="0"/>
    <n v="6947"/>
  </r>
  <r>
    <x v="2"/>
    <x v="3"/>
    <x v="11"/>
    <x v="0"/>
    <x v="0"/>
    <n v="6945"/>
  </r>
  <r>
    <x v="3"/>
    <x v="2"/>
    <x v="8"/>
    <x v="1"/>
    <x v="0"/>
    <n v="6935"/>
  </r>
  <r>
    <x v="4"/>
    <x v="2"/>
    <x v="10"/>
    <x v="1"/>
    <x v="0"/>
    <n v="6934"/>
  </r>
  <r>
    <x v="7"/>
    <x v="0"/>
    <x v="11"/>
    <x v="2"/>
    <x v="1"/>
    <n v="6933"/>
  </r>
  <r>
    <x v="3"/>
    <x v="2"/>
    <x v="10"/>
    <x v="2"/>
    <x v="0"/>
    <n v="6931"/>
  </r>
  <r>
    <x v="2"/>
    <x v="2"/>
    <x v="11"/>
    <x v="3"/>
    <x v="0"/>
    <n v="6926"/>
  </r>
  <r>
    <x v="5"/>
    <x v="2"/>
    <x v="12"/>
    <x v="0"/>
    <x v="1"/>
    <n v="6926"/>
  </r>
  <r>
    <x v="2"/>
    <x v="0"/>
    <x v="9"/>
    <x v="0"/>
    <x v="0"/>
    <n v="6923"/>
  </r>
  <r>
    <x v="4"/>
    <x v="3"/>
    <x v="10"/>
    <x v="3"/>
    <x v="0"/>
    <n v="6917"/>
  </r>
  <r>
    <x v="5"/>
    <x v="0"/>
    <x v="10"/>
    <x v="1"/>
    <x v="0"/>
    <n v="6910"/>
  </r>
  <r>
    <x v="3"/>
    <x v="0"/>
    <x v="10"/>
    <x v="0"/>
    <x v="0"/>
    <n v="6909"/>
  </r>
  <r>
    <x v="3"/>
    <x v="0"/>
    <x v="8"/>
    <x v="3"/>
    <x v="0"/>
    <n v="6906"/>
  </r>
  <r>
    <x v="4"/>
    <x v="1"/>
    <x v="10"/>
    <x v="1"/>
    <x v="0"/>
    <n v="6903"/>
  </r>
  <r>
    <x v="3"/>
    <x v="2"/>
    <x v="10"/>
    <x v="3"/>
    <x v="0"/>
    <n v="6903"/>
  </r>
  <r>
    <x v="2"/>
    <x v="2"/>
    <x v="11"/>
    <x v="1"/>
    <x v="0"/>
    <n v="6902"/>
  </r>
  <r>
    <x v="8"/>
    <x v="1"/>
    <x v="8"/>
    <x v="0"/>
    <x v="0"/>
    <n v="6901"/>
  </r>
  <r>
    <x v="8"/>
    <x v="3"/>
    <x v="8"/>
    <x v="0"/>
    <x v="0"/>
    <n v="6896"/>
  </r>
  <r>
    <x v="3"/>
    <x v="2"/>
    <x v="8"/>
    <x v="2"/>
    <x v="0"/>
    <n v="6894"/>
  </r>
  <r>
    <x v="2"/>
    <x v="1"/>
    <x v="11"/>
    <x v="2"/>
    <x v="0"/>
    <n v="6893"/>
  </r>
  <r>
    <x v="3"/>
    <x v="1"/>
    <x v="8"/>
    <x v="1"/>
    <x v="0"/>
    <n v="6893"/>
  </r>
  <r>
    <x v="5"/>
    <x v="3"/>
    <x v="10"/>
    <x v="2"/>
    <x v="0"/>
    <n v="6890"/>
  </r>
  <r>
    <x v="3"/>
    <x v="0"/>
    <x v="8"/>
    <x v="0"/>
    <x v="0"/>
    <n v="6889"/>
  </r>
  <r>
    <x v="3"/>
    <x v="0"/>
    <x v="10"/>
    <x v="3"/>
    <x v="0"/>
    <n v="6878"/>
  </r>
  <r>
    <x v="9"/>
    <x v="1"/>
    <x v="12"/>
    <x v="3"/>
    <x v="1"/>
    <n v="6869"/>
  </r>
  <r>
    <x v="3"/>
    <x v="2"/>
    <x v="8"/>
    <x v="3"/>
    <x v="0"/>
    <n v="6866"/>
  </r>
  <r>
    <x v="7"/>
    <x v="2"/>
    <x v="11"/>
    <x v="0"/>
    <x v="1"/>
    <n v="6853"/>
  </r>
  <r>
    <x v="3"/>
    <x v="3"/>
    <x v="10"/>
    <x v="3"/>
    <x v="0"/>
    <n v="6852"/>
  </r>
  <r>
    <x v="9"/>
    <x v="0"/>
    <x v="12"/>
    <x v="2"/>
    <x v="1"/>
    <n v="6849"/>
  </r>
  <r>
    <x v="4"/>
    <x v="0"/>
    <x v="10"/>
    <x v="0"/>
    <x v="0"/>
    <n v="6845"/>
  </r>
  <r>
    <x v="6"/>
    <x v="0"/>
    <x v="11"/>
    <x v="2"/>
    <x v="1"/>
    <n v="6840"/>
  </r>
  <r>
    <x v="3"/>
    <x v="0"/>
    <x v="8"/>
    <x v="1"/>
    <x v="0"/>
    <n v="6832"/>
  </r>
  <r>
    <x v="6"/>
    <x v="1"/>
    <x v="11"/>
    <x v="3"/>
    <x v="1"/>
    <n v="6821"/>
  </r>
  <r>
    <x v="5"/>
    <x v="1"/>
    <x v="12"/>
    <x v="3"/>
    <x v="1"/>
    <n v="6817"/>
  </r>
  <r>
    <x v="8"/>
    <x v="0"/>
    <x v="8"/>
    <x v="3"/>
    <x v="0"/>
    <n v="6812"/>
  </r>
  <r>
    <x v="8"/>
    <x v="0"/>
    <x v="8"/>
    <x v="0"/>
    <x v="0"/>
    <n v="6800"/>
  </r>
  <r>
    <x v="9"/>
    <x v="2"/>
    <x v="12"/>
    <x v="0"/>
    <x v="1"/>
    <n v="6800"/>
  </r>
  <r>
    <x v="7"/>
    <x v="1"/>
    <x v="11"/>
    <x v="3"/>
    <x v="1"/>
    <n v="6797"/>
  </r>
  <r>
    <x v="8"/>
    <x v="2"/>
    <x v="8"/>
    <x v="3"/>
    <x v="0"/>
    <n v="6786"/>
  </r>
  <r>
    <x v="3"/>
    <x v="3"/>
    <x v="8"/>
    <x v="0"/>
    <x v="0"/>
    <n v="6784"/>
  </r>
  <r>
    <x v="2"/>
    <x v="2"/>
    <x v="11"/>
    <x v="2"/>
    <x v="0"/>
    <n v="6784"/>
  </r>
  <r>
    <x v="8"/>
    <x v="1"/>
    <x v="8"/>
    <x v="2"/>
    <x v="0"/>
    <n v="6780"/>
  </r>
  <r>
    <x v="6"/>
    <x v="2"/>
    <x v="11"/>
    <x v="0"/>
    <x v="1"/>
    <n v="6779"/>
  </r>
  <r>
    <x v="3"/>
    <x v="1"/>
    <x v="8"/>
    <x v="0"/>
    <x v="0"/>
    <n v="6776"/>
  </r>
  <r>
    <x v="2"/>
    <x v="3"/>
    <x v="11"/>
    <x v="2"/>
    <x v="0"/>
    <n v="6767"/>
  </r>
  <r>
    <x v="2"/>
    <x v="1"/>
    <x v="11"/>
    <x v="0"/>
    <x v="0"/>
    <n v="6765"/>
  </r>
  <r>
    <x v="8"/>
    <x v="2"/>
    <x v="8"/>
    <x v="2"/>
    <x v="0"/>
    <n v="6756"/>
  </r>
  <r>
    <x v="8"/>
    <x v="1"/>
    <x v="8"/>
    <x v="1"/>
    <x v="0"/>
    <n v="6750"/>
  </r>
  <r>
    <x v="2"/>
    <x v="1"/>
    <x v="11"/>
    <x v="1"/>
    <x v="0"/>
    <n v="6744"/>
  </r>
  <r>
    <x v="9"/>
    <x v="3"/>
    <x v="12"/>
    <x v="1"/>
    <x v="1"/>
    <n v="6737"/>
  </r>
  <r>
    <x v="7"/>
    <x v="0"/>
    <x v="8"/>
    <x v="0"/>
    <x v="0"/>
    <n v="6729"/>
  </r>
  <r>
    <x v="7"/>
    <x v="2"/>
    <x v="8"/>
    <x v="2"/>
    <x v="0"/>
    <n v="6725"/>
  </r>
  <r>
    <x v="6"/>
    <x v="0"/>
    <x v="12"/>
    <x v="2"/>
    <x v="1"/>
    <n v="6725"/>
  </r>
  <r>
    <x v="11"/>
    <x v="0"/>
    <x v="12"/>
    <x v="2"/>
    <x v="1"/>
    <n v="6724"/>
  </r>
  <r>
    <x v="3"/>
    <x v="2"/>
    <x v="9"/>
    <x v="2"/>
    <x v="0"/>
    <n v="6722"/>
  </r>
  <r>
    <x v="8"/>
    <x v="3"/>
    <x v="8"/>
    <x v="3"/>
    <x v="0"/>
    <n v="6720"/>
  </r>
  <r>
    <x v="3"/>
    <x v="2"/>
    <x v="9"/>
    <x v="3"/>
    <x v="0"/>
    <n v="6716"/>
  </r>
  <r>
    <x v="3"/>
    <x v="0"/>
    <x v="9"/>
    <x v="0"/>
    <x v="0"/>
    <n v="6708"/>
  </r>
  <r>
    <x v="8"/>
    <x v="3"/>
    <x v="8"/>
    <x v="2"/>
    <x v="0"/>
    <n v="6705"/>
  </r>
  <r>
    <x v="6"/>
    <x v="2"/>
    <x v="12"/>
    <x v="0"/>
    <x v="1"/>
    <n v="6703"/>
  </r>
  <r>
    <x v="7"/>
    <x v="1"/>
    <x v="8"/>
    <x v="0"/>
    <x v="0"/>
    <n v="6691"/>
  </r>
  <r>
    <x v="7"/>
    <x v="2"/>
    <x v="8"/>
    <x v="1"/>
    <x v="0"/>
    <n v="6691"/>
  </r>
  <r>
    <x v="2"/>
    <x v="2"/>
    <x v="12"/>
    <x v="2"/>
    <x v="0"/>
    <n v="6682"/>
  </r>
  <r>
    <x v="3"/>
    <x v="3"/>
    <x v="8"/>
    <x v="3"/>
    <x v="0"/>
    <n v="6678"/>
  </r>
  <r>
    <x v="3"/>
    <x v="3"/>
    <x v="9"/>
    <x v="2"/>
    <x v="0"/>
    <n v="6669"/>
  </r>
  <r>
    <x v="3"/>
    <x v="0"/>
    <x v="9"/>
    <x v="3"/>
    <x v="0"/>
    <n v="6661"/>
  </r>
  <r>
    <x v="7"/>
    <x v="1"/>
    <x v="8"/>
    <x v="2"/>
    <x v="0"/>
    <n v="6658"/>
  </r>
  <r>
    <x v="8"/>
    <x v="0"/>
    <x v="8"/>
    <x v="1"/>
    <x v="0"/>
    <n v="6658"/>
  </r>
  <r>
    <x v="7"/>
    <x v="3"/>
    <x v="8"/>
    <x v="2"/>
    <x v="0"/>
    <n v="6652"/>
  </r>
  <r>
    <x v="3"/>
    <x v="2"/>
    <x v="9"/>
    <x v="1"/>
    <x v="0"/>
    <n v="6650"/>
  </r>
  <r>
    <x v="8"/>
    <x v="2"/>
    <x v="8"/>
    <x v="1"/>
    <x v="0"/>
    <n v="6644"/>
  </r>
  <r>
    <x v="2"/>
    <x v="3"/>
    <x v="12"/>
    <x v="2"/>
    <x v="0"/>
    <n v="6637"/>
  </r>
  <r>
    <x v="6"/>
    <x v="3"/>
    <x v="11"/>
    <x v="1"/>
    <x v="1"/>
    <n v="6635"/>
  </r>
  <r>
    <x v="2"/>
    <x v="0"/>
    <x v="12"/>
    <x v="0"/>
    <x v="0"/>
    <n v="6635"/>
  </r>
  <r>
    <x v="3"/>
    <x v="3"/>
    <x v="8"/>
    <x v="2"/>
    <x v="0"/>
    <n v="6624"/>
  </r>
  <r>
    <x v="7"/>
    <x v="0"/>
    <x v="8"/>
    <x v="3"/>
    <x v="0"/>
    <n v="6624"/>
  </r>
  <r>
    <x v="2"/>
    <x v="1"/>
    <x v="12"/>
    <x v="1"/>
    <x v="0"/>
    <n v="6624"/>
  </r>
  <r>
    <x v="2"/>
    <x v="3"/>
    <x v="12"/>
    <x v="3"/>
    <x v="0"/>
    <n v="6623"/>
  </r>
  <r>
    <x v="11"/>
    <x v="3"/>
    <x v="12"/>
    <x v="1"/>
    <x v="1"/>
    <n v="6620"/>
  </r>
  <r>
    <x v="11"/>
    <x v="1"/>
    <x v="12"/>
    <x v="3"/>
    <x v="1"/>
    <n v="6620"/>
  </r>
  <r>
    <x v="8"/>
    <x v="3"/>
    <x v="12"/>
    <x v="1"/>
    <x v="1"/>
    <n v="6611"/>
  </r>
  <r>
    <x v="7"/>
    <x v="2"/>
    <x v="8"/>
    <x v="3"/>
    <x v="0"/>
    <n v="6610"/>
  </r>
  <r>
    <x v="7"/>
    <x v="1"/>
    <x v="8"/>
    <x v="1"/>
    <x v="0"/>
    <n v="6610"/>
  </r>
  <r>
    <x v="3"/>
    <x v="1"/>
    <x v="9"/>
    <x v="2"/>
    <x v="0"/>
    <n v="6610"/>
  </r>
  <r>
    <x v="8"/>
    <x v="1"/>
    <x v="12"/>
    <x v="3"/>
    <x v="1"/>
    <n v="6609"/>
  </r>
  <r>
    <x v="11"/>
    <x v="2"/>
    <x v="12"/>
    <x v="0"/>
    <x v="1"/>
    <n v="6598"/>
  </r>
  <r>
    <x v="9"/>
    <x v="1"/>
    <x v="9"/>
    <x v="2"/>
    <x v="0"/>
    <n v="6597"/>
  </r>
  <r>
    <x v="6"/>
    <x v="2"/>
    <x v="8"/>
    <x v="3"/>
    <x v="0"/>
    <n v="6584"/>
  </r>
  <r>
    <x v="6"/>
    <x v="3"/>
    <x v="12"/>
    <x v="1"/>
    <x v="1"/>
    <n v="6583"/>
  </r>
  <r>
    <x v="7"/>
    <x v="3"/>
    <x v="8"/>
    <x v="0"/>
    <x v="0"/>
    <n v="6581"/>
  </r>
  <r>
    <x v="2"/>
    <x v="1"/>
    <x v="12"/>
    <x v="2"/>
    <x v="0"/>
    <n v="6580"/>
  </r>
  <r>
    <x v="3"/>
    <x v="3"/>
    <x v="9"/>
    <x v="3"/>
    <x v="0"/>
    <n v="6576"/>
  </r>
  <r>
    <x v="2"/>
    <x v="0"/>
    <x v="12"/>
    <x v="3"/>
    <x v="0"/>
    <n v="6576"/>
  </r>
  <r>
    <x v="9"/>
    <x v="1"/>
    <x v="9"/>
    <x v="0"/>
    <x v="0"/>
    <n v="6573"/>
  </r>
  <r>
    <x v="5"/>
    <x v="0"/>
    <x v="8"/>
    <x v="1"/>
    <x v="0"/>
    <n v="6572"/>
  </r>
  <r>
    <x v="9"/>
    <x v="2"/>
    <x v="9"/>
    <x v="3"/>
    <x v="0"/>
    <n v="6560"/>
  </r>
  <r>
    <x v="2"/>
    <x v="0"/>
    <x v="12"/>
    <x v="1"/>
    <x v="0"/>
    <n v="6559"/>
  </r>
  <r>
    <x v="7"/>
    <x v="3"/>
    <x v="8"/>
    <x v="3"/>
    <x v="0"/>
    <n v="6556"/>
  </r>
  <r>
    <x v="4"/>
    <x v="3"/>
    <x v="8"/>
    <x v="2"/>
    <x v="0"/>
    <n v="6555"/>
  </r>
  <r>
    <x v="2"/>
    <x v="1"/>
    <x v="12"/>
    <x v="0"/>
    <x v="0"/>
    <n v="6554"/>
  </r>
  <r>
    <x v="7"/>
    <x v="0"/>
    <x v="8"/>
    <x v="1"/>
    <x v="0"/>
    <n v="6552"/>
  </r>
  <r>
    <x v="6"/>
    <x v="1"/>
    <x v="12"/>
    <x v="3"/>
    <x v="1"/>
    <n v="6545"/>
  </r>
  <r>
    <x v="6"/>
    <x v="2"/>
    <x v="8"/>
    <x v="1"/>
    <x v="0"/>
    <n v="6540"/>
  </r>
  <r>
    <x v="6"/>
    <x v="0"/>
    <x v="8"/>
    <x v="1"/>
    <x v="0"/>
    <n v="6539"/>
  </r>
  <r>
    <x v="3"/>
    <x v="0"/>
    <x v="9"/>
    <x v="1"/>
    <x v="0"/>
    <n v="6534"/>
  </r>
  <r>
    <x v="6"/>
    <x v="3"/>
    <x v="8"/>
    <x v="0"/>
    <x v="0"/>
    <n v="6529"/>
  </r>
  <r>
    <x v="2"/>
    <x v="2"/>
    <x v="12"/>
    <x v="3"/>
    <x v="0"/>
    <n v="6528"/>
  </r>
  <r>
    <x v="3"/>
    <x v="3"/>
    <x v="9"/>
    <x v="0"/>
    <x v="0"/>
    <n v="6528"/>
  </r>
  <r>
    <x v="4"/>
    <x v="1"/>
    <x v="8"/>
    <x v="1"/>
    <x v="0"/>
    <n v="6518"/>
  </r>
  <r>
    <x v="9"/>
    <x v="0"/>
    <x v="9"/>
    <x v="3"/>
    <x v="0"/>
    <n v="6511"/>
  </r>
  <r>
    <x v="3"/>
    <x v="1"/>
    <x v="9"/>
    <x v="0"/>
    <x v="0"/>
    <n v="6510"/>
  </r>
  <r>
    <x v="8"/>
    <x v="2"/>
    <x v="12"/>
    <x v="0"/>
    <x v="1"/>
    <n v="6508"/>
  </r>
  <r>
    <x v="9"/>
    <x v="0"/>
    <x v="9"/>
    <x v="1"/>
    <x v="0"/>
    <n v="6500"/>
  </r>
  <r>
    <x v="4"/>
    <x v="0"/>
    <x v="8"/>
    <x v="3"/>
    <x v="0"/>
    <n v="6500"/>
  </r>
  <r>
    <x v="2"/>
    <x v="2"/>
    <x v="12"/>
    <x v="1"/>
    <x v="0"/>
    <n v="6498"/>
  </r>
  <r>
    <x v="3"/>
    <x v="1"/>
    <x v="9"/>
    <x v="1"/>
    <x v="0"/>
    <n v="6491"/>
  </r>
  <r>
    <x v="5"/>
    <x v="3"/>
    <x v="8"/>
    <x v="2"/>
    <x v="0"/>
    <n v="6490"/>
  </r>
  <r>
    <x v="2"/>
    <x v="3"/>
    <x v="12"/>
    <x v="0"/>
    <x v="0"/>
    <n v="6487"/>
  </r>
  <r>
    <x v="9"/>
    <x v="3"/>
    <x v="9"/>
    <x v="2"/>
    <x v="0"/>
    <n v="6476"/>
  </r>
  <r>
    <x v="6"/>
    <x v="3"/>
    <x v="8"/>
    <x v="2"/>
    <x v="0"/>
    <n v="6475"/>
  </r>
  <r>
    <x v="4"/>
    <x v="1"/>
    <x v="8"/>
    <x v="2"/>
    <x v="0"/>
    <n v="6470"/>
  </r>
  <r>
    <x v="6"/>
    <x v="1"/>
    <x v="8"/>
    <x v="2"/>
    <x v="0"/>
    <n v="6469"/>
  </r>
  <r>
    <x v="4"/>
    <x v="0"/>
    <x v="8"/>
    <x v="0"/>
    <x v="0"/>
    <n v="6468"/>
  </r>
  <r>
    <x v="4"/>
    <x v="0"/>
    <x v="8"/>
    <x v="1"/>
    <x v="0"/>
    <n v="6468"/>
  </r>
  <r>
    <x v="9"/>
    <x v="2"/>
    <x v="9"/>
    <x v="1"/>
    <x v="0"/>
    <n v="6464"/>
  </r>
  <r>
    <x v="3"/>
    <x v="0"/>
    <x v="11"/>
    <x v="3"/>
    <x v="0"/>
    <n v="6461"/>
  </r>
  <r>
    <x v="4"/>
    <x v="2"/>
    <x v="8"/>
    <x v="3"/>
    <x v="0"/>
    <n v="6459"/>
  </r>
  <r>
    <x v="9"/>
    <x v="0"/>
    <x v="9"/>
    <x v="0"/>
    <x v="0"/>
    <n v="6458"/>
  </r>
  <r>
    <x v="3"/>
    <x v="0"/>
    <x v="11"/>
    <x v="0"/>
    <x v="0"/>
    <n v="6457"/>
  </r>
  <r>
    <x v="6"/>
    <x v="3"/>
    <x v="8"/>
    <x v="3"/>
    <x v="0"/>
    <n v="6441"/>
  </r>
  <r>
    <x v="6"/>
    <x v="2"/>
    <x v="8"/>
    <x v="2"/>
    <x v="0"/>
    <n v="6441"/>
  </r>
  <r>
    <x v="4"/>
    <x v="2"/>
    <x v="8"/>
    <x v="1"/>
    <x v="0"/>
    <n v="6439"/>
  </r>
  <r>
    <x v="10"/>
    <x v="2"/>
    <x v="12"/>
    <x v="0"/>
    <x v="1"/>
    <n v="6432"/>
  </r>
  <r>
    <x v="5"/>
    <x v="1"/>
    <x v="8"/>
    <x v="1"/>
    <x v="0"/>
    <n v="6431"/>
  </r>
  <r>
    <x v="9"/>
    <x v="3"/>
    <x v="9"/>
    <x v="0"/>
    <x v="0"/>
    <n v="6431"/>
  </r>
  <r>
    <x v="6"/>
    <x v="1"/>
    <x v="8"/>
    <x v="1"/>
    <x v="0"/>
    <n v="6421"/>
  </r>
  <r>
    <x v="3"/>
    <x v="3"/>
    <x v="11"/>
    <x v="0"/>
    <x v="0"/>
    <n v="6418"/>
  </r>
  <r>
    <x v="4"/>
    <x v="3"/>
    <x v="8"/>
    <x v="0"/>
    <x v="0"/>
    <n v="6408"/>
  </r>
  <r>
    <x v="7"/>
    <x v="1"/>
    <x v="12"/>
    <x v="3"/>
    <x v="1"/>
    <n v="6402"/>
  </r>
  <r>
    <x v="3"/>
    <x v="2"/>
    <x v="11"/>
    <x v="2"/>
    <x v="0"/>
    <n v="6399"/>
  </r>
  <r>
    <x v="3"/>
    <x v="1"/>
    <x v="11"/>
    <x v="0"/>
    <x v="0"/>
    <n v="6399"/>
  </r>
  <r>
    <x v="6"/>
    <x v="0"/>
    <x v="8"/>
    <x v="3"/>
    <x v="0"/>
    <n v="6397"/>
  </r>
  <r>
    <x v="9"/>
    <x v="2"/>
    <x v="9"/>
    <x v="2"/>
    <x v="0"/>
    <n v="6396"/>
  </r>
  <r>
    <x v="5"/>
    <x v="0"/>
    <x v="8"/>
    <x v="0"/>
    <x v="0"/>
    <n v="6383"/>
  </r>
  <r>
    <x v="7"/>
    <x v="0"/>
    <x v="12"/>
    <x v="2"/>
    <x v="1"/>
    <n v="6378"/>
  </r>
  <r>
    <x v="6"/>
    <x v="0"/>
    <x v="8"/>
    <x v="0"/>
    <x v="0"/>
    <n v="6378"/>
  </r>
  <r>
    <x v="9"/>
    <x v="3"/>
    <x v="9"/>
    <x v="3"/>
    <x v="0"/>
    <n v="6377"/>
  </r>
  <r>
    <x v="4"/>
    <x v="3"/>
    <x v="9"/>
    <x v="3"/>
    <x v="0"/>
    <n v="6372"/>
  </r>
  <r>
    <x v="3"/>
    <x v="3"/>
    <x v="11"/>
    <x v="2"/>
    <x v="0"/>
    <n v="6368"/>
  </r>
  <r>
    <x v="3"/>
    <x v="2"/>
    <x v="11"/>
    <x v="3"/>
    <x v="0"/>
    <n v="6363"/>
  </r>
  <r>
    <x v="10"/>
    <x v="0"/>
    <x v="12"/>
    <x v="2"/>
    <x v="1"/>
    <n v="6353"/>
  </r>
  <r>
    <x v="7"/>
    <x v="2"/>
    <x v="12"/>
    <x v="0"/>
    <x v="1"/>
    <n v="6346"/>
  </r>
  <r>
    <x v="4"/>
    <x v="3"/>
    <x v="8"/>
    <x v="3"/>
    <x v="0"/>
    <n v="6339"/>
  </r>
  <r>
    <x v="7"/>
    <x v="3"/>
    <x v="12"/>
    <x v="1"/>
    <x v="1"/>
    <n v="6339"/>
  </r>
  <r>
    <x v="5"/>
    <x v="3"/>
    <x v="8"/>
    <x v="3"/>
    <x v="0"/>
    <n v="6338"/>
  </r>
  <r>
    <x v="9"/>
    <x v="1"/>
    <x v="9"/>
    <x v="1"/>
    <x v="0"/>
    <n v="6337"/>
  </r>
  <r>
    <x v="3"/>
    <x v="3"/>
    <x v="11"/>
    <x v="3"/>
    <x v="0"/>
    <n v="6336"/>
  </r>
  <r>
    <x v="5"/>
    <x v="2"/>
    <x v="8"/>
    <x v="1"/>
    <x v="0"/>
    <n v="6332"/>
  </r>
  <r>
    <x v="4"/>
    <x v="3"/>
    <x v="9"/>
    <x v="0"/>
    <x v="0"/>
    <n v="6329"/>
  </r>
  <r>
    <x v="3"/>
    <x v="2"/>
    <x v="11"/>
    <x v="1"/>
    <x v="0"/>
    <n v="6328"/>
  </r>
  <r>
    <x v="5"/>
    <x v="1"/>
    <x v="8"/>
    <x v="0"/>
    <x v="0"/>
    <n v="6322"/>
  </r>
  <r>
    <x v="10"/>
    <x v="3"/>
    <x v="12"/>
    <x v="1"/>
    <x v="1"/>
    <n v="6318"/>
  </r>
  <r>
    <x v="3"/>
    <x v="0"/>
    <x v="11"/>
    <x v="1"/>
    <x v="0"/>
    <n v="6316"/>
  </r>
  <r>
    <x v="5"/>
    <x v="2"/>
    <x v="8"/>
    <x v="2"/>
    <x v="0"/>
    <n v="6315"/>
  </r>
  <r>
    <x v="5"/>
    <x v="3"/>
    <x v="8"/>
    <x v="0"/>
    <x v="0"/>
    <n v="6308"/>
  </r>
  <r>
    <x v="5"/>
    <x v="0"/>
    <x v="8"/>
    <x v="3"/>
    <x v="0"/>
    <n v="6303"/>
  </r>
  <r>
    <x v="8"/>
    <x v="0"/>
    <x v="12"/>
    <x v="2"/>
    <x v="1"/>
    <n v="6300"/>
  </r>
  <r>
    <x v="5"/>
    <x v="1"/>
    <x v="8"/>
    <x v="2"/>
    <x v="0"/>
    <n v="6294"/>
  </r>
  <r>
    <x v="5"/>
    <x v="2"/>
    <x v="8"/>
    <x v="3"/>
    <x v="0"/>
    <n v="6293"/>
  </r>
  <r>
    <x v="8"/>
    <x v="1"/>
    <x v="9"/>
    <x v="0"/>
    <x v="0"/>
    <n v="6290"/>
  </r>
  <r>
    <x v="8"/>
    <x v="3"/>
    <x v="9"/>
    <x v="0"/>
    <x v="0"/>
    <n v="6289"/>
  </r>
  <r>
    <x v="4"/>
    <x v="1"/>
    <x v="9"/>
    <x v="2"/>
    <x v="0"/>
    <n v="6287"/>
  </r>
  <r>
    <x v="3"/>
    <x v="2"/>
    <x v="12"/>
    <x v="2"/>
    <x v="0"/>
    <n v="6284"/>
  </r>
  <r>
    <x v="3"/>
    <x v="1"/>
    <x v="11"/>
    <x v="2"/>
    <x v="0"/>
    <n v="6282"/>
  </r>
  <r>
    <x v="4"/>
    <x v="1"/>
    <x v="9"/>
    <x v="0"/>
    <x v="0"/>
    <n v="6279"/>
  </r>
  <r>
    <x v="4"/>
    <x v="2"/>
    <x v="8"/>
    <x v="2"/>
    <x v="0"/>
    <n v="6276"/>
  </r>
  <r>
    <x v="10"/>
    <x v="1"/>
    <x v="12"/>
    <x v="3"/>
    <x v="1"/>
    <n v="6267"/>
  </r>
  <r>
    <x v="8"/>
    <x v="1"/>
    <x v="9"/>
    <x v="1"/>
    <x v="0"/>
    <n v="6266"/>
  </r>
  <r>
    <x v="8"/>
    <x v="0"/>
    <x v="9"/>
    <x v="3"/>
    <x v="0"/>
    <n v="6261"/>
  </r>
  <r>
    <x v="6"/>
    <x v="1"/>
    <x v="8"/>
    <x v="0"/>
    <x v="0"/>
    <n v="6257"/>
  </r>
  <r>
    <x v="8"/>
    <x v="2"/>
    <x v="9"/>
    <x v="2"/>
    <x v="0"/>
    <n v="6256"/>
  </r>
  <r>
    <x v="4"/>
    <x v="0"/>
    <x v="9"/>
    <x v="1"/>
    <x v="0"/>
    <n v="6234"/>
  </r>
  <r>
    <x v="8"/>
    <x v="3"/>
    <x v="9"/>
    <x v="2"/>
    <x v="0"/>
    <n v="6223"/>
  </r>
  <r>
    <x v="4"/>
    <x v="2"/>
    <x v="9"/>
    <x v="3"/>
    <x v="0"/>
    <n v="6216"/>
  </r>
  <r>
    <x v="8"/>
    <x v="2"/>
    <x v="9"/>
    <x v="1"/>
    <x v="0"/>
    <n v="6215"/>
  </r>
  <r>
    <x v="4"/>
    <x v="0"/>
    <x v="9"/>
    <x v="3"/>
    <x v="0"/>
    <n v="6214"/>
  </r>
  <r>
    <x v="4"/>
    <x v="1"/>
    <x v="9"/>
    <x v="1"/>
    <x v="0"/>
    <n v="6209"/>
  </r>
  <r>
    <x v="4"/>
    <x v="1"/>
    <x v="8"/>
    <x v="0"/>
    <x v="0"/>
    <n v="6204"/>
  </r>
  <r>
    <x v="4"/>
    <x v="2"/>
    <x v="9"/>
    <x v="1"/>
    <x v="0"/>
    <n v="6196"/>
  </r>
  <r>
    <x v="8"/>
    <x v="3"/>
    <x v="9"/>
    <x v="3"/>
    <x v="0"/>
    <n v="6187"/>
  </r>
  <r>
    <x v="4"/>
    <x v="3"/>
    <x v="9"/>
    <x v="2"/>
    <x v="0"/>
    <n v="6187"/>
  </r>
  <r>
    <x v="4"/>
    <x v="2"/>
    <x v="9"/>
    <x v="2"/>
    <x v="0"/>
    <n v="6185"/>
  </r>
  <r>
    <x v="3"/>
    <x v="1"/>
    <x v="12"/>
    <x v="0"/>
    <x v="0"/>
    <n v="6180"/>
  </r>
  <r>
    <x v="3"/>
    <x v="0"/>
    <x v="12"/>
    <x v="1"/>
    <x v="0"/>
    <n v="6179"/>
  </r>
  <r>
    <x v="3"/>
    <x v="3"/>
    <x v="12"/>
    <x v="2"/>
    <x v="0"/>
    <n v="6178"/>
  </r>
  <r>
    <x v="3"/>
    <x v="1"/>
    <x v="11"/>
    <x v="1"/>
    <x v="0"/>
    <n v="6178"/>
  </r>
  <r>
    <x v="3"/>
    <x v="0"/>
    <x v="12"/>
    <x v="0"/>
    <x v="0"/>
    <n v="6170"/>
  </r>
  <r>
    <x v="8"/>
    <x v="2"/>
    <x v="9"/>
    <x v="3"/>
    <x v="0"/>
    <n v="6167"/>
  </r>
  <r>
    <x v="8"/>
    <x v="0"/>
    <x v="9"/>
    <x v="1"/>
    <x v="0"/>
    <n v="6161"/>
  </r>
  <r>
    <x v="3"/>
    <x v="2"/>
    <x v="12"/>
    <x v="1"/>
    <x v="0"/>
    <n v="6161"/>
  </r>
  <r>
    <x v="3"/>
    <x v="3"/>
    <x v="12"/>
    <x v="3"/>
    <x v="0"/>
    <n v="6160"/>
  </r>
  <r>
    <x v="9"/>
    <x v="2"/>
    <x v="11"/>
    <x v="1"/>
    <x v="0"/>
    <n v="6142"/>
  </r>
  <r>
    <x v="4"/>
    <x v="3"/>
    <x v="11"/>
    <x v="0"/>
    <x v="0"/>
    <n v="6134"/>
  </r>
  <r>
    <x v="4"/>
    <x v="1"/>
    <x v="11"/>
    <x v="2"/>
    <x v="0"/>
    <n v="6133"/>
  </r>
  <r>
    <x v="3"/>
    <x v="3"/>
    <x v="12"/>
    <x v="0"/>
    <x v="0"/>
    <n v="6132"/>
  </r>
  <r>
    <x v="3"/>
    <x v="1"/>
    <x v="12"/>
    <x v="2"/>
    <x v="0"/>
    <n v="6124"/>
  </r>
  <r>
    <x v="8"/>
    <x v="1"/>
    <x v="9"/>
    <x v="2"/>
    <x v="0"/>
    <n v="6103"/>
  </r>
  <r>
    <x v="3"/>
    <x v="1"/>
    <x v="12"/>
    <x v="1"/>
    <x v="0"/>
    <n v="6100"/>
  </r>
  <r>
    <x v="3"/>
    <x v="2"/>
    <x v="12"/>
    <x v="3"/>
    <x v="0"/>
    <n v="6095"/>
  </r>
  <r>
    <x v="7"/>
    <x v="1"/>
    <x v="9"/>
    <x v="2"/>
    <x v="0"/>
    <n v="6089"/>
  </r>
  <r>
    <x v="4"/>
    <x v="0"/>
    <x v="11"/>
    <x v="0"/>
    <x v="0"/>
    <n v="6087"/>
  </r>
  <r>
    <x v="4"/>
    <x v="3"/>
    <x v="11"/>
    <x v="2"/>
    <x v="0"/>
    <n v="6077"/>
  </r>
  <r>
    <x v="4"/>
    <x v="2"/>
    <x v="11"/>
    <x v="2"/>
    <x v="0"/>
    <n v="6071"/>
  </r>
  <r>
    <x v="4"/>
    <x v="2"/>
    <x v="11"/>
    <x v="1"/>
    <x v="0"/>
    <n v="6070"/>
  </r>
  <r>
    <x v="3"/>
    <x v="0"/>
    <x v="12"/>
    <x v="3"/>
    <x v="0"/>
    <n v="6069"/>
  </r>
  <r>
    <x v="4"/>
    <x v="1"/>
    <x v="11"/>
    <x v="0"/>
    <x v="0"/>
    <n v="6063"/>
  </r>
  <r>
    <x v="8"/>
    <x v="0"/>
    <x v="9"/>
    <x v="0"/>
    <x v="0"/>
    <n v="6054"/>
  </r>
  <r>
    <x v="4"/>
    <x v="3"/>
    <x v="11"/>
    <x v="3"/>
    <x v="0"/>
    <n v="6030"/>
  </r>
  <r>
    <x v="9"/>
    <x v="3"/>
    <x v="11"/>
    <x v="2"/>
    <x v="0"/>
    <n v="6029"/>
  </r>
  <r>
    <x v="4"/>
    <x v="2"/>
    <x v="11"/>
    <x v="3"/>
    <x v="0"/>
    <n v="6025"/>
  </r>
  <r>
    <x v="7"/>
    <x v="0"/>
    <x v="9"/>
    <x v="1"/>
    <x v="0"/>
    <n v="6024"/>
  </r>
  <r>
    <x v="4"/>
    <x v="0"/>
    <x v="9"/>
    <x v="0"/>
    <x v="0"/>
    <n v="6023"/>
  </r>
  <r>
    <x v="7"/>
    <x v="1"/>
    <x v="9"/>
    <x v="0"/>
    <x v="0"/>
    <n v="6017"/>
  </r>
  <r>
    <x v="4"/>
    <x v="0"/>
    <x v="11"/>
    <x v="3"/>
    <x v="0"/>
    <n v="6016"/>
  </r>
  <r>
    <x v="4"/>
    <x v="1"/>
    <x v="11"/>
    <x v="1"/>
    <x v="0"/>
    <n v="6012"/>
  </r>
  <r>
    <x v="9"/>
    <x v="3"/>
    <x v="11"/>
    <x v="0"/>
    <x v="0"/>
    <n v="6007"/>
  </r>
  <r>
    <x v="9"/>
    <x v="1"/>
    <x v="11"/>
    <x v="0"/>
    <x v="0"/>
    <n v="5989"/>
  </r>
  <r>
    <x v="7"/>
    <x v="0"/>
    <x v="9"/>
    <x v="3"/>
    <x v="0"/>
    <n v="5969"/>
  </r>
  <r>
    <x v="9"/>
    <x v="1"/>
    <x v="11"/>
    <x v="1"/>
    <x v="0"/>
    <n v="5948"/>
  </r>
  <r>
    <x v="9"/>
    <x v="0"/>
    <x v="11"/>
    <x v="3"/>
    <x v="0"/>
    <n v="5947"/>
  </r>
  <r>
    <x v="4"/>
    <x v="0"/>
    <x v="11"/>
    <x v="1"/>
    <x v="0"/>
    <n v="5937"/>
  </r>
  <r>
    <x v="9"/>
    <x v="3"/>
    <x v="11"/>
    <x v="3"/>
    <x v="0"/>
    <n v="5935"/>
  </r>
  <r>
    <x v="7"/>
    <x v="2"/>
    <x v="9"/>
    <x v="3"/>
    <x v="0"/>
    <n v="5925"/>
  </r>
  <r>
    <x v="9"/>
    <x v="2"/>
    <x v="11"/>
    <x v="3"/>
    <x v="0"/>
    <n v="5921"/>
  </r>
  <r>
    <x v="9"/>
    <x v="0"/>
    <x v="11"/>
    <x v="0"/>
    <x v="0"/>
    <n v="5917"/>
  </r>
  <r>
    <x v="7"/>
    <x v="2"/>
    <x v="9"/>
    <x v="1"/>
    <x v="0"/>
    <n v="5915"/>
  </r>
  <r>
    <x v="7"/>
    <x v="3"/>
    <x v="9"/>
    <x v="0"/>
    <x v="0"/>
    <n v="5913"/>
  </r>
  <r>
    <x v="6"/>
    <x v="1"/>
    <x v="9"/>
    <x v="1"/>
    <x v="0"/>
    <n v="5906"/>
  </r>
  <r>
    <x v="7"/>
    <x v="0"/>
    <x v="9"/>
    <x v="0"/>
    <x v="0"/>
    <n v="5901"/>
  </r>
  <r>
    <x v="9"/>
    <x v="2"/>
    <x v="11"/>
    <x v="2"/>
    <x v="0"/>
    <n v="5896"/>
  </r>
  <r>
    <x v="6"/>
    <x v="2"/>
    <x v="9"/>
    <x v="3"/>
    <x v="0"/>
    <n v="5895"/>
  </r>
  <r>
    <x v="4"/>
    <x v="2"/>
    <x v="12"/>
    <x v="1"/>
    <x v="0"/>
    <n v="5892"/>
  </r>
  <r>
    <x v="5"/>
    <x v="2"/>
    <x v="9"/>
    <x v="1"/>
    <x v="0"/>
    <n v="5891"/>
  </r>
  <r>
    <x v="4"/>
    <x v="3"/>
    <x v="12"/>
    <x v="2"/>
    <x v="0"/>
    <n v="5876"/>
  </r>
  <r>
    <x v="5"/>
    <x v="3"/>
    <x v="9"/>
    <x v="0"/>
    <x v="0"/>
    <n v="5873"/>
  </r>
  <r>
    <x v="6"/>
    <x v="0"/>
    <x v="9"/>
    <x v="3"/>
    <x v="0"/>
    <n v="5870"/>
  </r>
  <r>
    <x v="9"/>
    <x v="1"/>
    <x v="11"/>
    <x v="2"/>
    <x v="0"/>
    <n v="5870"/>
  </r>
  <r>
    <x v="6"/>
    <x v="3"/>
    <x v="9"/>
    <x v="3"/>
    <x v="0"/>
    <n v="5870"/>
  </r>
  <r>
    <x v="7"/>
    <x v="1"/>
    <x v="9"/>
    <x v="1"/>
    <x v="0"/>
    <n v="5869"/>
  </r>
  <r>
    <x v="7"/>
    <x v="3"/>
    <x v="9"/>
    <x v="2"/>
    <x v="0"/>
    <n v="5856"/>
  </r>
  <r>
    <x v="9"/>
    <x v="0"/>
    <x v="11"/>
    <x v="1"/>
    <x v="0"/>
    <n v="5852"/>
  </r>
  <r>
    <x v="7"/>
    <x v="3"/>
    <x v="9"/>
    <x v="3"/>
    <x v="0"/>
    <n v="5852"/>
  </r>
  <r>
    <x v="5"/>
    <x v="0"/>
    <x v="9"/>
    <x v="0"/>
    <x v="0"/>
    <n v="5847"/>
  </r>
  <r>
    <x v="4"/>
    <x v="1"/>
    <x v="12"/>
    <x v="0"/>
    <x v="0"/>
    <n v="5835"/>
  </r>
  <r>
    <x v="6"/>
    <x v="0"/>
    <x v="9"/>
    <x v="0"/>
    <x v="0"/>
    <n v="5827"/>
  </r>
  <r>
    <x v="5"/>
    <x v="1"/>
    <x v="9"/>
    <x v="1"/>
    <x v="0"/>
    <n v="5821"/>
  </r>
  <r>
    <x v="6"/>
    <x v="1"/>
    <x v="9"/>
    <x v="0"/>
    <x v="0"/>
    <n v="5819"/>
  </r>
  <r>
    <x v="5"/>
    <x v="0"/>
    <x v="9"/>
    <x v="3"/>
    <x v="0"/>
    <n v="5817"/>
  </r>
  <r>
    <x v="6"/>
    <x v="1"/>
    <x v="9"/>
    <x v="2"/>
    <x v="0"/>
    <n v="5785"/>
  </r>
  <r>
    <x v="5"/>
    <x v="3"/>
    <x v="9"/>
    <x v="2"/>
    <x v="0"/>
    <n v="5783"/>
  </r>
  <r>
    <x v="5"/>
    <x v="2"/>
    <x v="11"/>
    <x v="2"/>
    <x v="0"/>
    <n v="5777"/>
  </r>
  <r>
    <x v="11"/>
    <x v="0"/>
    <x v="11"/>
    <x v="0"/>
    <x v="0"/>
    <n v="5772"/>
  </r>
  <r>
    <x v="7"/>
    <x v="2"/>
    <x v="9"/>
    <x v="2"/>
    <x v="0"/>
    <n v="5770"/>
  </r>
  <r>
    <x v="6"/>
    <x v="3"/>
    <x v="9"/>
    <x v="0"/>
    <x v="0"/>
    <n v="5764"/>
  </r>
  <r>
    <x v="6"/>
    <x v="0"/>
    <x v="9"/>
    <x v="1"/>
    <x v="0"/>
    <n v="5758"/>
  </r>
  <r>
    <x v="4"/>
    <x v="3"/>
    <x v="12"/>
    <x v="0"/>
    <x v="0"/>
    <n v="5754"/>
  </r>
  <r>
    <x v="5"/>
    <x v="2"/>
    <x v="9"/>
    <x v="2"/>
    <x v="0"/>
    <n v="5748"/>
  </r>
  <r>
    <x v="6"/>
    <x v="2"/>
    <x v="9"/>
    <x v="1"/>
    <x v="0"/>
    <n v="5744"/>
  </r>
  <r>
    <x v="5"/>
    <x v="1"/>
    <x v="9"/>
    <x v="0"/>
    <x v="0"/>
    <n v="5739"/>
  </r>
  <r>
    <x v="4"/>
    <x v="2"/>
    <x v="12"/>
    <x v="2"/>
    <x v="0"/>
    <n v="5733"/>
  </r>
  <r>
    <x v="6"/>
    <x v="2"/>
    <x v="9"/>
    <x v="2"/>
    <x v="0"/>
    <n v="5719"/>
  </r>
  <r>
    <x v="4"/>
    <x v="0"/>
    <x v="12"/>
    <x v="1"/>
    <x v="0"/>
    <n v="5715"/>
  </r>
  <r>
    <x v="4"/>
    <x v="0"/>
    <x v="12"/>
    <x v="0"/>
    <x v="0"/>
    <n v="5713"/>
  </r>
  <r>
    <x v="4"/>
    <x v="1"/>
    <x v="12"/>
    <x v="2"/>
    <x v="0"/>
    <n v="5710"/>
  </r>
  <r>
    <x v="4"/>
    <x v="0"/>
    <x v="12"/>
    <x v="3"/>
    <x v="0"/>
    <n v="5703"/>
  </r>
  <r>
    <x v="4"/>
    <x v="3"/>
    <x v="12"/>
    <x v="3"/>
    <x v="0"/>
    <n v="5693"/>
  </r>
  <r>
    <x v="8"/>
    <x v="0"/>
    <x v="11"/>
    <x v="3"/>
    <x v="0"/>
    <n v="5691"/>
  </r>
  <r>
    <x v="6"/>
    <x v="3"/>
    <x v="9"/>
    <x v="2"/>
    <x v="0"/>
    <n v="5685"/>
  </r>
  <r>
    <x v="5"/>
    <x v="1"/>
    <x v="9"/>
    <x v="2"/>
    <x v="0"/>
    <n v="5682"/>
  </r>
  <r>
    <x v="5"/>
    <x v="3"/>
    <x v="11"/>
    <x v="2"/>
    <x v="0"/>
    <n v="5679"/>
  </r>
  <r>
    <x v="5"/>
    <x v="0"/>
    <x v="11"/>
    <x v="1"/>
    <x v="0"/>
    <n v="5676"/>
  </r>
  <r>
    <x v="11"/>
    <x v="1"/>
    <x v="11"/>
    <x v="1"/>
    <x v="0"/>
    <n v="5675"/>
  </r>
  <r>
    <x v="4"/>
    <x v="1"/>
    <x v="12"/>
    <x v="1"/>
    <x v="0"/>
    <n v="5675"/>
  </r>
  <r>
    <x v="5"/>
    <x v="2"/>
    <x v="9"/>
    <x v="3"/>
    <x v="0"/>
    <n v="5673"/>
  </r>
  <r>
    <x v="5"/>
    <x v="1"/>
    <x v="11"/>
    <x v="1"/>
    <x v="0"/>
    <n v="5669"/>
  </r>
  <r>
    <x v="11"/>
    <x v="2"/>
    <x v="11"/>
    <x v="3"/>
    <x v="0"/>
    <n v="5669"/>
  </r>
  <r>
    <x v="11"/>
    <x v="0"/>
    <x v="11"/>
    <x v="1"/>
    <x v="0"/>
    <n v="5662"/>
  </r>
  <r>
    <x v="5"/>
    <x v="0"/>
    <x v="9"/>
    <x v="1"/>
    <x v="0"/>
    <n v="5658"/>
  </r>
  <r>
    <x v="5"/>
    <x v="3"/>
    <x v="9"/>
    <x v="3"/>
    <x v="0"/>
    <n v="5658"/>
  </r>
  <r>
    <x v="11"/>
    <x v="2"/>
    <x v="11"/>
    <x v="1"/>
    <x v="0"/>
    <n v="5649"/>
  </r>
  <r>
    <x v="11"/>
    <x v="1"/>
    <x v="11"/>
    <x v="0"/>
    <x v="0"/>
    <n v="5646"/>
  </r>
  <r>
    <x v="5"/>
    <x v="2"/>
    <x v="11"/>
    <x v="3"/>
    <x v="0"/>
    <n v="5644"/>
  </r>
  <r>
    <x v="5"/>
    <x v="3"/>
    <x v="11"/>
    <x v="3"/>
    <x v="0"/>
    <n v="5642"/>
  </r>
  <r>
    <x v="4"/>
    <x v="2"/>
    <x v="12"/>
    <x v="3"/>
    <x v="0"/>
    <n v="5636"/>
  </r>
  <r>
    <x v="8"/>
    <x v="2"/>
    <x v="11"/>
    <x v="3"/>
    <x v="0"/>
    <n v="5629"/>
  </r>
  <r>
    <x v="11"/>
    <x v="3"/>
    <x v="11"/>
    <x v="3"/>
    <x v="0"/>
    <n v="5627"/>
  </r>
  <r>
    <x v="8"/>
    <x v="1"/>
    <x v="11"/>
    <x v="2"/>
    <x v="0"/>
    <n v="5624"/>
  </r>
  <r>
    <x v="8"/>
    <x v="1"/>
    <x v="11"/>
    <x v="0"/>
    <x v="0"/>
    <n v="5623"/>
  </r>
  <r>
    <x v="8"/>
    <x v="0"/>
    <x v="11"/>
    <x v="0"/>
    <x v="0"/>
    <n v="5616"/>
  </r>
  <r>
    <x v="5"/>
    <x v="2"/>
    <x v="11"/>
    <x v="1"/>
    <x v="0"/>
    <n v="5616"/>
  </r>
  <r>
    <x v="5"/>
    <x v="1"/>
    <x v="11"/>
    <x v="2"/>
    <x v="0"/>
    <n v="5611"/>
  </r>
  <r>
    <x v="8"/>
    <x v="3"/>
    <x v="11"/>
    <x v="0"/>
    <x v="0"/>
    <n v="5603"/>
  </r>
  <r>
    <x v="5"/>
    <x v="1"/>
    <x v="11"/>
    <x v="0"/>
    <x v="0"/>
    <n v="5603"/>
  </r>
  <r>
    <x v="11"/>
    <x v="0"/>
    <x v="11"/>
    <x v="3"/>
    <x v="0"/>
    <n v="5594"/>
  </r>
  <r>
    <x v="8"/>
    <x v="1"/>
    <x v="11"/>
    <x v="1"/>
    <x v="0"/>
    <n v="5584"/>
  </r>
  <r>
    <x v="11"/>
    <x v="3"/>
    <x v="11"/>
    <x v="2"/>
    <x v="0"/>
    <n v="5583"/>
  </r>
  <r>
    <x v="8"/>
    <x v="3"/>
    <x v="11"/>
    <x v="3"/>
    <x v="0"/>
    <n v="5570"/>
  </r>
  <r>
    <x v="8"/>
    <x v="0"/>
    <x v="11"/>
    <x v="1"/>
    <x v="0"/>
    <n v="5557"/>
  </r>
  <r>
    <x v="11"/>
    <x v="1"/>
    <x v="11"/>
    <x v="2"/>
    <x v="0"/>
    <n v="5552"/>
  </r>
  <r>
    <x v="5"/>
    <x v="0"/>
    <x v="11"/>
    <x v="0"/>
    <x v="0"/>
    <n v="5550"/>
  </r>
  <r>
    <x v="8"/>
    <x v="3"/>
    <x v="11"/>
    <x v="2"/>
    <x v="0"/>
    <n v="5550"/>
  </r>
  <r>
    <x v="8"/>
    <x v="2"/>
    <x v="11"/>
    <x v="2"/>
    <x v="0"/>
    <n v="5546"/>
  </r>
  <r>
    <x v="11"/>
    <x v="3"/>
    <x v="11"/>
    <x v="0"/>
    <x v="0"/>
    <n v="5542"/>
  </r>
  <r>
    <x v="5"/>
    <x v="0"/>
    <x v="11"/>
    <x v="3"/>
    <x v="0"/>
    <n v="5535"/>
  </r>
  <r>
    <x v="7"/>
    <x v="2"/>
    <x v="11"/>
    <x v="2"/>
    <x v="0"/>
    <n v="5534"/>
  </r>
  <r>
    <x v="5"/>
    <x v="3"/>
    <x v="11"/>
    <x v="0"/>
    <x v="0"/>
    <n v="5512"/>
  </r>
  <r>
    <x v="8"/>
    <x v="2"/>
    <x v="11"/>
    <x v="1"/>
    <x v="0"/>
    <n v="5494"/>
  </r>
  <r>
    <x v="11"/>
    <x v="2"/>
    <x v="11"/>
    <x v="2"/>
    <x v="0"/>
    <n v="5466"/>
  </r>
  <r>
    <x v="7"/>
    <x v="2"/>
    <x v="11"/>
    <x v="3"/>
    <x v="0"/>
    <n v="5460"/>
  </r>
  <r>
    <x v="7"/>
    <x v="3"/>
    <x v="11"/>
    <x v="0"/>
    <x v="0"/>
    <n v="5425"/>
  </r>
  <r>
    <x v="5"/>
    <x v="1"/>
    <x v="12"/>
    <x v="1"/>
    <x v="0"/>
    <n v="5424"/>
  </r>
  <r>
    <x v="7"/>
    <x v="1"/>
    <x v="11"/>
    <x v="0"/>
    <x v="0"/>
    <n v="5418"/>
  </r>
  <r>
    <x v="7"/>
    <x v="2"/>
    <x v="11"/>
    <x v="1"/>
    <x v="0"/>
    <n v="5415"/>
  </r>
  <r>
    <x v="7"/>
    <x v="1"/>
    <x v="11"/>
    <x v="2"/>
    <x v="0"/>
    <n v="5399"/>
  </r>
  <r>
    <x v="9"/>
    <x v="1"/>
    <x v="12"/>
    <x v="1"/>
    <x v="0"/>
    <n v="5378"/>
  </r>
  <r>
    <x v="5"/>
    <x v="2"/>
    <x v="12"/>
    <x v="2"/>
    <x v="0"/>
    <n v="5374"/>
  </r>
  <r>
    <x v="5"/>
    <x v="3"/>
    <x v="12"/>
    <x v="3"/>
    <x v="0"/>
    <n v="5374"/>
  </r>
  <r>
    <x v="7"/>
    <x v="3"/>
    <x v="11"/>
    <x v="2"/>
    <x v="0"/>
    <n v="5370"/>
  </r>
  <r>
    <x v="5"/>
    <x v="1"/>
    <x v="12"/>
    <x v="0"/>
    <x v="0"/>
    <n v="5360"/>
  </r>
  <r>
    <x v="9"/>
    <x v="0"/>
    <x v="12"/>
    <x v="0"/>
    <x v="0"/>
    <n v="5358"/>
  </r>
  <r>
    <x v="7"/>
    <x v="0"/>
    <x v="11"/>
    <x v="3"/>
    <x v="0"/>
    <n v="5356"/>
  </r>
  <r>
    <x v="7"/>
    <x v="0"/>
    <x v="11"/>
    <x v="0"/>
    <x v="0"/>
    <n v="5356"/>
  </r>
  <r>
    <x v="6"/>
    <x v="3"/>
    <x v="11"/>
    <x v="3"/>
    <x v="0"/>
    <n v="5355"/>
  </r>
  <r>
    <x v="5"/>
    <x v="2"/>
    <x v="12"/>
    <x v="1"/>
    <x v="0"/>
    <n v="5353"/>
  </r>
  <r>
    <x v="5"/>
    <x v="0"/>
    <x v="12"/>
    <x v="3"/>
    <x v="0"/>
    <n v="5350"/>
  </r>
  <r>
    <x v="5"/>
    <x v="0"/>
    <x v="12"/>
    <x v="1"/>
    <x v="0"/>
    <n v="5341"/>
  </r>
  <r>
    <x v="5"/>
    <x v="1"/>
    <x v="12"/>
    <x v="2"/>
    <x v="0"/>
    <n v="5339"/>
  </r>
  <r>
    <x v="9"/>
    <x v="0"/>
    <x v="12"/>
    <x v="1"/>
    <x v="0"/>
    <n v="5328"/>
  </r>
  <r>
    <x v="9"/>
    <x v="1"/>
    <x v="12"/>
    <x v="2"/>
    <x v="0"/>
    <n v="5327"/>
  </r>
  <r>
    <x v="7"/>
    <x v="0"/>
    <x v="11"/>
    <x v="1"/>
    <x v="0"/>
    <n v="5325"/>
  </r>
  <r>
    <x v="9"/>
    <x v="3"/>
    <x v="12"/>
    <x v="0"/>
    <x v="0"/>
    <n v="5321"/>
  </r>
  <r>
    <x v="5"/>
    <x v="3"/>
    <x v="12"/>
    <x v="0"/>
    <x v="0"/>
    <n v="5317"/>
  </r>
  <r>
    <x v="7"/>
    <x v="1"/>
    <x v="11"/>
    <x v="1"/>
    <x v="0"/>
    <n v="5316"/>
  </r>
  <r>
    <x v="7"/>
    <x v="3"/>
    <x v="11"/>
    <x v="3"/>
    <x v="0"/>
    <n v="5313"/>
  </r>
  <r>
    <x v="9"/>
    <x v="1"/>
    <x v="12"/>
    <x v="0"/>
    <x v="0"/>
    <n v="5309"/>
  </r>
  <r>
    <x v="6"/>
    <x v="2"/>
    <x v="11"/>
    <x v="2"/>
    <x v="0"/>
    <n v="5305"/>
  </r>
  <r>
    <x v="5"/>
    <x v="3"/>
    <x v="12"/>
    <x v="2"/>
    <x v="0"/>
    <n v="5305"/>
  </r>
  <r>
    <x v="6"/>
    <x v="2"/>
    <x v="11"/>
    <x v="3"/>
    <x v="0"/>
    <n v="5289"/>
  </r>
  <r>
    <x v="9"/>
    <x v="2"/>
    <x v="12"/>
    <x v="3"/>
    <x v="0"/>
    <n v="5279"/>
  </r>
  <r>
    <x v="6"/>
    <x v="0"/>
    <x v="11"/>
    <x v="3"/>
    <x v="0"/>
    <n v="5277"/>
  </r>
  <r>
    <x v="5"/>
    <x v="0"/>
    <x v="12"/>
    <x v="0"/>
    <x v="0"/>
    <n v="5269"/>
  </r>
  <r>
    <x v="6"/>
    <x v="0"/>
    <x v="11"/>
    <x v="1"/>
    <x v="0"/>
    <n v="5268"/>
  </r>
  <r>
    <x v="9"/>
    <x v="2"/>
    <x v="12"/>
    <x v="2"/>
    <x v="0"/>
    <n v="5266"/>
  </r>
  <r>
    <x v="6"/>
    <x v="1"/>
    <x v="11"/>
    <x v="0"/>
    <x v="0"/>
    <n v="5263"/>
  </r>
  <r>
    <x v="9"/>
    <x v="2"/>
    <x v="12"/>
    <x v="1"/>
    <x v="0"/>
    <n v="5250"/>
  </r>
  <r>
    <x v="5"/>
    <x v="2"/>
    <x v="12"/>
    <x v="3"/>
    <x v="0"/>
    <n v="5238"/>
  </r>
  <r>
    <x v="9"/>
    <x v="3"/>
    <x v="12"/>
    <x v="3"/>
    <x v="0"/>
    <n v="5236"/>
  </r>
  <r>
    <x v="6"/>
    <x v="2"/>
    <x v="11"/>
    <x v="1"/>
    <x v="0"/>
    <n v="5233"/>
  </r>
  <r>
    <x v="6"/>
    <x v="1"/>
    <x v="11"/>
    <x v="2"/>
    <x v="0"/>
    <n v="5232"/>
  </r>
  <r>
    <x v="9"/>
    <x v="3"/>
    <x v="12"/>
    <x v="2"/>
    <x v="0"/>
    <n v="5224"/>
  </r>
  <r>
    <x v="6"/>
    <x v="0"/>
    <x v="11"/>
    <x v="0"/>
    <x v="0"/>
    <n v="5224"/>
  </r>
  <r>
    <x v="11"/>
    <x v="3"/>
    <x v="12"/>
    <x v="3"/>
    <x v="0"/>
    <n v="5202"/>
  </r>
  <r>
    <x v="6"/>
    <x v="0"/>
    <x v="12"/>
    <x v="3"/>
    <x v="0"/>
    <n v="5199"/>
  </r>
  <r>
    <x v="11"/>
    <x v="2"/>
    <x v="12"/>
    <x v="1"/>
    <x v="0"/>
    <n v="5186"/>
  </r>
  <r>
    <x v="6"/>
    <x v="3"/>
    <x v="11"/>
    <x v="0"/>
    <x v="0"/>
    <n v="5184"/>
  </r>
  <r>
    <x v="9"/>
    <x v="0"/>
    <x v="12"/>
    <x v="3"/>
    <x v="0"/>
    <n v="5183"/>
  </r>
  <r>
    <x v="6"/>
    <x v="3"/>
    <x v="11"/>
    <x v="2"/>
    <x v="0"/>
    <n v="5166"/>
  </r>
  <r>
    <x v="6"/>
    <x v="1"/>
    <x v="11"/>
    <x v="1"/>
    <x v="0"/>
    <n v="5163"/>
  </r>
  <r>
    <x v="6"/>
    <x v="1"/>
    <x v="12"/>
    <x v="1"/>
    <x v="0"/>
    <n v="5162"/>
  </r>
  <r>
    <x v="6"/>
    <x v="3"/>
    <x v="12"/>
    <x v="0"/>
    <x v="0"/>
    <n v="5143"/>
  </r>
  <r>
    <x v="11"/>
    <x v="1"/>
    <x v="12"/>
    <x v="2"/>
    <x v="0"/>
    <n v="5122"/>
  </r>
  <r>
    <x v="6"/>
    <x v="2"/>
    <x v="12"/>
    <x v="1"/>
    <x v="0"/>
    <n v="5119"/>
  </r>
  <r>
    <x v="11"/>
    <x v="1"/>
    <x v="12"/>
    <x v="0"/>
    <x v="0"/>
    <n v="5114"/>
  </r>
  <r>
    <x v="11"/>
    <x v="0"/>
    <x v="12"/>
    <x v="0"/>
    <x v="0"/>
    <n v="5112"/>
  </r>
  <r>
    <x v="8"/>
    <x v="1"/>
    <x v="12"/>
    <x v="2"/>
    <x v="0"/>
    <n v="5111"/>
  </r>
  <r>
    <x v="11"/>
    <x v="3"/>
    <x v="12"/>
    <x v="0"/>
    <x v="0"/>
    <n v="5096"/>
  </r>
  <r>
    <x v="6"/>
    <x v="1"/>
    <x v="12"/>
    <x v="2"/>
    <x v="0"/>
    <n v="5084"/>
  </r>
  <r>
    <x v="6"/>
    <x v="2"/>
    <x v="12"/>
    <x v="3"/>
    <x v="0"/>
    <n v="5068"/>
  </r>
  <r>
    <x v="11"/>
    <x v="2"/>
    <x v="12"/>
    <x v="3"/>
    <x v="0"/>
    <n v="5053"/>
  </r>
  <r>
    <x v="6"/>
    <x v="1"/>
    <x v="12"/>
    <x v="0"/>
    <x v="0"/>
    <n v="5031"/>
  </r>
  <r>
    <x v="6"/>
    <x v="0"/>
    <x v="12"/>
    <x v="0"/>
    <x v="0"/>
    <n v="5027"/>
  </r>
  <r>
    <x v="8"/>
    <x v="2"/>
    <x v="12"/>
    <x v="1"/>
    <x v="0"/>
    <n v="5015"/>
  </r>
  <r>
    <x v="8"/>
    <x v="3"/>
    <x v="12"/>
    <x v="0"/>
    <x v="0"/>
    <n v="5011"/>
  </r>
  <r>
    <x v="6"/>
    <x v="3"/>
    <x v="12"/>
    <x v="3"/>
    <x v="0"/>
    <n v="5002"/>
  </r>
  <r>
    <x v="6"/>
    <x v="0"/>
    <x v="12"/>
    <x v="1"/>
    <x v="0"/>
    <n v="4996"/>
  </r>
  <r>
    <x v="11"/>
    <x v="0"/>
    <x v="12"/>
    <x v="3"/>
    <x v="0"/>
    <n v="4993"/>
  </r>
  <r>
    <x v="11"/>
    <x v="1"/>
    <x v="12"/>
    <x v="1"/>
    <x v="0"/>
    <n v="4981"/>
  </r>
  <r>
    <x v="6"/>
    <x v="2"/>
    <x v="12"/>
    <x v="2"/>
    <x v="0"/>
    <n v="4979"/>
  </r>
  <r>
    <x v="11"/>
    <x v="0"/>
    <x v="12"/>
    <x v="1"/>
    <x v="0"/>
    <n v="4970"/>
  </r>
  <r>
    <x v="8"/>
    <x v="0"/>
    <x v="12"/>
    <x v="1"/>
    <x v="0"/>
    <n v="4969"/>
  </r>
  <r>
    <x v="11"/>
    <x v="2"/>
    <x v="12"/>
    <x v="2"/>
    <x v="0"/>
    <n v="4961"/>
  </r>
  <r>
    <x v="8"/>
    <x v="3"/>
    <x v="12"/>
    <x v="2"/>
    <x v="0"/>
    <n v="4947"/>
  </r>
  <r>
    <x v="8"/>
    <x v="3"/>
    <x v="12"/>
    <x v="3"/>
    <x v="0"/>
    <n v="4943"/>
  </r>
  <r>
    <x v="11"/>
    <x v="3"/>
    <x v="12"/>
    <x v="2"/>
    <x v="0"/>
    <n v="4940"/>
  </r>
  <r>
    <x v="10"/>
    <x v="1"/>
    <x v="12"/>
    <x v="2"/>
    <x v="0"/>
    <n v="4922"/>
  </r>
  <r>
    <x v="6"/>
    <x v="3"/>
    <x v="12"/>
    <x v="2"/>
    <x v="0"/>
    <n v="4901"/>
  </r>
  <r>
    <x v="8"/>
    <x v="1"/>
    <x v="12"/>
    <x v="1"/>
    <x v="0"/>
    <n v="4896"/>
  </r>
  <r>
    <x v="8"/>
    <x v="0"/>
    <x v="12"/>
    <x v="0"/>
    <x v="0"/>
    <n v="4889"/>
  </r>
  <r>
    <x v="8"/>
    <x v="2"/>
    <x v="12"/>
    <x v="2"/>
    <x v="0"/>
    <n v="4884"/>
  </r>
  <r>
    <x v="7"/>
    <x v="1"/>
    <x v="12"/>
    <x v="1"/>
    <x v="0"/>
    <n v="4880"/>
  </r>
  <r>
    <x v="8"/>
    <x v="1"/>
    <x v="12"/>
    <x v="0"/>
    <x v="0"/>
    <n v="4872"/>
  </r>
  <r>
    <x v="10"/>
    <x v="0"/>
    <x v="12"/>
    <x v="1"/>
    <x v="0"/>
    <n v="4867"/>
  </r>
  <r>
    <x v="10"/>
    <x v="0"/>
    <x v="12"/>
    <x v="0"/>
    <x v="0"/>
    <n v="4859"/>
  </r>
  <r>
    <x v="7"/>
    <x v="0"/>
    <x v="12"/>
    <x v="3"/>
    <x v="0"/>
    <n v="4857"/>
  </r>
  <r>
    <x v="7"/>
    <x v="3"/>
    <x v="12"/>
    <x v="3"/>
    <x v="0"/>
    <n v="4853"/>
  </r>
  <r>
    <x v="8"/>
    <x v="0"/>
    <x v="12"/>
    <x v="3"/>
    <x v="0"/>
    <n v="4850"/>
  </r>
  <r>
    <x v="10"/>
    <x v="2"/>
    <x v="12"/>
    <x v="2"/>
    <x v="0"/>
    <n v="4850"/>
  </r>
  <r>
    <x v="10"/>
    <x v="1"/>
    <x v="12"/>
    <x v="0"/>
    <x v="0"/>
    <n v="4844"/>
  </r>
  <r>
    <x v="7"/>
    <x v="0"/>
    <x v="12"/>
    <x v="0"/>
    <x v="0"/>
    <n v="4841"/>
  </r>
  <r>
    <x v="10"/>
    <x v="2"/>
    <x v="12"/>
    <x v="3"/>
    <x v="0"/>
    <n v="4839"/>
  </r>
  <r>
    <x v="10"/>
    <x v="2"/>
    <x v="12"/>
    <x v="1"/>
    <x v="0"/>
    <n v="4826"/>
  </r>
  <r>
    <x v="7"/>
    <x v="3"/>
    <x v="12"/>
    <x v="2"/>
    <x v="0"/>
    <n v="4824"/>
  </r>
  <r>
    <x v="8"/>
    <x v="2"/>
    <x v="12"/>
    <x v="3"/>
    <x v="0"/>
    <n v="4819"/>
  </r>
  <r>
    <x v="7"/>
    <x v="2"/>
    <x v="12"/>
    <x v="2"/>
    <x v="0"/>
    <n v="4811"/>
  </r>
  <r>
    <x v="7"/>
    <x v="2"/>
    <x v="12"/>
    <x v="1"/>
    <x v="0"/>
    <n v="4791"/>
  </r>
  <r>
    <x v="7"/>
    <x v="3"/>
    <x v="12"/>
    <x v="0"/>
    <x v="0"/>
    <n v="4790"/>
  </r>
  <r>
    <x v="10"/>
    <x v="0"/>
    <x v="12"/>
    <x v="3"/>
    <x v="0"/>
    <n v="4766"/>
  </r>
  <r>
    <x v="10"/>
    <x v="1"/>
    <x v="12"/>
    <x v="1"/>
    <x v="0"/>
    <n v="4750"/>
  </r>
  <r>
    <x v="10"/>
    <x v="3"/>
    <x v="12"/>
    <x v="0"/>
    <x v="0"/>
    <n v="4743"/>
  </r>
  <r>
    <x v="7"/>
    <x v="1"/>
    <x v="12"/>
    <x v="2"/>
    <x v="0"/>
    <n v="4725"/>
  </r>
  <r>
    <x v="7"/>
    <x v="1"/>
    <x v="12"/>
    <x v="0"/>
    <x v="0"/>
    <n v="4714"/>
  </r>
  <r>
    <x v="7"/>
    <x v="2"/>
    <x v="12"/>
    <x v="3"/>
    <x v="0"/>
    <n v="4701"/>
  </r>
  <r>
    <x v="7"/>
    <x v="0"/>
    <x v="12"/>
    <x v="1"/>
    <x v="0"/>
    <n v="4689"/>
  </r>
  <r>
    <x v="10"/>
    <x v="3"/>
    <x v="12"/>
    <x v="3"/>
    <x v="0"/>
    <n v="4686"/>
  </r>
  <r>
    <x v="10"/>
    <x v="3"/>
    <x v="12"/>
    <x v="2"/>
    <x v="0"/>
    <n v="466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x v="0"/>
    <x v="0"/>
    <x v="0"/>
    <x v="0"/>
    <x v="0"/>
    <n v="23959"/>
  </r>
  <r>
    <x v="0"/>
    <x v="1"/>
    <x v="0"/>
    <x v="0"/>
    <x v="0"/>
    <n v="23826"/>
  </r>
  <r>
    <x v="0"/>
    <x v="2"/>
    <x v="0"/>
    <x v="0"/>
    <x v="0"/>
    <n v="23757"/>
  </r>
  <r>
    <x v="0"/>
    <x v="2"/>
    <x v="0"/>
    <x v="1"/>
    <x v="0"/>
    <n v="23690"/>
  </r>
  <r>
    <x v="0"/>
    <x v="1"/>
    <x v="0"/>
    <x v="1"/>
    <x v="0"/>
    <n v="23395"/>
  </r>
  <r>
    <x v="0"/>
    <x v="2"/>
    <x v="0"/>
    <x v="2"/>
    <x v="0"/>
    <n v="23256"/>
  </r>
  <r>
    <x v="1"/>
    <x v="2"/>
    <x v="1"/>
    <x v="0"/>
    <x v="0"/>
    <n v="20292"/>
  </r>
  <r>
    <x v="1"/>
    <x v="2"/>
    <x v="1"/>
    <x v="1"/>
    <x v="0"/>
    <n v="20122"/>
  </r>
  <r>
    <x v="1"/>
    <x v="0"/>
    <x v="1"/>
    <x v="0"/>
    <x v="0"/>
    <n v="20009"/>
  </r>
  <r>
    <x v="1"/>
    <x v="1"/>
    <x v="1"/>
    <x v="1"/>
    <x v="0"/>
    <n v="19926"/>
  </r>
  <r>
    <x v="1"/>
    <x v="1"/>
    <x v="1"/>
    <x v="0"/>
    <x v="0"/>
    <n v="19920"/>
  </r>
  <r>
    <x v="1"/>
    <x v="2"/>
    <x v="1"/>
    <x v="2"/>
    <x v="0"/>
    <n v="19903"/>
  </r>
  <r>
    <x v="2"/>
    <x v="2"/>
    <x v="2"/>
    <x v="0"/>
    <x v="0"/>
    <n v="17494"/>
  </r>
  <r>
    <x v="2"/>
    <x v="1"/>
    <x v="2"/>
    <x v="1"/>
    <x v="0"/>
    <n v="17433"/>
  </r>
  <r>
    <x v="2"/>
    <x v="1"/>
    <x v="2"/>
    <x v="0"/>
    <x v="0"/>
    <n v="17263"/>
  </r>
  <r>
    <x v="2"/>
    <x v="2"/>
    <x v="2"/>
    <x v="1"/>
    <x v="0"/>
    <n v="17215"/>
  </r>
  <r>
    <x v="2"/>
    <x v="0"/>
    <x v="2"/>
    <x v="0"/>
    <x v="0"/>
    <n v="17206"/>
  </r>
  <r>
    <x v="2"/>
    <x v="2"/>
    <x v="2"/>
    <x v="2"/>
    <x v="0"/>
    <n v="17159"/>
  </r>
  <r>
    <x v="0"/>
    <x v="2"/>
    <x v="1"/>
    <x v="3"/>
    <x v="1"/>
    <n v="15971"/>
  </r>
  <r>
    <x v="0"/>
    <x v="3"/>
    <x v="1"/>
    <x v="0"/>
    <x v="1"/>
    <n v="15776"/>
  </r>
  <r>
    <x v="0"/>
    <x v="0"/>
    <x v="1"/>
    <x v="1"/>
    <x v="1"/>
    <n v="15769"/>
  </r>
  <r>
    <x v="0"/>
    <x v="1"/>
    <x v="1"/>
    <x v="2"/>
    <x v="1"/>
    <n v="15633"/>
  </r>
  <r>
    <x v="3"/>
    <x v="2"/>
    <x v="3"/>
    <x v="0"/>
    <x v="0"/>
    <n v="15189"/>
  </r>
  <r>
    <x v="3"/>
    <x v="1"/>
    <x v="3"/>
    <x v="0"/>
    <x v="0"/>
    <n v="15182"/>
  </r>
  <r>
    <x v="3"/>
    <x v="2"/>
    <x v="3"/>
    <x v="2"/>
    <x v="0"/>
    <n v="15125"/>
  </r>
  <r>
    <x v="0"/>
    <x v="2"/>
    <x v="2"/>
    <x v="3"/>
    <x v="1"/>
    <n v="15071"/>
  </r>
  <r>
    <x v="3"/>
    <x v="2"/>
    <x v="3"/>
    <x v="1"/>
    <x v="0"/>
    <n v="15066"/>
  </r>
  <r>
    <x v="3"/>
    <x v="0"/>
    <x v="3"/>
    <x v="0"/>
    <x v="0"/>
    <n v="15024"/>
  </r>
  <r>
    <x v="0"/>
    <x v="1"/>
    <x v="2"/>
    <x v="2"/>
    <x v="1"/>
    <n v="14974"/>
  </r>
  <r>
    <x v="3"/>
    <x v="1"/>
    <x v="3"/>
    <x v="1"/>
    <x v="0"/>
    <n v="14971"/>
  </r>
  <r>
    <x v="0"/>
    <x v="3"/>
    <x v="2"/>
    <x v="0"/>
    <x v="1"/>
    <n v="14909"/>
  </r>
  <r>
    <x v="0"/>
    <x v="0"/>
    <x v="2"/>
    <x v="1"/>
    <x v="1"/>
    <n v="14876"/>
  </r>
  <r>
    <x v="1"/>
    <x v="0"/>
    <x v="2"/>
    <x v="1"/>
    <x v="1"/>
    <n v="14626"/>
  </r>
  <r>
    <x v="1"/>
    <x v="2"/>
    <x v="2"/>
    <x v="3"/>
    <x v="1"/>
    <n v="14524"/>
  </r>
  <r>
    <x v="0"/>
    <x v="3"/>
    <x v="3"/>
    <x v="0"/>
    <x v="1"/>
    <n v="14430"/>
  </r>
  <r>
    <x v="1"/>
    <x v="3"/>
    <x v="2"/>
    <x v="0"/>
    <x v="1"/>
    <n v="14348"/>
  </r>
  <r>
    <x v="0"/>
    <x v="0"/>
    <x v="3"/>
    <x v="1"/>
    <x v="1"/>
    <n v="14308"/>
  </r>
  <r>
    <x v="0"/>
    <x v="1"/>
    <x v="3"/>
    <x v="2"/>
    <x v="1"/>
    <n v="14274"/>
  </r>
  <r>
    <x v="1"/>
    <x v="1"/>
    <x v="2"/>
    <x v="2"/>
    <x v="1"/>
    <n v="14219"/>
  </r>
  <r>
    <x v="0"/>
    <x v="2"/>
    <x v="3"/>
    <x v="3"/>
    <x v="1"/>
    <n v="14172"/>
  </r>
  <r>
    <x v="0"/>
    <x v="0"/>
    <x v="1"/>
    <x v="0"/>
    <x v="0"/>
    <n v="13989"/>
  </r>
  <r>
    <x v="1"/>
    <x v="0"/>
    <x v="3"/>
    <x v="1"/>
    <x v="1"/>
    <n v="13953"/>
  </r>
  <r>
    <x v="0"/>
    <x v="3"/>
    <x v="1"/>
    <x v="1"/>
    <x v="0"/>
    <n v="13913"/>
  </r>
  <r>
    <x v="0"/>
    <x v="1"/>
    <x v="1"/>
    <x v="0"/>
    <x v="0"/>
    <n v="13903"/>
  </r>
  <r>
    <x v="0"/>
    <x v="2"/>
    <x v="1"/>
    <x v="1"/>
    <x v="0"/>
    <n v="13891"/>
  </r>
  <r>
    <x v="0"/>
    <x v="1"/>
    <x v="1"/>
    <x v="1"/>
    <x v="0"/>
    <n v="13872"/>
  </r>
  <r>
    <x v="1"/>
    <x v="3"/>
    <x v="3"/>
    <x v="0"/>
    <x v="1"/>
    <n v="13839"/>
  </r>
  <r>
    <x v="0"/>
    <x v="2"/>
    <x v="4"/>
    <x v="3"/>
    <x v="1"/>
    <n v="13820"/>
  </r>
  <r>
    <x v="4"/>
    <x v="1"/>
    <x v="4"/>
    <x v="1"/>
    <x v="0"/>
    <n v="13812"/>
  </r>
  <r>
    <x v="0"/>
    <x v="3"/>
    <x v="1"/>
    <x v="2"/>
    <x v="0"/>
    <n v="13806"/>
  </r>
  <r>
    <x v="0"/>
    <x v="0"/>
    <x v="4"/>
    <x v="1"/>
    <x v="1"/>
    <n v="13803"/>
  </r>
  <r>
    <x v="0"/>
    <x v="0"/>
    <x v="1"/>
    <x v="2"/>
    <x v="0"/>
    <n v="13788"/>
  </r>
  <r>
    <x v="0"/>
    <x v="3"/>
    <x v="4"/>
    <x v="0"/>
    <x v="1"/>
    <n v="13768"/>
  </r>
  <r>
    <x v="0"/>
    <x v="2"/>
    <x v="1"/>
    <x v="0"/>
    <x v="0"/>
    <n v="13760"/>
  </r>
  <r>
    <x v="0"/>
    <x v="3"/>
    <x v="1"/>
    <x v="3"/>
    <x v="0"/>
    <n v="13737"/>
  </r>
  <r>
    <x v="1"/>
    <x v="2"/>
    <x v="3"/>
    <x v="3"/>
    <x v="1"/>
    <n v="13725"/>
  </r>
  <r>
    <x v="0"/>
    <x v="1"/>
    <x v="4"/>
    <x v="2"/>
    <x v="1"/>
    <n v="13713"/>
  </r>
  <r>
    <x v="0"/>
    <x v="2"/>
    <x v="1"/>
    <x v="2"/>
    <x v="0"/>
    <n v="13709"/>
  </r>
  <r>
    <x v="1"/>
    <x v="1"/>
    <x v="3"/>
    <x v="2"/>
    <x v="1"/>
    <n v="13701"/>
  </r>
  <r>
    <x v="0"/>
    <x v="1"/>
    <x v="1"/>
    <x v="3"/>
    <x v="0"/>
    <n v="13695"/>
  </r>
  <r>
    <x v="4"/>
    <x v="2"/>
    <x v="4"/>
    <x v="0"/>
    <x v="0"/>
    <n v="13660"/>
  </r>
  <r>
    <x v="0"/>
    <x v="0"/>
    <x v="1"/>
    <x v="3"/>
    <x v="0"/>
    <n v="13653"/>
  </r>
  <r>
    <x v="1"/>
    <x v="2"/>
    <x v="4"/>
    <x v="3"/>
    <x v="1"/>
    <n v="13423"/>
  </r>
  <r>
    <x v="4"/>
    <x v="0"/>
    <x v="4"/>
    <x v="0"/>
    <x v="0"/>
    <n v="13416"/>
  </r>
  <r>
    <x v="2"/>
    <x v="2"/>
    <x v="3"/>
    <x v="3"/>
    <x v="1"/>
    <n v="13414"/>
  </r>
  <r>
    <x v="4"/>
    <x v="2"/>
    <x v="4"/>
    <x v="1"/>
    <x v="0"/>
    <n v="13409"/>
  </r>
  <r>
    <x v="1"/>
    <x v="0"/>
    <x v="4"/>
    <x v="1"/>
    <x v="1"/>
    <n v="13363"/>
  </r>
  <r>
    <x v="2"/>
    <x v="0"/>
    <x v="3"/>
    <x v="1"/>
    <x v="1"/>
    <n v="13360"/>
  </r>
  <r>
    <x v="4"/>
    <x v="1"/>
    <x v="4"/>
    <x v="0"/>
    <x v="0"/>
    <n v="13326"/>
  </r>
  <r>
    <x v="2"/>
    <x v="3"/>
    <x v="3"/>
    <x v="0"/>
    <x v="1"/>
    <n v="13325"/>
  </r>
  <r>
    <x v="4"/>
    <x v="2"/>
    <x v="4"/>
    <x v="2"/>
    <x v="0"/>
    <n v="13311"/>
  </r>
  <r>
    <x v="2"/>
    <x v="1"/>
    <x v="3"/>
    <x v="2"/>
    <x v="1"/>
    <n v="13283"/>
  </r>
  <r>
    <x v="1"/>
    <x v="3"/>
    <x v="4"/>
    <x v="0"/>
    <x v="1"/>
    <n v="13278"/>
  </r>
  <r>
    <x v="2"/>
    <x v="0"/>
    <x v="4"/>
    <x v="1"/>
    <x v="1"/>
    <n v="13258"/>
  </r>
  <r>
    <x v="1"/>
    <x v="1"/>
    <x v="4"/>
    <x v="2"/>
    <x v="1"/>
    <n v="13233"/>
  </r>
  <r>
    <x v="2"/>
    <x v="1"/>
    <x v="4"/>
    <x v="2"/>
    <x v="1"/>
    <n v="13134"/>
  </r>
  <r>
    <x v="2"/>
    <x v="2"/>
    <x v="4"/>
    <x v="3"/>
    <x v="1"/>
    <n v="13029"/>
  </r>
  <r>
    <x v="2"/>
    <x v="3"/>
    <x v="4"/>
    <x v="0"/>
    <x v="1"/>
    <n v="12936"/>
  </r>
  <r>
    <x v="0"/>
    <x v="2"/>
    <x v="2"/>
    <x v="1"/>
    <x v="0"/>
    <n v="12906"/>
  </r>
  <r>
    <x v="0"/>
    <x v="2"/>
    <x v="2"/>
    <x v="2"/>
    <x v="0"/>
    <n v="12903"/>
  </r>
  <r>
    <x v="3"/>
    <x v="2"/>
    <x v="4"/>
    <x v="3"/>
    <x v="1"/>
    <n v="12896"/>
  </r>
  <r>
    <x v="3"/>
    <x v="0"/>
    <x v="4"/>
    <x v="1"/>
    <x v="1"/>
    <n v="12876"/>
  </r>
  <r>
    <x v="0"/>
    <x v="2"/>
    <x v="2"/>
    <x v="0"/>
    <x v="0"/>
    <n v="12871"/>
  </r>
  <r>
    <x v="0"/>
    <x v="3"/>
    <x v="2"/>
    <x v="2"/>
    <x v="0"/>
    <n v="12865"/>
  </r>
  <r>
    <x v="3"/>
    <x v="1"/>
    <x v="4"/>
    <x v="2"/>
    <x v="1"/>
    <n v="12849"/>
  </r>
  <r>
    <x v="3"/>
    <x v="3"/>
    <x v="4"/>
    <x v="0"/>
    <x v="1"/>
    <n v="12836"/>
  </r>
  <r>
    <x v="0"/>
    <x v="3"/>
    <x v="2"/>
    <x v="3"/>
    <x v="0"/>
    <n v="12832"/>
  </r>
  <r>
    <x v="0"/>
    <x v="1"/>
    <x v="2"/>
    <x v="1"/>
    <x v="0"/>
    <n v="12811"/>
  </r>
  <r>
    <x v="0"/>
    <x v="0"/>
    <x v="2"/>
    <x v="3"/>
    <x v="0"/>
    <n v="12805"/>
  </r>
  <r>
    <x v="0"/>
    <x v="1"/>
    <x v="2"/>
    <x v="0"/>
    <x v="0"/>
    <n v="12803"/>
  </r>
  <r>
    <x v="0"/>
    <x v="0"/>
    <x v="2"/>
    <x v="2"/>
    <x v="0"/>
    <n v="12767"/>
  </r>
  <r>
    <x v="0"/>
    <x v="0"/>
    <x v="2"/>
    <x v="0"/>
    <x v="0"/>
    <n v="12740"/>
  </r>
  <r>
    <x v="0"/>
    <x v="3"/>
    <x v="2"/>
    <x v="1"/>
    <x v="0"/>
    <n v="12696"/>
  </r>
  <r>
    <x v="0"/>
    <x v="1"/>
    <x v="2"/>
    <x v="3"/>
    <x v="0"/>
    <n v="12678"/>
  </r>
  <r>
    <x v="0"/>
    <x v="0"/>
    <x v="3"/>
    <x v="0"/>
    <x v="0"/>
    <n v="12593"/>
  </r>
  <r>
    <x v="1"/>
    <x v="3"/>
    <x v="2"/>
    <x v="2"/>
    <x v="0"/>
    <n v="12566"/>
  </r>
  <r>
    <x v="1"/>
    <x v="2"/>
    <x v="2"/>
    <x v="2"/>
    <x v="0"/>
    <n v="12563"/>
  </r>
  <r>
    <x v="1"/>
    <x v="3"/>
    <x v="2"/>
    <x v="1"/>
    <x v="0"/>
    <n v="12520"/>
  </r>
  <r>
    <x v="1"/>
    <x v="0"/>
    <x v="2"/>
    <x v="2"/>
    <x v="0"/>
    <n v="12441"/>
  </r>
  <r>
    <x v="1"/>
    <x v="1"/>
    <x v="2"/>
    <x v="3"/>
    <x v="0"/>
    <n v="12434"/>
  </r>
  <r>
    <x v="0"/>
    <x v="1"/>
    <x v="5"/>
    <x v="2"/>
    <x v="1"/>
    <n v="12391"/>
  </r>
  <r>
    <x v="1"/>
    <x v="1"/>
    <x v="2"/>
    <x v="1"/>
    <x v="0"/>
    <n v="12329"/>
  </r>
  <r>
    <x v="1"/>
    <x v="0"/>
    <x v="2"/>
    <x v="3"/>
    <x v="0"/>
    <n v="12322"/>
  </r>
  <r>
    <x v="1"/>
    <x v="1"/>
    <x v="2"/>
    <x v="0"/>
    <x v="0"/>
    <n v="12317"/>
  </r>
  <r>
    <x v="0"/>
    <x v="2"/>
    <x v="5"/>
    <x v="3"/>
    <x v="1"/>
    <n v="12299"/>
  </r>
  <r>
    <x v="1"/>
    <x v="3"/>
    <x v="2"/>
    <x v="3"/>
    <x v="0"/>
    <n v="12294"/>
  </r>
  <r>
    <x v="1"/>
    <x v="0"/>
    <x v="2"/>
    <x v="0"/>
    <x v="0"/>
    <n v="12290"/>
  </r>
  <r>
    <x v="0"/>
    <x v="0"/>
    <x v="5"/>
    <x v="1"/>
    <x v="1"/>
    <n v="12281"/>
  </r>
  <r>
    <x v="1"/>
    <x v="2"/>
    <x v="2"/>
    <x v="1"/>
    <x v="0"/>
    <n v="12258"/>
  </r>
  <r>
    <x v="5"/>
    <x v="1"/>
    <x v="5"/>
    <x v="1"/>
    <x v="0"/>
    <n v="12227"/>
  </r>
  <r>
    <x v="5"/>
    <x v="2"/>
    <x v="5"/>
    <x v="0"/>
    <x v="0"/>
    <n v="12224"/>
  </r>
  <r>
    <x v="0"/>
    <x v="3"/>
    <x v="5"/>
    <x v="0"/>
    <x v="1"/>
    <n v="12212"/>
  </r>
  <r>
    <x v="1"/>
    <x v="2"/>
    <x v="2"/>
    <x v="0"/>
    <x v="0"/>
    <n v="12194"/>
  </r>
  <r>
    <x v="0"/>
    <x v="0"/>
    <x v="6"/>
    <x v="1"/>
    <x v="1"/>
    <n v="12160"/>
  </r>
  <r>
    <x v="5"/>
    <x v="0"/>
    <x v="5"/>
    <x v="0"/>
    <x v="0"/>
    <n v="12128"/>
  </r>
  <r>
    <x v="5"/>
    <x v="2"/>
    <x v="5"/>
    <x v="2"/>
    <x v="0"/>
    <n v="12112"/>
  </r>
  <r>
    <x v="5"/>
    <x v="1"/>
    <x v="5"/>
    <x v="0"/>
    <x v="0"/>
    <n v="12101"/>
  </r>
  <r>
    <x v="0"/>
    <x v="2"/>
    <x v="3"/>
    <x v="1"/>
    <x v="0"/>
    <n v="12100"/>
  </r>
  <r>
    <x v="0"/>
    <x v="2"/>
    <x v="6"/>
    <x v="3"/>
    <x v="1"/>
    <n v="12086"/>
  </r>
  <r>
    <x v="0"/>
    <x v="2"/>
    <x v="3"/>
    <x v="2"/>
    <x v="0"/>
    <n v="12078"/>
  </r>
  <r>
    <x v="0"/>
    <x v="2"/>
    <x v="7"/>
    <x v="3"/>
    <x v="1"/>
    <n v="12050"/>
  </r>
  <r>
    <x v="0"/>
    <x v="1"/>
    <x v="3"/>
    <x v="1"/>
    <x v="0"/>
    <n v="12018"/>
  </r>
  <r>
    <x v="0"/>
    <x v="0"/>
    <x v="3"/>
    <x v="2"/>
    <x v="0"/>
    <n v="12017"/>
  </r>
  <r>
    <x v="0"/>
    <x v="2"/>
    <x v="3"/>
    <x v="0"/>
    <x v="0"/>
    <n v="12013"/>
  </r>
  <r>
    <x v="0"/>
    <x v="3"/>
    <x v="3"/>
    <x v="1"/>
    <x v="0"/>
    <n v="12004"/>
  </r>
  <r>
    <x v="4"/>
    <x v="0"/>
    <x v="5"/>
    <x v="1"/>
    <x v="1"/>
    <n v="12002"/>
  </r>
  <r>
    <x v="4"/>
    <x v="3"/>
    <x v="5"/>
    <x v="0"/>
    <x v="1"/>
    <n v="11992"/>
  </r>
  <r>
    <x v="0"/>
    <x v="1"/>
    <x v="6"/>
    <x v="2"/>
    <x v="1"/>
    <n v="11990"/>
  </r>
  <r>
    <x v="0"/>
    <x v="3"/>
    <x v="3"/>
    <x v="3"/>
    <x v="0"/>
    <n v="11986"/>
  </r>
  <r>
    <x v="0"/>
    <x v="0"/>
    <x v="7"/>
    <x v="1"/>
    <x v="1"/>
    <n v="11977"/>
  </r>
  <r>
    <x v="0"/>
    <x v="0"/>
    <x v="3"/>
    <x v="3"/>
    <x v="0"/>
    <n v="11926"/>
  </r>
  <r>
    <x v="0"/>
    <x v="1"/>
    <x v="3"/>
    <x v="3"/>
    <x v="0"/>
    <n v="11919"/>
  </r>
  <r>
    <x v="5"/>
    <x v="2"/>
    <x v="5"/>
    <x v="1"/>
    <x v="0"/>
    <n v="11913"/>
  </r>
  <r>
    <x v="0"/>
    <x v="3"/>
    <x v="3"/>
    <x v="2"/>
    <x v="0"/>
    <n v="11908"/>
  </r>
  <r>
    <x v="0"/>
    <x v="3"/>
    <x v="7"/>
    <x v="0"/>
    <x v="1"/>
    <n v="11898"/>
  </r>
  <r>
    <x v="1"/>
    <x v="0"/>
    <x v="5"/>
    <x v="1"/>
    <x v="1"/>
    <n v="11878"/>
  </r>
  <r>
    <x v="0"/>
    <x v="3"/>
    <x v="8"/>
    <x v="0"/>
    <x v="1"/>
    <n v="11875"/>
  </r>
  <r>
    <x v="0"/>
    <x v="1"/>
    <x v="3"/>
    <x v="0"/>
    <x v="0"/>
    <n v="11845"/>
  </r>
  <r>
    <x v="0"/>
    <x v="3"/>
    <x v="6"/>
    <x v="0"/>
    <x v="1"/>
    <n v="11839"/>
  </r>
  <r>
    <x v="1"/>
    <x v="0"/>
    <x v="3"/>
    <x v="3"/>
    <x v="0"/>
    <n v="11819"/>
  </r>
  <r>
    <x v="1"/>
    <x v="1"/>
    <x v="5"/>
    <x v="2"/>
    <x v="1"/>
    <n v="11819"/>
  </r>
  <r>
    <x v="0"/>
    <x v="1"/>
    <x v="9"/>
    <x v="2"/>
    <x v="1"/>
    <n v="11815"/>
  </r>
  <r>
    <x v="4"/>
    <x v="2"/>
    <x v="5"/>
    <x v="3"/>
    <x v="1"/>
    <n v="11814"/>
  </r>
  <r>
    <x v="1"/>
    <x v="3"/>
    <x v="5"/>
    <x v="0"/>
    <x v="1"/>
    <n v="11799"/>
  </r>
  <r>
    <x v="4"/>
    <x v="1"/>
    <x v="5"/>
    <x v="2"/>
    <x v="1"/>
    <n v="11789"/>
  </r>
  <r>
    <x v="0"/>
    <x v="1"/>
    <x v="7"/>
    <x v="2"/>
    <x v="1"/>
    <n v="11785"/>
  </r>
  <r>
    <x v="0"/>
    <x v="2"/>
    <x v="9"/>
    <x v="3"/>
    <x v="1"/>
    <n v="11735"/>
  </r>
  <r>
    <x v="1"/>
    <x v="2"/>
    <x v="3"/>
    <x v="0"/>
    <x v="0"/>
    <n v="11721"/>
  </r>
  <r>
    <x v="0"/>
    <x v="1"/>
    <x v="8"/>
    <x v="2"/>
    <x v="1"/>
    <n v="11703"/>
  </r>
  <r>
    <x v="0"/>
    <x v="0"/>
    <x v="9"/>
    <x v="1"/>
    <x v="1"/>
    <n v="11699"/>
  </r>
  <r>
    <x v="0"/>
    <x v="3"/>
    <x v="9"/>
    <x v="0"/>
    <x v="1"/>
    <n v="11697"/>
  </r>
  <r>
    <x v="1"/>
    <x v="2"/>
    <x v="5"/>
    <x v="3"/>
    <x v="1"/>
    <n v="11663"/>
  </r>
  <r>
    <x v="1"/>
    <x v="2"/>
    <x v="3"/>
    <x v="2"/>
    <x v="0"/>
    <n v="11646"/>
  </r>
  <r>
    <x v="3"/>
    <x v="2"/>
    <x v="5"/>
    <x v="3"/>
    <x v="1"/>
    <n v="11643"/>
  </r>
  <r>
    <x v="1"/>
    <x v="2"/>
    <x v="3"/>
    <x v="1"/>
    <x v="0"/>
    <n v="11640"/>
  </r>
  <r>
    <x v="0"/>
    <x v="3"/>
    <x v="4"/>
    <x v="2"/>
    <x v="0"/>
    <n v="11625"/>
  </r>
  <r>
    <x v="1"/>
    <x v="1"/>
    <x v="3"/>
    <x v="0"/>
    <x v="0"/>
    <n v="11622"/>
  </r>
  <r>
    <x v="1"/>
    <x v="0"/>
    <x v="3"/>
    <x v="0"/>
    <x v="0"/>
    <n v="11612"/>
  </r>
  <r>
    <x v="0"/>
    <x v="1"/>
    <x v="10"/>
    <x v="2"/>
    <x v="1"/>
    <n v="11605"/>
  </r>
  <r>
    <x v="2"/>
    <x v="1"/>
    <x v="5"/>
    <x v="2"/>
    <x v="1"/>
    <n v="11604"/>
  </r>
  <r>
    <x v="3"/>
    <x v="0"/>
    <x v="5"/>
    <x v="1"/>
    <x v="1"/>
    <n v="11594"/>
  </r>
  <r>
    <x v="0"/>
    <x v="2"/>
    <x v="8"/>
    <x v="3"/>
    <x v="1"/>
    <n v="11588"/>
  </r>
  <r>
    <x v="2"/>
    <x v="3"/>
    <x v="5"/>
    <x v="0"/>
    <x v="1"/>
    <n v="11585"/>
  </r>
  <r>
    <x v="0"/>
    <x v="1"/>
    <x v="4"/>
    <x v="0"/>
    <x v="0"/>
    <n v="11580"/>
  </r>
  <r>
    <x v="2"/>
    <x v="0"/>
    <x v="3"/>
    <x v="0"/>
    <x v="0"/>
    <n v="11554"/>
  </r>
  <r>
    <x v="1"/>
    <x v="3"/>
    <x v="3"/>
    <x v="3"/>
    <x v="0"/>
    <n v="11553"/>
  </r>
  <r>
    <x v="0"/>
    <x v="3"/>
    <x v="4"/>
    <x v="3"/>
    <x v="0"/>
    <n v="11539"/>
  </r>
  <r>
    <x v="1"/>
    <x v="0"/>
    <x v="3"/>
    <x v="2"/>
    <x v="0"/>
    <n v="11528"/>
  </r>
  <r>
    <x v="0"/>
    <x v="2"/>
    <x v="10"/>
    <x v="3"/>
    <x v="1"/>
    <n v="11527"/>
  </r>
  <r>
    <x v="0"/>
    <x v="0"/>
    <x v="8"/>
    <x v="1"/>
    <x v="1"/>
    <n v="11525"/>
  </r>
  <r>
    <x v="3"/>
    <x v="3"/>
    <x v="5"/>
    <x v="0"/>
    <x v="1"/>
    <n v="11524"/>
  </r>
  <r>
    <x v="0"/>
    <x v="3"/>
    <x v="10"/>
    <x v="0"/>
    <x v="1"/>
    <n v="11517"/>
  </r>
  <r>
    <x v="0"/>
    <x v="0"/>
    <x v="4"/>
    <x v="0"/>
    <x v="0"/>
    <n v="11510"/>
  </r>
  <r>
    <x v="1"/>
    <x v="3"/>
    <x v="3"/>
    <x v="2"/>
    <x v="0"/>
    <n v="11502"/>
  </r>
  <r>
    <x v="0"/>
    <x v="2"/>
    <x v="4"/>
    <x v="1"/>
    <x v="0"/>
    <n v="11495"/>
  </r>
  <r>
    <x v="1"/>
    <x v="1"/>
    <x v="3"/>
    <x v="1"/>
    <x v="0"/>
    <n v="11491"/>
  </r>
  <r>
    <x v="1"/>
    <x v="3"/>
    <x v="3"/>
    <x v="1"/>
    <x v="0"/>
    <n v="11478"/>
  </r>
  <r>
    <x v="2"/>
    <x v="3"/>
    <x v="3"/>
    <x v="3"/>
    <x v="0"/>
    <n v="11470"/>
  </r>
  <r>
    <x v="0"/>
    <x v="1"/>
    <x v="4"/>
    <x v="1"/>
    <x v="0"/>
    <n v="11468"/>
  </r>
  <r>
    <x v="1"/>
    <x v="1"/>
    <x v="3"/>
    <x v="3"/>
    <x v="0"/>
    <n v="11465"/>
  </r>
  <r>
    <x v="3"/>
    <x v="1"/>
    <x v="5"/>
    <x v="2"/>
    <x v="1"/>
    <n v="11443"/>
  </r>
  <r>
    <x v="0"/>
    <x v="0"/>
    <x v="10"/>
    <x v="1"/>
    <x v="1"/>
    <n v="11440"/>
  </r>
  <r>
    <x v="2"/>
    <x v="2"/>
    <x v="5"/>
    <x v="3"/>
    <x v="1"/>
    <n v="11437"/>
  </r>
  <r>
    <x v="2"/>
    <x v="3"/>
    <x v="3"/>
    <x v="1"/>
    <x v="0"/>
    <n v="11433"/>
  </r>
  <r>
    <x v="0"/>
    <x v="1"/>
    <x v="4"/>
    <x v="3"/>
    <x v="0"/>
    <n v="11421"/>
  </r>
  <r>
    <x v="0"/>
    <x v="0"/>
    <x v="4"/>
    <x v="3"/>
    <x v="0"/>
    <n v="11417"/>
  </r>
  <r>
    <x v="2"/>
    <x v="0"/>
    <x v="5"/>
    <x v="1"/>
    <x v="1"/>
    <n v="11401"/>
  </r>
  <r>
    <x v="2"/>
    <x v="0"/>
    <x v="3"/>
    <x v="2"/>
    <x v="0"/>
    <n v="11395"/>
  </r>
  <r>
    <x v="0"/>
    <x v="2"/>
    <x v="4"/>
    <x v="2"/>
    <x v="0"/>
    <n v="11391"/>
  </r>
  <r>
    <x v="2"/>
    <x v="1"/>
    <x v="3"/>
    <x v="0"/>
    <x v="0"/>
    <n v="11370"/>
  </r>
  <r>
    <x v="2"/>
    <x v="3"/>
    <x v="3"/>
    <x v="2"/>
    <x v="0"/>
    <n v="11369"/>
  </r>
  <r>
    <x v="0"/>
    <x v="1"/>
    <x v="11"/>
    <x v="2"/>
    <x v="1"/>
    <n v="11367"/>
  </r>
  <r>
    <x v="2"/>
    <x v="0"/>
    <x v="3"/>
    <x v="3"/>
    <x v="0"/>
    <n v="11339"/>
  </r>
  <r>
    <x v="0"/>
    <x v="2"/>
    <x v="11"/>
    <x v="3"/>
    <x v="1"/>
    <n v="11333"/>
  </r>
  <r>
    <x v="2"/>
    <x v="1"/>
    <x v="3"/>
    <x v="1"/>
    <x v="0"/>
    <n v="11325"/>
  </r>
  <r>
    <x v="2"/>
    <x v="2"/>
    <x v="3"/>
    <x v="1"/>
    <x v="0"/>
    <n v="11305"/>
  </r>
  <r>
    <x v="2"/>
    <x v="2"/>
    <x v="3"/>
    <x v="2"/>
    <x v="0"/>
    <n v="11302"/>
  </r>
  <r>
    <x v="6"/>
    <x v="1"/>
    <x v="6"/>
    <x v="1"/>
    <x v="0"/>
    <n v="11292"/>
  </r>
  <r>
    <x v="2"/>
    <x v="2"/>
    <x v="3"/>
    <x v="0"/>
    <x v="0"/>
    <n v="11287"/>
  </r>
  <r>
    <x v="2"/>
    <x v="1"/>
    <x v="3"/>
    <x v="3"/>
    <x v="0"/>
    <n v="11286"/>
  </r>
  <r>
    <x v="0"/>
    <x v="3"/>
    <x v="11"/>
    <x v="0"/>
    <x v="1"/>
    <n v="11281"/>
  </r>
  <r>
    <x v="0"/>
    <x v="2"/>
    <x v="4"/>
    <x v="0"/>
    <x v="0"/>
    <n v="11264"/>
  </r>
  <r>
    <x v="0"/>
    <x v="3"/>
    <x v="4"/>
    <x v="1"/>
    <x v="0"/>
    <n v="11243"/>
  </r>
  <r>
    <x v="0"/>
    <x v="0"/>
    <x v="4"/>
    <x v="2"/>
    <x v="0"/>
    <n v="11242"/>
  </r>
  <r>
    <x v="6"/>
    <x v="2"/>
    <x v="6"/>
    <x v="0"/>
    <x v="0"/>
    <n v="11235"/>
  </r>
  <r>
    <x v="0"/>
    <x v="0"/>
    <x v="11"/>
    <x v="1"/>
    <x v="1"/>
    <n v="11220"/>
  </r>
  <r>
    <x v="6"/>
    <x v="2"/>
    <x v="6"/>
    <x v="2"/>
    <x v="0"/>
    <n v="11199"/>
  </r>
  <r>
    <x v="0"/>
    <x v="0"/>
    <x v="12"/>
    <x v="1"/>
    <x v="1"/>
    <n v="11195"/>
  </r>
  <r>
    <x v="0"/>
    <x v="2"/>
    <x v="12"/>
    <x v="3"/>
    <x v="1"/>
    <n v="11194"/>
  </r>
  <r>
    <x v="0"/>
    <x v="1"/>
    <x v="12"/>
    <x v="2"/>
    <x v="1"/>
    <n v="11177"/>
  </r>
  <r>
    <x v="3"/>
    <x v="0"/>
    <x v="4"/>
    <x v="0"/>
    <x v="0"/>
    <n v="11165"/>
  </r>
  <r>
    <x v="1"/>
    <x v="1"/>
    <x v="4"/>
    <x v="3"/>
    <x v="0"/>
    <n v="11162"/>
  </r>
  <r>
    <x v="6"/>
    <x v="1"/>
    <x v="6"/>
    <x v="0"/>
    <x v="0"/>
    <n v="11155"/>
  </r>
  <r>
    <x v="6"/>
    <x v="2"/>
    <x v="6"/>
    <x v="1"/>
    <x v="0"/>
    <n v="11152"/>
  </r>
  <r>
    <x v="1"/>
    <x v="1"/>
    <x v="4"/>
    <x v="0"/>
    <x v="0"/>
    <n v="11151"/>
  </r>
  <r>
    <x v="1"/>
    <x v="3"/>
    <x v="4"/>
    <x v="2"/>
    <x v="0"/>
    <n v="11142"/>
  </r>
  <r>
    <x v="6"/>
    <x v="0"/>
    <x v="6"/>
    <x v="0"/>
    <x v="0"/>
    <n v="11137"/>
  </r>
  <r>
    <x v="1"/>
    <x v="0"/>
    <x v="4"/>
    <x v="3"/>
    <x v="0"/>
    <n v="11113"/>
  </r>
  <r>
    <x v="1"/>
    <x v="2"/>
    <x v="4"/>
    <x v="1"/>
    <x v="0"/>
    <n v="11102"/>
  </r>
  <r>
    <x v="3"/>
    <x v="0"/>
    <x v="4"/>
    <x v="3"/>
    <x v="0"/>
    <n v="11099"/>
  </r>
  <r>
    <x v="2"/>
    <x v="0"/>
    <x v="4"/>
    <x v="2"/>
    <x v="0"/>
    <n v="11079"/>
  </r>
  <r>
    <x v="3"/>
    <x v="1"/>
    <x v="4"/>
    <x v="1"/>
    <x v="0"/>
    <n v="11077"/>
  </r>
  <r>
    <x v="3"/>
    <x v="1"/>
    <x v="4"/>
    <x v="0"/>
    <x v="0"/>
    <n v="11067"/>
  </r>
  <r>
    <x v="4"/>
    <x v="0"/>
    <x v="6"/>
    <x v="1"/>
    <x v="1"/>
    <n v="11063"/>
  </r>
  <r>
    <x v="1"/>
    <x v="2"/>
    <x v="4"/>
    <x v="2"/>
    <x v="0"/>
    <n v="11057"/>
  </r>
  <r>
    <x v="1"/>
    <x v="2"/>
    <x v="4"/>
    <x v="0"/>
    <x v="0"/>
    <n v="11052"/>
  </r>
  <r>
    <x v="2"/>
    <x v="0"/>
    <x v="4"/>
    <x v="3"/>
    <x v="0"/>
    <n v="11029"/>
  </r>
  <r>
    <x v="4"/>
    <x v="1"/>
    <x v="6"/>
    <x v="2"/>
    <x v="1"/>
    <n v="11006"/>
  </r>
  <r>
    <x v="1"/>
    <x v="3"/>
    <x v="4"/>
    <x v="3"/>
    <x v="0"/>
    <n v="10994"/>
  </r>
  <r>
    <x v="1"/>
    <x v="3"/>
    <x v="6"/>
    <x v="0"/>
    <x v="1"/>
    <n v="10989"/>
  </r>
  <r>
    <x v="1"/>
    <x v="1"/>
    <x v="4"/>
    <x v="1"/>
    <x v="0"/>
    <n v="10979"/>
  </r>
  <r>
    <x v="1"/>
    <x v="0"/>
    <x v="4"/>
    <x v="0"/>
    <x v="0"/>
    <n v="10968"/>
  </r>
  <r>
    <x v="0"/>
    <x v="3"/>
    <x v="12"/>
    <x v="0"/>
    <x v="1"/>
    <n v="10950"/>
  </r>
  <r>
    <x v="1"/>
    <x v="0"/>
    <x v="4"/>
    <x v="2"/>
    <x v="0"/>
    <n v="10934"/>
  </r>
  <r>
    <x v="1"/>
    <x v="2"/>
    <x v="6"/>
    <x v="3"/>
    <x v="1"/>
    <n v="10898"/>
  </r>
  <r>
    <x v="2"/>
    <x v="3"/>
    <x v="4"/>
    <x v="3"/>
    <x v="0"/>
    <n v="10895"/>
  </r>
  <r>
    <x v="1"/>
    <x v="0"/>
    <x v="6"/>
    <x v="1"/>
    <x v="1"/>
    <n v="10885"/>
  </r>
  <r>
    <x v="1"/>
    <x v="3"/>
    <x v="4"/>
    <x v="1"/>
    <x v="0"/>
    <n v="10878"/>
  </r>
  <r>
    <x v="2"/>
    <x v="1"/>
    <x v="4"/>
    <x v="0"/>
    <x v="0"/>
    <n v="10875"/>
  </r>
  <r>
    <x v="3"/>
    <x v="0"/>
    <x v="4"/>
    <x v="2"/>
    <x v="0"/>
    <n v="10871"/>
  </r>
  <r>
    <x v="2"/>
    <x v="3"/>
    <x v="4"/>
    <x v="2"/>
    <x v="0"/>
    <n v="10871"/>
  </r>
  <r>
    <x v="1"/>
    <x v="0"/>
    <x v="9"/>
    <x v="1"/>
    <x v="1"/>
    <n v="10871"/>
  </r>
  <r>
    <x v="3"/>
    <x v="2"/>
    <x v="4"/>
    <x v="0"/>
    <x v="0"/>
    <n v="10869"/>
  </r>
  <r>
    <x v="3"/>
    <x v="3"/>
    <x v="4"/>
    <x v="3"/>
    <x v="0"/>
    <n v="10848"/>
  </r>
  <r>
    <x v="2"/>
    <x v="1"/>
    <x v="4"/>
    <x v="3"/>
    <x v="0"/>
    <n v="10840"/>
  </r>
  <r>
    <x v="2"/>
    <x v="2"/>
    <x v="4"/>
    <x v="1"/>
    <x v="0"/>
    <n v="10839"/>
  </r>
  <r>
    <x v="1"/>
    <x v="1"/>
    <x v="6"/>
    <x v="2"/>
    <x v="1"/>
    <n v="10835"/>
  </r>
  <r>
    <x v="2"/>
    <x v="0"/>
    <x v="4"/>
    <x v="0"/>
    <x v="0"/>
    <n v="10831"/>
  </r>
  <r>
    <x v="3"/>
    <x v="2"/>
    <x v="4"/>
    <x v="2"/>
    <x v="0"/>
    <n v="10830"/>
  </r>
  <r>
    <x v="2"/>
    <x v="1"/>
    <x v="4"/>
    <x v="1"/>
    <x v="0"/>
    <n v="10829"/>
  </r>
  <r>
    <x v="3"/>
    <x v="3"/>
    <x v="4"/>
    <x v="1"/>
    <x v="0"/>
    <n v="10824"/>
  </r>
  <r>
    <x v="3"/>
    <x v="1"/>
    <x v="4"/>
    <x v="3"/>
    <x v="0"/>
    <n v="10822"/>
  </r>
  <r>
    <x v="5"/>
    <x v="2"/>
    <x v="6"/>
    <x v="3"/>
    <x v="1"/>
    <n v="10819"/>
  </r>
  <r>
    <x v="2"/>
    <x v="3"/>
    <x v="4"/>
    <x v="1"/>
    <x v="0"/>
    <n v="10814"/>
  </r>
  <r>
    <x v="2"/>
    <x v="2"/>
    <x v="4"/>
    <x v="0"/>
    <x v="0"/>
    <n v="10801"/>
  </r>
  <r>
    <x v="2"/>
    <x v="0"/>
    <x v="6"/>
    <x v="1"/>
    <x v="1"/>
    <n v="10792"/>
  </r>
  <r>
    <x v="2"/>
    <x v="1"/>
    <x v="6"/>
    <x v="2"/>
    <x v="1"/>
    <n v="10775"/>
  </r>
  <r>
    <x v="3"/>
    <x v="3"/>
    <x v="4"/>
    <x v="2"/>
    <x v="0"/>
    <n v="10769"/>
  </r>
  <r>
    <x v="3"/>
    <x v="2"/>
    <x v="4"/>
    <x v="1"/>
    <x v="0"/>
    <n v="10765"/>
  </r>
  <r>
    <x v="1"/>
    <x v="2"/>
    <x v="9"/>
    <x v="3"/>
    <x v="1"/>
    <n v="10764"/>
  </r>
  <r>
    <x v="4"/>
    <x v="3"/>
    <x v="6"/>
    <x v="0"/>
    <x v="1"/>
    <n v="10731"/>
  </r>
  <r>
    <x v="5"/>
    <x v="3"/>
    <x v="6"/>
    <x v="0"/>
    <x v="1"/>
    <n v="10724"/>
  </r>
  <r>
    <x v="1"/>
    <x v="3"/>
    <x v="9"/>
    <x v="0"/>
    <x v="1"/>
    <n v="10721"/>
  </r>
  <r>
    <x v="3"/>
    <x v="0"/>
    <x v="6"/>
    <x v="1"/>
    <x v="1"/>
    <n v="10718"/>
  </r>
  <r>
    <x v="2"/>
    <x v="2"/>
    <x v="6"/>
    <x v="3"/>
    <x v="1"/>
    <n v="10704"/>
  </r>
  <r>
    <x v="2"/>
    <x v="3"/>
    <x v="6"/>
    <x v="0"/>
    <x v="1"/>
    <n v="10697"/>
  </r>
  <r>
    <x v="1"/>
    <x v="1"/>
    <x v="9"/>
    <x v="2"/>
    <x v="1"/>
    <n v="10690"/>
  </r>
  <r>
    <x v="3"/>
    <x v="1"/>
    <x v="6"/>
    <x v="2"/>
    <x v="1"/>
    <n v="10679"/>
  </r>
  <r>
    <x v="4"/>
    <x v="2"/>
    <x v="6"/>
    <x v="3"/>
    <x v="1"/>
    <n v="10676"/>
  </r>
  <r>
    <x v="5"/>
    <x v="1"/>
    <x v="6"/>
    <x v="2"/>
    <x v="1"/>
    <n v="10662"/>
  </r>
  <r>
    <x v="7"/>
    <x v="1"/>
    <x v="9"/>
    <x v="1"/>
    <x v="0"/>
    <n v="10597"/>
  </r>
  <r>
    <x v="2"/>
    <x v="2"/>
    <x v="4"/>
    <x v="2"/>
    <x v="0"/>
    <n v="10596"/>
  </r>
  <r>
    <x v="1"/>
    <x v="0"/>
    <x v="11"/>
    <x v="1"/>
    <x v="1"/>
    <n v="10587"/>
  </r>
  <r>
    <x v="5"/>
    <x v="0"/>
    <x v="6"/>
    <x v="1"/>
    <x v="1"/>
    <n v="10578"/>
  </r>
  <r>
    <x v="1"/>
    <x v="3"/>
    <x v="7"/>
    <x v="0"/>
    <x v="1"/>
    <n v="10556"/>
  </r>
  <r>
    <x v="7"/>
    <x v="2"/>
    <x v="9"/>
    <x v="1"/>
    <x v="0"/>
    <n v="10518"/>
  </r>
  <r>
    <x v="3"/>
    <x v="3"/>
    <x v="6"/>
    <x v="0"/>
    <x v="1"/>
    <n v="10512"/>
  </r>
  <r>
    <x v="3"/>
    <x v="2"/>
    <x v="6"/>
    <x v="3"/>
    <x v="1"/>
    <n v="10491"/>
  </r>
  <r>
    <x v="1"/>
    <x v="3"/>
    <x v="11"/>
    <x v="0"/>
    <x v="1"/>
    <n v="10490"/>
  </r>
  <r>
    <x v="7"/>
    <x v="2"/>
    <x v="9"/>
    <x v="0"/>
    <x v="0"/>
    <n v="10462"/>
  </r>
  <r>
    <x v="1"/>
    <x v="2"/>
    <x v="11"/>
    <x v="3"/>
    <x v="1"/>
    <n v="10426"/>
  </r>
  <r>
    <x v="1"/>
    <x v="0"/>
    <x v="7"/>
    <x v="1"/>
    <x v="1"/>
    <n v="10398"/>
  </r>
  <r>
    <x v="1"/>
    <x v="2"/>
    <x v="7"/>
    <x v="3"/>
    <x v="1"/>
    <n v="10384"/>
  </r>
  <r>
    <x v="7"/>
    <x v="1"/>
    <x v="9"/>
    <x v="0"/>
    <x v="0"/>
    <n v="10358"/>
  </r>
  <r>
    <x v="8"/>
    <x v="1"/>
    <x v="10"/>
    <x v="0"/>
    <x v="0"/>
    <n v="10344"/>
  </r>
  <r>
    <x v="7"/>
    <x v="2"/>
    <x v="9"/>
    <x v="2"/>
    <x v="0"/>
    <n v="10272"/>
  </r>
  <r>
    <x v="0"/>
    <x v="1"/>
    <x v="5"/>
    <x v="0"/>
    <x v="0"/>
    <n v="10243"/>
  </r>
  <r>
    <x v="7"/>
    <x v="0"/>
    <x v="9"/>
    <x v="0"/>
    <x v="0"/>
    <n v="10237"/>
  </r>
  <r>
    <x v="1"/>
    <x v="3"/>
    <x v="8"/>
    <x v="0"/>
    <x v="1"/>
    <n v="10237"/>
  </r>
  <r>
    <x v="6"/>
    <x v="3"/>
    <x v="9"/>
    <x v="0"/>
    <x v="1"/>
    <n v="10225"/>
  </r>
  <r>
    <x v="6"/>
    <x v="0"/>
    <x v="9"/>
    <x v="1"/>
    <x v="1"/>
    <n v="10206"/>
  </r>
  <r>
    <x v="5"/>
    <x v="1"/>
    <x v="9"/>
    <x v="2"/>
    <x v="1"/>
    <n v="10197"/>
  </r>
  <r>
    <x v="1"/>
    <x v="1"/>
    <x v="8"/>
    <x v="2"/>
    <x v="1"/>
    <n v="10196"/>
  </r>
  <r>
    <x v="1"/>
    <x v="1"/>
    <x v="11"/>
    <x v="2"/>
    <x v="1"/>
    <n v="10190"/>
  </r>
  <r>
    <x v="0"/>
    <x v="1"/>
    <x v="5"/>
    <x v="1"/>
    <x v="0"/>
    <n v="10189"/>
  </r>
  <r>
    <x v="1"/>
    <x v="1"/>
    <x v="10"/>
    <x v="2"/>
    <x v="1"/>
    <n v="10179"/>
  </r>
  <r>
    <x v="1"/>
    <x v="2"/>
    <x v="10"/>
    <x v="3"/>
    <x v="1"/>
    <n v="10160"/>
  </r>
  <r>
    <x v="4"/>
    <x v="3"/>
    <x v="9"/>
    <x v="0"/>
    <x v="1"/>
    <n v="10149"/>
  </r>
  <r>
    <x v="6"/>
    <x v="2"/>
    <x v="9"/>
    <x v="3"/>
    <x v="1"/>
    <n v="10148"/>
  </r>
  <r>
    <x v="1"/>
    <x v="1"/>
    <x v="7"/>
    <x v="2"/>
    <x v="1"/>
    <n v="10146"/>
  </r>
  <r>
    <x v="4"/>
    <x v="0"/>
    <x v="9"/>
    <x v="1"/>
    <x v="1"/>
    <n v="10144"/>
  </r>
  <r>
    <x v="4"/>
    <x v="2"/>
    <x v="9"/>
    <x v="3"/>
    <x v="1"/>
    <n v="10130"/>
  </r>
  <r>
    <x v="8"/>
    <x v="0"/>
    <x v="10"/>
    <x v="0"/>
    <x v="0"/>
    <n v="10116"/>
  </r>
  <r>
    <x v="0"/>
    <x v="2"/>
    <x v="5"/>
    <x v="0"/>
    <x v="0"/>
    <n v="10079"/>
  </r>
  <r>
    <x v="0"/>
    <x v="2"/>
    <x v="5"/>
    <x v="2"/>
    <x v="0"/>
    <n v="10067"/>
  </r>
  <r>
    <x v="0"/>
    <x v="3"/>
    <x v="5"/>
    <x v="1"/>
    <x v="0"/>
    <n v="10067"/>
  </r>
  <r>
    <x v="6"/>
    <x v="1"/>
    <x v="9"/>
    <x v="2"/>
    <x v="1"/>
    <n v="10044"/>
  </r>
  <r>
    <x v="1"/>
    <x v="0"/>
    <x v="8"/>
    <x v="1"/>
    <x v="1"/>
    <n v="10043"/>
  </r>
  <r>
    <x v="3"/>
    <x v="2"/>
    <x v="9"/>
    <x v="3"/>
    <x v="1"/>
    <n v="10033"/>
  </r>
  <r>
    <x v="0"/>
    <x v="3"/>
    <x v="5"/>
    <x v="2"/>
    <x v="0"/>
    <n v="10032"/>
  </r>
  <r>
    <x v="1"/>
    <x v="0"/>
    <x v="10"/>
    <x v="1"/>
    <x v="1"/>
    <n v="10022"/>
  </r>
  <r>
    <x v="1"/>
    <x v="2"/>
    <x v="8"/>
    <x v="3"/>
    <x v="1"/>
    <n v="10019"/>
  </r>
  <r>
    <x v="8"/>
    <x v="2"/>
    <x v="10"/>
    <x v="2"/>
    <x v="0"/>
    <n v="10017"/>
  </r>
  <r>
    <x v="5"/>
    <x v="0"/>
    <x v="9"/>
    <x v="1"/>
    <x v="1"/>
    <n v="10013"/>
  </r>
  <r>
    <x v="0"/>
    <x v="0"/>
    <x v="5"/>
    <x v="3"/>
    <x v="0"/>
    <n v="9992"/>
  </r>
  <r>
    <x v="2"/>
    <x v="0"/>
    <x v="9"/>
    <x v="1"/>
    <x v="1"/>
    <n v="9978"/>
  </r>
  <r>
    <x v="9"/>
    <x v="2"/>
    <x v="11"/>
    <x v="2"/>
    <x v="0"/>
    <n v="9975"/>
  </r>
  <r>
    <x v="8"/>
    <x v="1"/>
    <x v="10"/>
    <x v="1"/>
    <x v="0"/>
    <n v="9971"/>
  </r>
  <r>
    <x v="5"/>
    <x v="3"/>
    <x v="9"/>
    <x v="0"/>
    <x v="1"/>
    <n v="9966"/>
  </r>
  <r>
    <x v="3"/>
    <x v="1"/>
    <x v="9"/>
    <x v="2"/>
    <x v="1"/>
    <n v="9957"/>
  </r>
  <r>
    <x v="0"/>
    <x v="0"/>
    <x v="5"/>
    <x v="0"/>
    <x v="0"/>
    <n v="9957"/>
  </r>
  <r>
    <x v="0"/>
    <x v="3"/>
    <x v="5"/>
    <x v="3"/>
    <x v="0"/>
    <n v="9956"/>
  </r>
  <r>
    <x v="1"/>
    <x v="3"/>
    <x v="10"/>
    <x v="0"/>
    <x v="1"/>
    <n v="9948"/>
  </r>
  <r>
    <x v="3"/>
    <x v="3"/>
    <x v="9"/>
    <x v="0"/>
    <x v="1"/>
    <n v="9945"/>
  </r>
  <r>
    <x v="8"/>
    <x v="2"/>
    <x v="10"/>
    <x v="1"/>
    <x v="0"/>
    <n v="9943"/>
  </r>
  <r>
    <x v="2"/>
    <x v="2"/>
    <x v="9"/>
    <x v="3"/>
    <x v="1"/>
    <n v="9936"/>
  </r>
  <r>
    <x v="0"/>
    <x v="2"/>
    <x v="5"/>
    <x v="1"/>
    <x v="0"/>
    <n v="9921"/>
  </r>
  <r>
    <x v="0"/>
    <x v="1"/>
    <x v="5"/>
    <x v="3"/>
    <x v="0"/>
    <n v="9916"/>
  </r>
  <r>
    <x v="4"/>
    <x v="1"/>
    <x v="9"/>
    <x v="2"/>
    <x v="1"/>
    <n v="9915"/>
  </r>
  <r>
    <x v="0"/>
    <x v="0"/>
    <x v="5"/>
    <x v="2"/>
    <x v="0"/>
    <n v="9903"/>
  </r>
  <r>
    <x v="2"/>
    <x v="1"/>
    <x v="9"/>
    <x v="2"/>
    <x v="1"/>
    <n v="9892"/>
  </r>
  <r>
    <x v="7"/>
    <x v="3"/>
    <x v="11"/>
    <x v="0"/>
    <x v="1"/>
    <n v="9886"/>
  </r>
  <r>
    <x v="2"/>
    <x v="3"/>
    <x v="9"/>
    <x v="0"/>
    <x v="1"/>
    <n v="9881"/>
  </r>
  <r>
    <x v="2"/>
    <x v="2"/>
    <x v="11"/>
    <x v="3"/>
    <x v="1"/>
    <n v="9875"/>
  </r>
  <r>
    <x v="3"/>
    <x v="0"/>
    <x v="9"/>
    <x v="1"/>
    <x v="1"/>
    <n v="9870"/>
  </r>
  <r>
    <x v="5"/>
    <x v="2"/>
    <x v="9"/>
    <x v="3"/>
    <x v="1"/>
    <n v="9838"/>
  </r>
  <r>
    <x v="7"/>
    <x v="2"/>
    <x v="11"/>
    <x v="3"/>
    <x v="1"/>
    <n v="9836"/>
  </r>
  <r>
    <x v="9"/>
    <x v="0"/>
    <x v="11"/>
    <x v="0"/>
    <x v="0"/>
    <n v="9830"/>
  </r>
  <r>
    <x v="8"/>
    <x v="2"/>
    <x v="10"/>
    <x v="0"/>
    <x v="0"/>
    <n v="9828"/>
  </r>
  <r>
    <x v="9"/>
    <x v="1"/>
    <x v="11"/>
    <x v="0"/>
    <x v="0"/>
    <n v="9821"/>
  </r>
  <r>
    <x v="9"/>
    <x v="2"/>
    <x v="11"/>
    <x v="0"/>
    <x v="0"/>
    <n v="9815"/>
  </r>
  <r>
    <x v="4"/>
    <x v="2"/>
    <x v="5"/>
    <x v="0"/>
    <x v="0"/>
    <n v="9809"/>
  </r>
  <r>
    <x v="7"/>
    <x v="0"/>
    <x v="11"/>
    <x v="1"/>
    <x v="1"/>
    <n v="9803"/>
  </r>
  <r>
    <x v="1"/>
    <x v="3"/>
    <x v="12"/>
    <x v="0"/>
    <x v="1"/>
    <n v="9800"/>
  </r>
  <r>
    <x v="9"/>
    <x v="1"/>
    <x v="11"/>
    <x v="1"/>
    <x v="0"/>
    <n v="9783"/>
  </r>
  <r>
    <x v="4"/>
    <x v="3"/>
    <x v="5"/>
    <x v="3"/>
    <x v="0"/>
    <n v="9783"/>
  </r>
  <r>
    <x v="4"/>
    <x v="3"/>
    <x v="5"/>
    <x v="1"/>
    <x v="0"/>
    <n v="9773"/>
  </r>
  <r>
    <x v="2"/>
    <x v="0"/>
    <x v="11"/>
    <x v="1"/>
    <x v="1"/>
    <n v="9772"/>
  </r>
  <r>
    <x v="2"/>
    <x v="3"/>
    <x v="7"/>
    <x v="0"/>
    <x v="1"/>
    <n v="9767"/>
  </r>
  <r>
    <x v="2"/>
    <x v="3"/>
    <x v="11"/>
    <x v="0"/>
    <x v="1"/>
    <n v="9765"/>
  </r>
  <r>
    <x v="4"/>
    <x v="3"/>
    <x v="5"/>
    <x v="2"/>
    <x v="0"/>
    <n v="9757"/>
  </r>
  <r>
    <x v="1"/>
    <x v="3"/>
    <x v="5"/>
    <x v="3"/>
    <x v="0"/>
    <n v="9744"/>
  </r>
  <r>
    <x v="1"/>
    <x v="0"/>
    <x v="12"/>
    <x v="1"/>
    <x v="1"/>
    <n v="9740"/>
  </r>
  <r>
    <x v="1"/>
    <x v="1"/>
    <x v="12"/>
    <x v="2"/>
    <x v="1"/>
    <n v="9732"/>
  </r>
  <r>
    <x v="9"/>
    <x v="2"/>
    <x v="7"/>
    <x v="3"/>
    <x v="1"/>
    <n v="9724"/>
  </r>
  <r>
    <x v="1"/>
    <x v="1"/>
    <x v="5"/>
    <x v="3"/>
    <x v="0"/>
    <n v="9703"/>
  </r>
  <r>
    <x v="4"/>
    <x v="1"/>
    <x v="5"/>
    <x v="0"/>
    <x v="0"/>
    <n v="9696"/>
  </r>
  <r>
    <x v="7"/>
    <x v="1"/>
    <x v="11"/>
    <x v="2"/>
    <x v="1"/>
    <n v="9689"/>
  </r>
  <r>
    <x v="2"/>
    <x v="1"/>
    <x v="11"/>
    <x v="2"/>
    <x v="1"/>
    <n v="9687"/>
  </r>
  <r>
    <x v="0"/>
    <x v="0"/>
    <x v="6"/>
    <x v="0"/>
    <x v="0"/>
    <n v="9679"/>
  </r>
  <r>
    <x v="2"/>
    <x v="2"/>
    <x v="7"/>
    <x v="3"/>
    <x v="1"/>
    <n v="9651"/>
  </r>
  <r>
    <x v="0"/>
    <x v="3"/>
    <x v="6"/>
    <x v="3"/>
    <x v="0"/>
    <n v="9644"/>
  </r>
  <r>
    <x v="4"/>
    <x v="1"/>
    <x v="5"/>
    <x v="1"/>
    <x v="0"/>
    <n v="9644"/>
  </r>
  <r>
    <x v="4"/>
    <x v="2"/>
    <x v="5"/>
    <x v="1"/>
    <x v="0"/>
    <n v="9641"/>
  </r>
  <r>
    <x v="0"/>
    <x v="0"/>
    <x v="6"/>
    <x v="3"/>
    <x v="0"/>
    <n v="9637"/>
  </r>
  <r>
    <x v="4"/>
    <x v="0"/>
    <x v="5"/>
    <x v="0"/>
    <x v="0"/>
    <n v="9637"/>
  </r>
  <r>
    <x v="6"/>
    <x v="3"/>
    <x v="11"/>
    <x v="0"/>
    <x v="1"/>
    <n v="9627"/>
  </r>
  <r>
    <x v="6"/>
    <x v="1"/>
    <x v="11"/>
    <x v="2"/>
    <x v="1"/>
    <n v="9619"/>
  </r>
  <r>
    <x v="4"/>
    <x v="0"/>
    <x v="5"/>
    <x v="2"/>
    <x v="0"/>
    <n v="9616"/>
  </r>
  <r>
    <x v="0"/>
    <x v="3"/>
    <x v="6"/>
    <x v="1"/>
    <x v="0"/>
    <n v="9616"/>
  </r>
  <r>
    <x v="1"/>
    <x v="3"/>
    <x v="5"/>
    <x v="2"/>
    <x v="0"/>
    <n v="9613"/>
  </r>
  <r>
    <x v="0"/>
    <x v="2"/>
    <x v="6"/>
    <x v="0"/>
    <x v="0"/>
    <n v="9608"/>
  </r>
  <r>
    <x v="1"/>
    <x v="2"/>
    <x v="5"/>
    <x v="2"/>
    <x v="0"/>
    <n v="9603"/>
  </r>
  <r>
    <x v="4"/>
    <x v="2"/>
    <x v="5"/>
    <x v="2"/>
    <x v="0"/>
    <n v="9598"/>
  </r>
  <r>
    <x v="9"/>
    <x v="2"/>
    <x v="11"/>
    <x v="1"/>
    <x v="0"/>
    <n v="9587"/>
  </r>
  <r>
    <x v="0"/>
    <x v="1"/>
    <x v="6"/>
    <x v="0"/>
    <x v="0"/>
    <n v="9586"/>
  </r>
  <r>
    <x v="1"/>
    <x v="2"/>
    <x v="12"/>
    <x v="3"/>
    <x v="1"/>
    <n v="9583"/>
  </r>
  <r>
    <x v="6"/>
    <x v="2"/>
    <x v="11"/>
    <x v="3"/>
    <x v="1"/>
    <n v="9581"/>
  </r>
  <r>
    <x v="4"/>
    <x v="0"/>
    <x v="5"/>
    <x v="3"/>
    <x v="0"/>
    <n v="9576"/>
  </r>
  <r>
    <x v="4"/>
    <x v="1"/>
    <x v="5"/>
    <x v="3"/>
    <x v="0"/>
    <n v="9572"/>
  </r>
  <r>
    <x v="0"/>
    <x v="2"/>
    <x v="6"/>
    <x v="1"/>
    <x v="0"/>
    <n v="9571"/>
  </r>
  <r>
    <x v="2"/>
    <x v="1"/>
    <x v="7"/>
    <x v="2"/>
    <x v="1"/>
    <n v="9571"/>
  </r>
  <r>
    <x v="2"/>
    <x v="3"/>
    <x v="8"/>
    <x v="0"/>
    <x v="1"/>
    <n v="9560"/>
  </r>
  <r>
    <x v="0"/>
    <x v="1"/>
    <x v="6"/>
    <x v="1"/>
    <x v="0"/>
    <n v="9558"/>
  </r>
  <r>
    <x v="1"/>
    <x v="2"/>
    <x v="5"/>
    <x v="1"/>
    <x v="0"/>
    <n v="9553"/>
  </r>
  <r>
    <x v="0"/>
    <x v="1"/>
    <x v="7"/>
    <x v="0"/>
    <x v="0"/>
    <n v="9549"/>
  </r>
  <r>
    <x v="10"/>
    <x v="1"/>
    <x v="7"/>
    <x v="1"/>
    <x v="0"/>
    <n v="9545"/>
  </r>
  <r>
    <x v="1"/>
    <x v="2"/>
    <x v="5"/>
    <x v="0"/>
    <x v="0"/>
    <n v="9542"/>
  </r>
  <r>
    <x v="0"/>
    <x v="1"/>
    <x v="6"/>
    <x v="3"/>
    <x v="0"/>
    <n v="9541"/>
  </r>
  <r>
    <x v="0"/>
    <x v="2"/>
    <x v="7"/>
    <x v="2"/>
    <x v="0"/>
    <n v="9536"/>
  </r>
  <r>
    <x v="1"/>
    <x v="0"/>
    <x v="5"/>
    <x v="2"/>
    <x v="0"/>
    <n v="9533"/>
  </r>
  <r>
    <x v="2"/>
    <x v="2"/>
    <x v="5"/>
    <x v="0"/>
    <x v="0"/>
    <n v="9529"/>
  </r>
  <r>
    <x v="2"/>
    <x v="1"/>
    <x v="8"/>
    <x v="2"/>
    <x v="1"/>
    <n v="9528"/>
  </r>
  <r>
    <x v="3"/>
    <x v="0"/>
    <x v="5"/>
    <x v="3"/>
    <x v="0"/>
    <n v="9527"/>
  </r>
  <r>
    <x v="1"/>
    <x v="1"/>
    <x v="5"/>
    <x v="1"/>
    <x v="0"/>
    <n v="9520"/>
  </r>
  <r>
    <x v="0"/>
    <x v="2"/>
    <x v="6"/>
    <x v="2"/>
    <x v="0"/>
    <n v="9512"/>
  </r>
  <r>
    <x v="3"/>
    <x v="2"/>
    <x v="5"/>
    <x v="0"/>
    <x v="0"/>
    <n v="9505"/>
  </r>
  <r>
    <x v="10"/>
    <x v="2"/>
    <x v="7"/>
    <x v="2"/>
    <x v="0"/>
    <n v="9504"/>
  </r>
  <r>
    <x v="2"/>
    <x v="1"/>
    <x v="5"/>
    <x v="3"/>
    <x v="0"/>
    <n v="9503"/>
  </r>
  <r>
    <x v="2"/>
    <x v="0"/>
    <x v="8"/>
    <x v="1"/>
    <x v="1"/>
    <n v="9493"/>
  </r>
  <r>
    <x v="3"/>
    <x v="2"/>
    <x v="5"/>
    <x v="2"/>
    <x v="0"/>
    <n v="9491"/>
  </r>
  <r>
    <x v="2"/>
    <x v="0"/>
    <x v="7"/>
    <x v="1"/>
    <x v="1"/>
    <n v="9490"/>
  </r>
  <r>
    <x v="2"/>
    <x v="3"/>
    <x v="5"/>
    <x v="3"/>
    <x v="0"/>
    <n v="9486"/>
  </r>
  <r>
    <x v="1"/>
    <x v="3"/>
    <x v="5"/>
    <x v="1"/>
    <x v="0"/>
    <n v="9477"/>
  </r>
  <r>
    <x v="1"/>
    <x v="0"/>
    <x v="5"/>
    <x v="3"/>
    <x v="0"/>
    <n v="9473"/>
  </r>
  <r>
    <x v="0"/>
    <x v="0"/>
    <x v="6"/>
    <x v="2"/>
    <x v="0"/>
    <n v="9469"/>
  </r>
  <r>
    <x v="5"/>
    <x v="3"/>
    <x v="11"/>
    <x v="0"/>
    <x v="1"/>
    <n v="9467"/>
  </r>
  <r>
    <x v="4"/>
    <x v="0"/>
    <x v="11"/>
    <x v="1"/>
    <x v="1"/>
    <n v="9464"/>
  </r>
  <r>
    <x v="0"/>
    <x v="3"/>
    <x v="7"/>
    <x v="2"/>
    <x v="0"/>
    <n v="9458"/>
  </r>
  <r>
    <x v="9"/>
    <x v="0"/>
    <x v="7"/>
    <x v="1"/>
    <x v="1"/>
    <n v="9458"/>
  </r>
  <r>
    <x v="0"/>
    <x v="2"/>
    <x v="7"/>
    <x v="1"/>
    <x v="0"/>
    <n v="9457"/>
  </r>
  <r>
    <x v="1"/>
    <x v="1"/>
    <x v="5"/>
    <x v="0"/>
    <x v="0"/>
    <n v="9457"/>
  </r>
  <r>
    <x v="2"/>
    <x v="0"/>
    <x v="10"/>
    <x v="1"/>
    <x v="1"/>
    <n v="9456"/>
  </r>
  <r>
    <x v="1"/>
    <x v="0"/>
    <x v="5"/>
    <x v="0"/>
    <x v="0"/>
    <n v="9456"/>
  </r>
  <r>
    <x v="9"/>
    <x v="1"/>
    <x v="7"/>
    <x v="2"/>
    <x v="1"/>
    <n v="9456"/>
  </r>
  <r>
    <x v="0"/>
    <x v="3"/>
    <x v="6"/>
    <x v="2"/>
    <x v="0"/>
    <n v="9441"/>
  </r>
  <r>
    <x v="10"/>
    <x v="3"/>
    <x v="8"/>
    <x v="0"/>
    <x v="1"/>
    <n v="9441"/>
  </r>
  <r>
    <x v="2"/>
    <x v="1"/>
    <x v="5"/>
    <x v="1"/>
    <x v="0"/>
    <n v="9436"/>
  </r>
  <r>
    <x v="3"/>
    <x v="3"/>
    <x v="5"/>
    <x v="3"/>
    <x v="0"/>
    <n v="9433"/>
  </r>
  <r>
    <x v="0"/>
    <x v="1"/>
    <x v="7"/>
    <x v="1"/>
    <x v="0"/>
    <n v="9429"/>
  </r>
  <r>
    <x v="3"/>
    <x v="1"/>
    <x v="5"/>
    <x v="0"/>
    <x v="0"/>
    <n v="9421"/>
  </r>
  <r>
    <x v="2"/>
    <x v="2"/>
    <x v="10"/>
    <x v="3"/>
    <x v="1"/>
    <n v="9418"/>
  </r>
  <r>
    <x v="0"/>
    <x v="1"/>
    <x v="7"/>
    <x v="3"/>
    <x v="0"/>
    <n v="9416"/>
  </r>
  <r>
    <x v="10"/>
    <x v="2"/>
    <x v="7"/>
    <x v="1"/>
    <x v="0"/>
    <n v="9414"/>
  </r>
  <r>
    <x v="10"/>
    <x v="0"/>
    <x v="8"/>
    <x v="1"/>
    <x v="1"/>
    <n v="9413"/>
  </r>
  <r>
    <x v="7"/>
    <x v="1"/>
    <x v="7"/>
    <x v="2"/>
    <x v="1"/>
    <n v="9410"/>
  </r>
  <r>
    <x v="3"/>
    <x v="1"/>
    <x v="5"/>
    <x v="1"/>
    <x v="0"/>
    <n v="9410"/>
  </r>
  <r>
    <x v="10"/>
    <x v="2"/>
    <x v="8"/>
    <x v="3"/>
    <x v="1"/>
    <n v="9409"/>
  </r>
  <r>
    <x v="0"/>
    <x v="2"/>
    <x v="7"/>
    <x v="0"/>
    <x v="0"/>
    <n v="9408"/>
  </r>
  <r>
    <x v="0"/>
    <x v="0"/>
    <x v="8"/>
    <x v="3"/>
    <x v="0"/>
    <n v="9394"/>
  </r>
  <r>
    <x v="3"/>
    <x v="0"/>
    <x v="5"/>
    <x v="0"/>
    <x v="0"/>
    <n v="9394"/>
  </r>
  <r>
    <x v="2"/>
    <x v="2"/>
    <x v="5"/>
    <x v="2"/>
    <x v="0"/>
    <n v="9391"/>
  </r>
  <r>
    <x v="3"/>
    <x v="3"/>
    <x v="5"/>
    <x v="1"/>
    <x v="0"/>
    <n v="9386"/>
  </r>
  <r>
    <x v="5"/>
    <x v="0"/>
    <x v="11"/>
    <x v="1"/>
    <x v="1"/>
    <n v="9386"/>
  </r>
  <r>
    <x v="3"/>
    <x v="3"/>
    <x v="5"/>
    <x v="2"/>
    <x v="0"/>
    <n v="9383"/>
  </r>
  <r>
    <x v="3"/>
    <x v="0"/>
    <x v="5"/>
    <x v="2"/>
    <x v="0"/>
    <n v="9376"/>
  </r>
  <r>
    <x v="5"/>
    <x v="1"/>
    <x v="11"/>
    <x v="2"/>
    <x v="1"/>
    <n v="9376"/>
  </r>
  <r>
    <x v="3"/>
    <x v="2"/>
    <x v="5"/>
    <x v="1"/>
    <x v="0"/>
    <n v="9359"/>
  </r>
  <r>
    <x v="4"/>
    <x v="2"/>
    <x v="11"/>
    <x v="3"/>
    <x v="1"/>
    <n v="9358"/>
  </r>
  <r>
    <x v="0"/>
    <x v="0"/>
    <x v="7"/>
    <x v="0"/>
    <x v="0"/>
    <n v="9356"/>
  </r>
  <r>
    <x v="10"/>
    <x v="1"/>
    <x v="8"/>
    <x v="2"/>
    <x v="1"/>
    <n v="9353"/>
  </r>
  <r>
    <x v="6"/>
    <x v="0"/>
    <x v="11"/>
    <x v="1"/>
    <x v="1"/>
    <n v="9352"/>
  </r>
  <r>
    <x v="9"/>
    <x v="3"/>
    <x v="7"/>
    <x v="0"/>
    <x v="1"/>
    <n v="9348"/>
  </r>
  <r>
    <x v="2"/>
    <x v="1"/>
    <x v="5"/>
    <x v="0"/>
    <x v="0"/>
    <n v="9343"/>
  </r>
  <r>
    <x v="2"/>
    <x v="3"/>
    <x v="5"/>
    <x v="1"/>
    <x v="0"/>
    <n v="9336"/>
  </r>
  <r>
    <x v="3"/>
    <x v="1"/>
    <x v="5"/>
    <x v="3"/>
    <x v="0"/>
    <n v="9322"/>
  </r>
  <r>
    <x v="0"/>
    <x v="0"/>
    <x v="7"/>
    <x v="2"/>
    <x v="0"/>
    <n v="9318"/>
  </r>
  <r>
    <x v="2"/>
    <x v="0"/>
    <x v="5"/>
    <x v="3"/>
    <x v="0"/>
    <n v="9315"/>
  </r>
  <r>
    <x v="0"/>
    <x v="3"/>
    <x v="7"/>
    <x v="3"/>
    <x v="0"/>
    <n v="9308"/>
  </r>
  <r>
    <x v="0"/>
    <x v="3"/>
    <x v="8"/>
    <x v="2"/>
    <x v="0"/>
    <n v="9307"/>
  </r>
  <r>
    <x v="2"/>
    <x v="0"/>
    <x v="5"/>
    <x v="0"/>
    <x v="0"/>
    <n v="9307"/>
  </r>
  <r>
    <x v="2"/>
    <x v="2"/>
    <x v="8"/>
    <x v="3"/>
    <x v="1"/>
    <n v="9307"/>
  </r>
  <r>
    <x v="0"/>
    <x v="2"/>
    <x v="9"/>
    <x v="0"/>
    <x v="0"/>
    <n v="9307"/>
  </r>
  <r>
    <x v="0"/>
    <x v="2"/>
    <x v="9"/>
    <x v="2"/>
    <x v="0"/>
    <n v="9305"/>
  </r>
  <r>
    <x v="7"/>
    <x v="0"/>
    <x v="7"/>
    <x v="1"/>
    <x v="1"/>
    <n v="9301"/>
  </r>
  <r>
    <x v="7"/>
    <x v="3"/>
    <x v="7"/>
    <x v="0"/>
    <x v="1"/>
    <n v="9291"/>
  </r>
  <r>
    <x v="3"/>
    <x v="3"/>
    <x v="11"/>
    <x v="0"/>
    <x v="1"/>
    <n v="9287"/>
  </r>
  <r>
    <x v="5"/>
    <x v="2"/>
    <x v="11"/>
    <x v="3"/>
    <x v="1"/>
    <n v="9277"/>
  </r>
  <r>
    <x v="0"/>
    <x v="1"/>
    <x v="9"/>
    <x v="1"/>
    <x v="0"/>
    <n v="9262"/>
  </r>
  <r>
    <x v="2"/>
    <x v="3"/>
    <x v="5"/>
    <x v="2"/>
    <x v="0"/>
    <n v="9261"/>
  </r>
  <r>
    <x v="0"/>
    <x v="1"/>
    <x v="8"/>
    <x v="0"/>
    <x v="0"/>
    <n v="9258"/>
  </r>
  <r>
    <x v="0"/>
    <x v="0"/>
    <x v="9"/>
    <x v="3"/>
    <x v="0"/>
    <n v="9252"/>
  </r>
  <r>
    <x v="2"/>
    <x v="0"/>
    <x v="5"/>
    <x v="2"/>
    <x v="0"/>
    <n v="9250"/>
  </r>
  <r>
    <x v="0"/>
    <x v="3"/>
    <x v="8"/>
    <x v="1"/>
    <x v="0"/>
    <n v="9232"/>
  </r>
  <r>
    <x v="0"/>
    <x v="0"/>
    <x v="7"/>
    <x v="3"/>
    <x v="0"/>
    <n v="9230"/>
  </r>
  <r>
    <x v="10"/>
    <x v="0"/>
    <x v="7"/>
    <x v="0"/>
    <x v="0"/>
    <n v="9228"/>
  </r>
  <r>
    <x v="0"/>
    <x v="3"/>
    <x v="7"/>
    <x v="1"/>
    <x v="0"/>
    <n v="9217"/>
  </r>
  <r>
    <x v="3"/>
    <x v="1"/>
    <x v="11"/>
    <x v="2"/>
    <x v="1"/>
    <n v="9209"/>
  </r>
  <r>
    <x v="10"/>
    <x v="1"/>
    <x v="7"/>
    <x v="0"/>
    <x v="0"/>
    <n v="9208"/>
  </r>
  <r>
    <x v="0"/>
    <x v="2"/>
    <x v="8"/>
    <x v="1"/>
    <x v="0"/>
    <n v="9206"/>
  </r>
  <r>
    <x v="3"/>
    <x v="0"/>
    <x v="7"/>
    <x v="1"/>
    <x v="1"/>
    <n v="9202"/>
  </r>
  <r>
    <x v="0"/>
    <x v="1"/>
    <x v="9"/>
    <x v="0"/>
    <x v="0"/>
    <n v="9201"/>
  </r>
  <r>
    <x v="7"/>
    <x v="2"/>
    <x v="7"/>
    <x v="3"/>
    <x v="1"/>
    <n v="9200"/>
  </r>
  <r>
    <x v="10"/>
    <x v="2"/>
    <x v="7"/>
    <x v="0"/>
    <x v="0"/>
    <n v="9193"/>
  </r>
  <r>
    <x v="4"/>
    <x v="1"/>
    <x v="11"/>
    <x v="2"/>
    <x v="1"/>
    <n v="9192"/>
  </r>
  <r>
    <x v="0"/>
    <x v="2"/>
    <x v="8"/>
    <x v="2"/>
    <x v="0"/>
    <n v="9182"/>
  </r>
  <r>
    <x v="0"/>
    <x v="1"/>
    <x v="8"/>
    <x v="1"/>
    <x v="0"/>
    <n v="9181"/>
  </r>
  <r>
    <x v="2"/>
    <x v="3"/>
    <x v="10"/>
    <x v="0"/>
    <x v="1"/>
    <n v="9173"/>
  </r>
  <r>
    <x v="11"/>
    <x v="1"/>
    <x v="8"/>
    <x v="0"/>
    <x v="0"/>
    <n v="9171"/>
  </r>
  <r>
    <x v="0"/>
    <x v="3"/>
    <x v="10"/>
    <x v="2"/>
    <x v="0"/>
    <n v="9167"/>
  </r>
  <r>
    <x v="0"/>
    <x v="0"/>
    <x v="9"/>
    <x v="0"/>
    <x v="0"/>
    <n v="9166"/>
  </r>
  <r>
    <x v="0"/>
    <x v="3"/>
    <x v="9"/>
    <x v="2"/>
    <x v="0"/>
    <n v="9165"/>
  </r>
  <r>
    <x v="0"/>
    <x v="1"/>
    <x v="9"/>
    <x v="3"/>
    <x v="0"/>
    <n v="9164"/>
  </r>
  <r>
    <x v="0"/>
    <x v="0"/>
    <x v="9"/>
    <x v="2"/>
    <x v="0"/>
    <n v="9160"/>
  </r>
  <r>
    <x v="3"/>
    <x v="0"/>
    <x v="11"/>
    <x v="1"/>
    <x v="1"/>
    <n v="9157"/>
  </r>
  <r>
    <x v="2"/>
    <x v="3"/>
    <x v="12"/>
    <x v="0"/>
    <x v="1"/>
    <n v="9157"/>
  </r>
  <r>
    <x v="2"/>
    <x v="2"/>
    <x v="5"/>
    <x v="1"/>
    <x v="0"/>
    <n v="9156"/>
  </r>
  <r>
    <x v="3"/>
    <x v="2"/>
    <x v="7"/>
    <x v="3"/>
    <x v="1"/>
    <n v="9151"/>
  </r>
  <r>
    <x v="2"/>
    <x v="2"/>
    <x v="12"/>
    <x v="3"/>
    <x v="1"/>
    <n v="9150"/>
  </r>
  <r>
    <x v="0"/>
    <x v="3"/>
    <x v="9"/>
    <x v="1"/>
    <x v="0"/>
    <n v="9145"/>
  </r>
  <r>
    <x v="2"/>
    <x v="1"/>
    <x v="10"/>
    <x v="2"/>
    <x v="1"/>
    <n v="9133"/>
  </r>
  <r>
    <x v="0"/>
    <x v="0"/>
    <x v="8"/>
    <x v="2"/>
    <x v="0"/>
    <n v="9130"/>
  </r>
  <r>
    <x v="3"/>
    <x v="1"/>
    <x v="7"/>
    <x v="2"/>
    <x v="1"/>
    <n v="9127"/>
  </r>
  <r>
    <x v="0"/>
    <x v="2"/>
    <x v="8"/>
    <x v="0"/>
    <x v="0"/>
    <n v="9118"/>
  </r>
  <r>
    <x v="4"/>
    <x v="3"/>
    <x v="11"/>
    <x v="0"/>
    <x v="1"/>
    <n v="9112"/>
  </r>
  <r>
    <x v="2"/>
    <x v="0"/>
    <x v="12"/>
    <x v="1"/>
    <x v="1"/>
    <n v="9111"/>
  </r>
  <r>
    <x v="0"/>
    <x v="2"/>
    <x v="9"/>
    <x v="1"/>
    <x v="0"/>
    <n v="9105"/>
  </r>
  <r>
    <x v="0"/>
    <x v="3"/>
    <x v="9"/>
    <x v="3"/>
    <x v="0"/>
    <n v="9091"/>
  </r>
  <r>
    <x v="0"/>
    <x v="3"/>
    <x v="8"/>
    <x v="3"/>
    <x v="0"/>
    <n v="9088"/>
  </r>
  <r>
    <x v="3"/>
    <x v="3"/>
    <x v="7"/>
    <x v="0"/>
    <x v="1"/>
    <n v="9082"/>
  </r>
  <r>
    <x v="11"/>
    <x v="0"/>
    <x v="8"/>
    <x v="0"/>
    <x v="0"/>
    <n v="9076"/>
  </r>
  <r>
    <x v="3"/>
    <x v="2"/>
    <x v="11"/>
    <x v="3"/>
    <x v="1"/>
    <n v="9076"/>
  </r>
  <r>
    <x v="2"/>
    <x v="1"/>
    <x v="12"/>
    <x v="2"/>
    <x v="1"/>
    <n v="9065"/>
  </r>
  <r>
    <x v="0"/>
    <x v="1"/>
    <x v="8"/>
    <x v="3"/>
    <x v="0"/>
    <n v="9061"/>
  </r>
  <r>
    <x v="0"/>
    <x v="2"/>
    <x v="10"/>
    <x v="0"/>
    <x v="0"/>
    <n v="9054"/>
  </r>
  <r>
    <x v="11"/>
    <x v="1"/>
    <x v="8"/>
    <x v="1"/>
    <x v="0"/>
    <n v="9025"/>
  </r>
  <r>
    <x v="3"/>
    <x v="2"/>
    <x v="8"/>
    <x v="3"/>
    <x v="1"/>
    <n v="9025"/>
  </r>
  <r>
    <x v="0"/>
    <x v="1"/>
    <x v="10"/>
    <x v="0"/>
    <x v="0"/>
    <n v="9021"/>
  </r>
  <r>
    <x v="0"/>
    <x v="2"/>
    <x v="10"/>
    <x v="2"/>
    <x v="0"/>
    <n v="9019"/>
  </r>
  <r>
    <x v="0"/>
    <x v="0"/>
    <x v="8"/>
    <x v="0"/>
    <x v="0"/>
    <n v="8992"/>
  </r>
  <r>
    <x v="0"/>
    <x v="3"/>
    <x v="10"/>
    <x v="1"/>
    <x v="0"/>
    <n v="8992"/>
  </r>
  <r>
    <x v="6"/>
    <x v="1"/>
    <x v="7"/>
    <x v="2"/>
    <x v="1"/>
    <n v="8989"/>
  </r>
  <r>
    <x v="3"/>
    <x v="0"/>
    <x v="8"/>
    <x v="1"/>
    <x v="1"/>
    <n v="8973"/>
  </r>
  <r>
    <x v="0"/>
    <x v="3"/>
    <x v="11"/>
    <x v="2"/>
    <x v="0"/>
    <n v="8966"/>
  </r>
  <r>
    <x v="11"/>
    <x v="2"/>
    <x v="8"/>
    <x v="2"/>
    <x v="0"/>
    <n v="8948"/>
  </r>
  <r>
    <x v="0"/>
    <x v="1"/>
    <x v="10"/>
    <x v="1"/>
    <x v="0"/>
    <n v="8947"/>
  </r>
  <r>
    <x v="10"/>
    <x v="0"/>
    <x v="10"/>
    <x v="1"/>
    <x v="1"/>
    <n v="8945"/>
  </r>
  <r>
    <x v="9"/>
    <x v="3"/>
    <x v="8"/>
    <x v="0"/>
    <x v="1"/>
    <n v="8935"/>
  </r>
  <r>
    <x v="0"/>
    <x v="0"/>
    <x v="10"/>
    <x v="3"/>
    <x v="0"/>
    <n v="8915"/>
  </r>
  <r>
    <x v="0"/>
    <x v="2"/>
    <x v="10"/>
    <x v="1"/>
    <x v="0"/>
    <n v="8909"/>
  </r>
  <r>
    <x v="3"/>
    <x v="2"/>
    <x v="10"/>
    <x v="3"/>
    <x v="1"/>
    <n v="8907"/>
  </r>
  <r>
    <x v="0"/>
    <x v="3"/>
    <x v="10"/>
    <x v="3"/>
    <x v="0"/>
    <n v="8902"/>
  </r>
  <r>
    <x v="6"/>
    <x v="2"/>
    <x v="7"/>
    <x v="3"/>
    <x v="1"/>
    <n v="8879"/>
  </r>
  <r>
    <x v="11"/>
    <x v="2"/>
    <x v="8"/>
    <x v="1"/>
    <x v="0"/>
    <n v="8873"/>
  </r>
  <r>
    <x v="0"/>
    <x v="0"/>
    <x v="10"/>
    <x v="0"/>
    <x v="0"/>
    <n v="8871"/>
  </r>
  <r>
    <x v="9"/>
    <x v="2"/>
    <x v="8"/>
    <x v="3"/>
    <x v="1"/>
    <n v="8866"/>
  </r>
  <r>
    <x v="0"/>
    <x v="1"/>
    <x v="11"/>
    <x v="3"/>
    <x v="0"/>
    <n v="8842"/>
  </r>
  <r>
    <x v="6"/>
    <x v="0"/>
    <x v="7"/>
    <x v="1"/>
    <x v="1"/>
    <n v="8837"/>
  </r>
  <r>
    <x v="3"/>
    <x v="1"/>
    <x v="8"/>
    <x v="2"/>
    <x v="1"/>
    <n v="8832"/>
  </r>
  <r>
    <x v="12"/>
    <x v="2"/>
    <x v="12"/>
    <x v="0"/>
    <x v="0"/>
    <n v="8831"/>
  </r>
  <r>
    <x v="0"/>
    <x v="1"/>
    <x v="10"/>
    <x v="3"/>
    <x v="0"/>
    <n v="8830"/>
  </r>
  <r>
    <x v="12"/>
    <x v="1"/>
    <x v="12"/>
    <x v="1"/>
    <x v="0"/>
    <n v="8820"/>
  </r>
  <r>
    <x v="12"/>
    <x v="2"/>
    <x v="12"/>
    <x v="2"/>
    <x v="0"/>
    <n v="8819"/>
  </r>
  <r>
    <x v="11"/>
    <x v="2"/>
    <x v="8"/>
    <x v="0"/>
    <x v="0"/>
    <n v="8818"/>
  </r>
  <r>
    <x v="0"/>
    <x v="3"/>
    <x v="11"/>
    <x v="1"/>
    <x v="0"/>
    <n v="8818"/>
  </r>
  <r>
    <x v="0"/>
    <x v="2"/>
    <x v="11"/>
    <x v="2"/>
    <x v="0"/>
    <n v="8816"/>
  </r>
  <r>
    <x v="4"/>
    <x v="2"/>
    <x v="6"/>
    <x v="0"/>
    <x v="0"/>
    <n v="8816"/>
  </r>
  <r>
    <x v="4"/>
    <x v="2"/>
    <x v="6"/>
    <x v="1"/>
    <x v="0"/>
    <n v="8814"/>
  </r>
  <r>
    <x v="3"/>
    <x v="3"/>
    <x v="8"/>
    <x v="0"/>
    <x v="1"/>
    <n v="8810"/>
  </r>
  <r>
    <x v="3"/>
    <x v="3"/>
    <x v="10"/>
    <x v="0"/>
    <x v="1"/>
    <n v="8806"/>
  </r>
  <r>
    <x v="0"/>
    <x v="2"/>
    <x v="11"/>
    <x v="1"/>
    <x v="0"/>
    <n v="8806"/>
  </r>
  <r>
    <x v="6"/>
    <x v="3"/>
    <x v="7"/>
    <x v="0"/>
    <x v="1"/>
    <n v="8803"/>
  </r>
  <r>
    <x v="0"/>
    <x v="0"/>
    <x v="11"/>
    <x v="2"/>
    <x v="0"/>
    <n v="8800"/>
  </r>
  <r>
    <x v="9"/>
    <x v="0"/>
    <x v="8"/>
    <x v="1"/>
    <x v="1"/>
    <n v="8800"/>
  </r>
  <r>
    <x v="0"/>
    <x v="1"/>
    <x v="11"/>
    <x v="0"/>
    <x v="0"/>
    <n v="8796"/>
  </r>
  <r>
    <x v="0"/>
    <x v="0"/>
    <x v="10"/>
    <x v="2"/>
    <x v="0"/>
    <n v="8795"/>
  </r>
  <r>
    <x v="10"/>
    <x v="3"/>
    <x v="10"/>
    <x v="0"/>
    <x v="1"/>
    <n v="8794"/>
  </r>
  <r>
    <x v="12"/>
    <x v="2"/>
    <x v="12"/>
    <x v="1"/>
    <x v="0"/>
    <n v="8775"/>
  </r>
  <r>
    <x v="10"/>
    <x v="2"/>
    <x v="10"/>
    <x v="3"/>
    <x v="1"/>
    <n v="8773"/>
  </r>
  <r>
    <x v="0"/>
    <x v="1"/>
    <x v="11"/>
    <x v="1"/>
    <x v="0"/>
    <n v="8751"/>
  </r>
  <r>
    <x v="0"/>
    <x v="2"/>
    <x v="11"/>
    <x v="0"/>
    <x v="0"/>
    <n v="8747"/>
  </r>
  <r>
    <x v="4"/>
    <x v="3"/>
    <x v="6"/>
    <x v="1"/>
    <x v="0"/>
    <n v="8746"/>
  </r>
  <r>
    <x v="4"/>
    <x v="3"/>
    <x v="7"/>
    <x v="0"/>
    <x v="1"/>
    <n v="8740"/>
  </r>
  <r>
    <x v="10"/>
    <x v="1"/>
    <x v="10"/>
    <x v="2"/>
    <x v="1"/>
    <n v="8736"/>
  </r>
  <r>
    <x v="3"/>
    <x v="0"/>
    <x v="10"/>
    <x v="1"/>
    <x v="1"/>
    <n v="8731"/>
  </r>
  <r>
    <x v="4"/>
    <x v="0"/>
    <x v="6"/>
    <x v="0"/>
    <x v="0"/>
    <n v="8729"/>
  </r>
  <r>
    <x v="0"/>
    <x v="3"/>
    <x v="11"/>
    <x v="3"/>
    <x v="0"/>
    <n v="8727"/>
  </r>
  <r>
    <x v="4"/>
    <x v="1"/>
    <x v="6"/>
    <x v="1"/>
    <x v="0"/>
    <n v="8726"/>
  </r>
  <r>
    <x v="5"/>
    <x v="1"/>
    <x v="7"/>
    <x v="2"/>
    <x v="1"/>
    <n v="8725"/>
  </r>
  <r>
    <x v="4"/>
    <x v="2"/>
    <x v="7"/>
    <x v="3"/>
    <x v="1"/>
    <n v="8712"/>
  </r>
  <r>
    <x v="4"/>
    <x v="1"/>
    <x v="6"/>
    <x v="0"/>
    <x v="0"/>
    <n v="8707"/>
  </r>
  <r>
    <x v="4"/>
    <x v="0"/>
    <x v="6"/>
    <x v="3"/>
    <x v="0"/>
    <n v="8700"/>
  </r>
  <r>
    <x v="9"/>
    <x v="1"/>
    <x v="8"/>
    <x v="2"/>
    <x v="1"/>
    <n v="8688"/>
  </r>
  <r>
    <x v="4"/>
    <x v="0"/>
    <x v="6"/>
    <x v="2"/>
    <x v="0"/>
    <n v="8687"/>
  </r>
  <r>
    <x v="1"/>
    <x v="0"/>
    <x v="6"/>
    <x v="3"/>
    <x v="0"/>
    <n v="8683"/>
  </r>
  <r>
    <x v="0"/>
    <x v="0"/>
    <x v="11"/>
    <x v="3"/>
    <x v="0"/>
    <n v="8675"/>
  </r>
  <r>
    <x v="1"/>
    <x v="2"/>
    <x v="6"/>
    <x v="0"/>
    <x v="0"/>
    <n v="8662"/>
  </r>
  <r>
    <x v="4"/>
    <x v="3"/>
    <x v="6"/>
    <x v="3"/>
    <x v="0"/>
    <n v="8661"/>
  </r>
  <r>
    <x v="4"/>
    <x v="3"/>
    <x v="8"/>
    <x v="0"/>
    <x v="1"/>
    <n v="8659"/>
  </r>
  <r>
    <x v="12"/>
    <x v="0"/>
    <x v="12"/>
    <x v="0"/>
    <x v="0"/>
    <n v="8648"/>
  </r>
  <r>
    <x v="5"/>
    <x v="0"/>
    <x v="7"/>
    <x v="1"/>
    <x v="1"/>
    <n v="8646"/>
  </r>
  <r>
    <x v="1"/>
    <x v="2"/>
    <x v="6"/>
    <x v="2"/>
    <x v="0"/>
    <n v="8642"/>
  </r>
  <r>
    <x v="12"/>
    <x v="1"/>
    <x v="12"/>
    <x v="0"/>
    <x v="0"/>
    <n v="8641"/>
  </r>
  <r>
    <x v="4"/>
    <x v="0"/>
    <x v="7"/>
    <x v="1"/>
    <x v="1"/>
    <n v="8640"/>
  </r>
  <r>
    <x v="1"/>
    <x v="1"/>
    <x v="6"/>
    <x v="3"/>
    <x v="0"/>
    <n v="8637"/>
  </r>
  <r>
    <x v="1"/>
    <x v="0"/>
    <x v="6"/>
    <x v="0"/>
    <x v="0"/>
    <n v="8634"/>
  </r>
  <r>
    <x v="5"/>
    <x v="2"/>
    <x v="7"/>
    <x v="3"/>
    <x v="1"/>
    <n v="8621"/>
  </r>
  <r>
    <x v="1"/>
    <x v="1"/>
    <x v="6"/>
    <x v="0"/>
    <x v="0"/>
    <n v="8617"/>
  </r>
  <r>
    <x v="5"/>
    <x v="2"/>
    <x v="6"/>
    <x v="2"/>
    <x v="0"/>
    <n v="8610"/>
  </r>
  <r>
    <x v="7"/>
    <x v="2"/>
    <x v="8"/>
    <x v="3"/>
    <x v="1"/>
    <n v="8605"/>
  </r>
  <r>
    <x v="3"/>
    <x v="1"/>
    <x v="10"/>
    <x v="2"/>
    <x v="1"/>
    <n v="8603"/>
  </r>
  <r>
    <x v="0"/>
    <x v="1"/>
    <x v="12"/>
    <x v="1"/>
    <x v="0"/>
    <n v="8602"/>
  </r>
  <r>
    <x v="5"/>
    <x v="3"/>
    <x v="7"/>
    <x v="0"/>
    <x v="1"/>
    <n v="8601"/>
  </r>
  <r>
    <x v="4"/>
    <x v="1"/>
    <x v="6"/>
    <x v="3"/>
    <x v="0"/>
    <n v="8600"/>
  </r>
  <r>
    <x v="1"/>
    <x v="0"/>
    <x v="6"/>
    <x v="2"/>
    <x v="0"/>
    <n v="8586"/>
  </r>
  <r>
    <x v="0"/>
    <x v="3"/>
    <x v="12"/>
    <x v="3"/>
    <x v="0"/>
    <n v="8585"/>
  </r>
  <r>
    <x v="5"/>
    <x v="3"/>
    <x v="6"/>
    <x v="1"/>
    <x v="0"/>
    <n v="8583"/>
  </r>
  <r>
    <x v="0"/>
    <x v="0"/>
    <x v="11"/>
    <x v="0"/>
    <x v="0"/>
    <n v="8581"/>
  </r>
  <r>
    <x v="4"/>
    <x v="3"/>
    <x v="6"/>
    <x v="2"/>
    <x v="0"/>
    <n v="8581"/>
  </r>
  <r>
    <x v="4"/>
    <x v="2"/>
    <x v="6"/>
    <x v="2"/>
    <x v="0"/>
    <n v="8572"/>
  </r>
  <r>
    <x v="4"/>
    <x v="0"/>
    <x v="8"/>
    <x v="1"/>
    <x v="1"/>
    <n v="8569"/>
  </r>
  <r>
    <x v="5"/>
    <x v="1"/>
    <x v="6"/>
    <x v="0"/>
    <x v="0"/>
    <n v="8566"/>
  </r>
  <r>
    <x v="11"/>
    <x v="0"/>
    <x v="10"/>
    <x v="1"/>
    <x v="1"/>
    <n v="8556"/>
  </r>
  <r>
    <x v="2"/>
    <x v="2"/>
    <x v="6"/>
    <x v="1"/>
    <x v="0"/>
    <n v="8553"/>
  </r>
  <r>
    <x v="4"/>
    <x v="1"/>
    <x v="7"/>
    <x v="2"/>
    <x v="1"/>
    <n v="8552"/>
  </r>
  <r>
    <x v="2"/>
    <x v="1"/>
    <x v="6"/>
    <x v="0"/>
    <x v="0"/>
    <n v="8550"/>
  </r>
  <r>
    <x v="5"/>
    <x v="3"/>
    <x v="6"/>
    <x v="2"/>
    <x v="0"/>
    <n v="8541"/>
  </r>
  <r>
    <x v="1"/>
    <x v="1"/>
    <x v="6"/>
    <x v="1"/>
    <x v="0"/>
    <n v="8541"/>
  </r>
  <r>
    <x v="4"/>
    <x v="1"/>
    <x v="8"/>
    <x v="2"/>
    <x v="1"/>
    <n v="8537"/>
  </r>
  <r>
    <x v="1"/>
    <x v="3"/>
    <x v="6"/>
    <x v="1"/>
    <x v="0"/>
    <n v="8533"/>
  </r>
  <r>
    <x v="0"/>
    <x v="2"/>
    <x v="12"/>
    <x v="2"/>
    <x v="0"/>
    <n v="8526"/>
  </r>
  <r>
    <x v="1"/>
    <x v="3"/>
    <x v="6"/>
    <x v="2"/>
    <x v="0"/>
    <n v="8524"/>
  </r>
  <r>
    <x v="0"/>
    <x v="3"/>
    <x v="12"/>
    <x v="1"/>
    <x v="0"/>
    <n v="8519"/>
  </r>
  <r>
    <x v="0"/>
    <x v="1"/>
    <x v="12"/>
    <x v="3"/>
    <x v="0"/>
    <n v="8512"/>
  </r>
  <r>
    <x v="7"/>
    <x v="3"/>
    <x v="8"/>
    <x v="0"/>
    <x v="1"/>
    <n v="8511"/>
  </r>
  <r>
    <x v="3"/>
    <x v="3"/>
    <x v="6"/>
    <x v="3"/>
    <x v="0"/>
    <n v="8508"/>
  </r>
  <r>
    <x v="3"/>
    <x v="3"/>
    <x v="6"/>
    <x v="2"/>
    <x v="0"/>
    <n v="8506"/>
  </r>
  <r>
    <x v="4"/>
    <x v="2"/>
    <x v="10"/>
    <x v="3"/>
    <x v="1"/>
    <n v="8504"/>
  </r>
  <r>
    <x v="0"/>
    <x v="2"/>
    <x v="12"/>
    <x v="0"/>
    <x v="0"/>
    <n v="8502"/>
  </r>
  <r>
    <x v="9"/>
    <x v="1"/>
    <x v="10"/>
    <x v="2"/>
    <x v="1"/>
    <n v="8496"/>
  </r>
  <r>
    <x v="3"/>
    <x v="0"/>
    <x v="12"/>
    <x v="1"/>
    <x v="1"/>
    <n v="8494"/>
  </r>
  <r>
    <x v="3"/>
    <x v="3"/>
    <x v="12"/>
    <x v="0"/>
    <x v="1"/>
    <n v="8491"/>
  </r>
  <r>
    <x v="5"/>
    <x v="0"/>
    <x v="6"/>
    <x v="3"/>
    <x v="0"/>
    <n v="8490"/>
  </r>
  <r>
    <x v="1"/>
    <x v="3"/>
    <x v="6"/>
    <x v="3"/>
    <x v="0"/>
    <n v="8478"/>
  </r>
  <r>
    <x v="7"/>
    <x v="0"/>
    <x v="8"/>
    <x v="1"/>
    <x v="1"/>
    <n v="8473"/>
  </r>
  <r>
    <x v="3"/>
    <x v="2"/>
    <x v="12"/>
    <x v="3"/>
    <x v="1"/>
    <n v="8470"/>
  </r>
  <r>
    <x v="0"/>
    <x v="2"/>
    <x v="12"/>
    <x v="1"/>
    <x v="0"/>
    <n v="8468"/>
  </r>
  <r>
    <x v="3"/>
    <x v="1"/>
    <x v="12"/>
    <x v="2"/>
    <x v="1"/>
    <n v="8465"/>
  </r>
  <r>
    <x v="1"/>
    <x v="1"/>
    <x v="9"/>
    <x v="1"/>
    <x v="0"/>
    <n v="8463"/>
  </r>
  <r>
    <x v="1"/>
    <x v="2"/>
    <x v="6"/>
    <x v="1"/>
    <x v="0"/>
    <n v="8463"/>
  </r>
  <r>
    <x v="5"/>
    <x v="1"/>
    <x v="6"/>
    <x v="3"/>
    <x v="0"/>
    <n v="8457"/>
  </r>
  <r>
    <x v="4"/>
    <x v="2"/>
    <x v="8"/>
    <x v="3"/>
    <x v="1"/>
    <n v="8454"/>
  </r>
  <r>
    <x v="0"/>
    <x v="3"/>
    <x v="12"/>
    <x v="2"/>
    <x v="0"/>
    <n v="8444"/>
  </r>
  <r>
    <x v="0"/>
    <x v="0"/>
    <x v="12"/>
    <x v="2"/>
    <x v="0"/>
    <n v="8442"/>
  </r>
  <r>
    <x v="3"/>
    <x v="3"/>
    <x v="6"/>
    <x v="1"/>
    <x v="0"/>
    <n v="8438"/>
  </r>
  <r>
    <x v="4"/>
    <x v="0"/>
    <x v="10"/>
    <x v="1"/>
    <x v="1"/>
    <n v="8438"/>
  </r>
  <r>
    <x v="5"/>
    <x v="1"/>
    <x v="6"/>
    <x v="1"/>
    <x v="0"/>
    <n v="8437"/>
  </r>
  <r>
    <x v="3"/>
    <x v="0"/>
    <x v="6"/>
    <x v="2"/>
    <x v="0"/>
    <n v="8433"/>
  </r>
  <r>
    <x v="3"/>
    <x v="2"/>
    <x v="6"/>
    <x v="0"/>
    <x v="0"/>
    <n v="8433"/>
  </r>
  <r>
    <x v="1"/>
    <x v="1"/>
    <x v="9"/>
    <x v="0"/>
    <x v="0"/>
    <n v="8427"/>
  </r>
  <r>
    <x v="5"/>
    <x v="0"/>
    <x v="6"/>
    <x v="2"/>
    <x v="0"/>
    <n v="8425"/>
  </r>
  <r>
    <x v="2"/>
    <x v="0"/>
    <x v="6"/>
    <x v="2"/>
    <x v="0"/>
    <n v="8423"/>
  </r>
  <r>
    <x v="0"/>
    <x v="0"/>
    <x v="12"/>
    <x v="0"/>
    <x v="0"/>
    <n v="8423"/>
  </r>
  <r>
    <x v="5"/>
    <x v="0"/>
    <x v="6"/>
    <x v="0"/>
    <x v="0"/>
    <n v="8422"/>
  </r>
  <r>
    <x v="3"/>
    <x v="1"/>
    <x v="6"/>
    <x v="1"/>
    <x v="0"/>
    <n v="8419"/>
  </r>
  <r>
    <x v="3"/>
    <x v="1"/>
    <x v="6"/>
    <x v="0"/>
    <x v="0"/>
    <n v="8415"/>
  </r>
  <r>
    <x v="5"/>
    <x v="3"/>
    <x v="6"/>
    <x v="3"/>
    <x v="0"/>
    <n v="8413"/>
  </r>
  <r>
    <x v="5"/>
    <x v="2"/>
    <x v="6"/>
    <x v="1"/>
    <x v="0"/>
    <n v="8411"/>
  </r>
  <r>
    <x v="2"/>
    <x v="0"/>
    <x v="6"/>
    <x v="0"/>
    <x v="0"/>
    <n v="8408"/>
  </r>
  <r>
    <x v="4"/>
    <x v="3"/>
    <x v="10"/>
    <x v="0"/>
    <x v="1"/>
    <n v="8407"/>
  </r>
  <r>
    <x v="2"/>
    <x v="1"/>
    <x v="6"/>
    <x v="1"/>
    <x v="0"/>
    <n v="8406"/>
  </r>
  <r>
    <x v="5"/>
    <x v="2"/>
    <x v="6"/>
    <x v="0"/>
    <x v="0"/>
    <n v="8399"/>
  </r>
  <r>
    <x v="1"/>
    <x v="2"/>
    <x v="9"/>
    <x v="1"/>
    <x v="0"/>
    <n v="8396"/>
  </r>
  <r>
    <x v="2"/>
    <x v="3"/>
    <x v="6"/>
    <x v="1"/>
    <x v="0"/>
    <n v="8389"/>
  </r>
  <r>
    <x v="2"/>
    <x v="2"/>
    <x v="6"/>
    <x v="2"/>
    <x v="0"/>
    <n v="8380"/>
  </r>
  <r>
    <x v="11"/>
    <x v="2"/>
    <x v="10"/>
    <x v="3"/>
    <x v="1"/>
    <n v="8379"/>
  </r>
  <r>
    <x v="7"/>
    <x v="1"/>
    <x v="8"/>
    <x v="2"/>
    <x v="1"/>
    <n v="8376"/>
  </r>
  <r>
    <x v="2"/>
    <x v="3"/>
    <x v="6"/>
    <x v="3"/>
    <x v="0"/>
    <n v="8365"/>
  </r>
  <r>
    <x v="2"/>
    <x v="1"/>
    <x v="6"/>
    <x v="3"/>
    <x v="0"/>
    <n v="8365"/>
  </r>
  <r>
    <x v="3"/>
    <x v="0"/>
    <x v="6"/>
    <x v="3"/>
    <x v="0"/>
    <n v="8357"/>
  </r>
  <r>
    <x v="4"/>
    <x v="1"/>
    <x v="10"/>
    <x v="2"/>
    <x v="1"/>
    <n v="8345"/>
  </r>
  <r>
    <x v="11"/>
    <x v="1"/>
    <x v="10"/>
    <x v="2"/>
    <x v="1"/>
    <n v="8337"/>
  </r>
  <r>
    <x v="3"/>
    <x v="2"/>
    <x v="6"/>
    <x v="1"/>
    <x v="0"/>
    <n v="8334"/>
  </r>
  <r>
    <x v="0"/>
    <x v="1"/>
    <x v="12"/>
    <x v="0"/>
    <x v="0"/>
    <n v="8333"/>
  </r>
  <r>
    <x v="11"/>
    <x v="3"/>
    <x v="10"/>
    <x v="0"/>
    <x v="1"/>
    <n v="8326"/>
  </r>
  <r>
    <x v="6"/>
    <x v="2"/>
    <x v="8"/>
    <x v="3"/>
    <x v="1"/>
    <n v="8325"/>
  </r>
  <r>
    <x v="1"/>
    <x v="2"/>
    <x v="9"/>
    <x v="0"/>
    <x v="0"/>
    <n v="8319"/>
  </r>
  <r>
    <x v="2"/>
    <x v="2"/>
    <x v="6"/>
    <x v="0"/>
    <x v="0"/>
    <n v="8319"/>
  </r>
  <r>
    <x v="3"/>
    <x v="1"/>
    <x v="6"/>
    <x v="3"/>
    <x v="0"/>
    <n v="8316"/>
  </r>
  <r>
    <x v="1"/>
    <x v="3"/>
    <x v="9"/>
    <x v="3"/>
    <x v="0"/>
    <n v="8309"/>
  </r>
  <r>
    <x v="0"/>
    <x v="0"/>
    <x v="12"/>
    <x v="3"/>
    <x v="0"/>
    <n v="8309"/>
  </r>
  <r>
    <x v="3"/>
    <x v="0"/>
    <x v="6"/>
    <x v="0"/>
    <x v="0"/>
    <n v="8296"/>
  </r>
  <r>
    <x v="1"/>
    <x v="2"/>
    <x v="9"/>
    <x v="2"/>
    <x v="0"/>
    <n v="8288"/>
  </r>
  <r>
    <x v="3"/>
    <x v="2"/>
    <x v="6"/>
    <x v="2"/>
    <x v="0"/>
    <n v="8277"/>
  </r>
  <r>
    <x v="4"/>
    <x v="1"/>
    <x v="12"/>
    <x v="2"/>
    <x v="1"/>
    <n v="8270"/>
  </r>
  <r>
    <x v="1"/>
    <x v="1"/>
    <x v="9"/>
    <x v="3"/>
    <x v="0"/>
    <n v="8270"/>
  </r>
  <r>
    <x v="2"/>
    <x v="3"/>
    <x v="6"/>
    <x v="2"/>
    <x v="0"/>
    <n v="8264"/>
  </r>
  <r>
    <x v="1"/>
    <x v="0"/>
    <x v="9"/>
    <x v="2"/>
    <x v="0"/>
    <n v="8246"/>
  </r>
  <r>
    <x v="1"/>
    <x v="0"/>
    <x v="9"/>
    <x v="0"/>
    <x v="0"/>
    <n v="8233"/>
  </r>
  <r>
    <x v="4"/>
    <x v="2"/>
    <x v="12"/>
    <x v="3"/>
    <x v="1"/>
    <n v="8231"/>
  </r>
  <r>
    <x v="4"/>
    <x v="3"/>
    <x v="12"/>
    <x v="0"/>
    <x v="1"/>
    <n v="8230"/>
  </r>
  <r>
    <x v="6"/>
    <x v="1"/>
    <x v="8"/>
    <x v="2"/>
    <x v="1"/>
    <n v="8225"/>
  </r>
  <r>
    <x v="1"/>
    <x v="2"/>
    <x v="11"/>
    <x v="2"/>
    <x v="0"/>
    <n v="8223"/>
  </r>
  <r>
    <x v="1"/>
    <x v="3"/>
    <x v="9"/>
    <x v="1"/>
    <x v="0"/>
    <n v="8178"/>
  </r>
  <r>
    <x v="9"/>
    <x v="2"/>
    <x v="10"/>
    <x v="3"/>
    <x v="1"/>
    <n v="8172"/>
  </r>
  <r>
    <x v="9"/>
    <x v="3"/>
    <x v="10"/>
    <x v="0"/>
    <x v="1"/>
    <n v="8171"/>
  </r>
  <r>
    <x v="1"/>
    <x v="3"/>
    <x v="9"/>
    <x v="2"/>
    <x v="0"/>
    <n v="8170"/>
  </r>
  <r>
    <x v="1"/>
    <x v="1"/>
    <x v="11"/>
    <x v="1"/>
    <x v="0"/>
    <n v="8169"/>
  </r>
  <r>
    <x v="1"/>
    <x v="0"/>
    <x v="9"/>
    <x v="3"/>
    <x v="0"/>
    <n v="8163"/>
  </r>
  <r>
    <x v="2"/>
    <x v="0"/>
    <x v="6"/>
    <x v="3"/>
    <x v="0"/>
    <n v="8158"/>
  </r>
  <r>
    <x v="6"/>
    <x v="0"/>
    <x v="8"/>
    <x v="1"/>
    <x v="1"/>
    <n v="8147"/>
  </r>
  <r>
    <x v="4"/>
    <x v="0"/>
    <x v="12"/>
    <x v="1"/>
    <x v="1"/>
    <n v="8098"/>
  </r>
  <r>
    <x v="6"/>
    <x v="2"/>
    <x v="9"/>
    <x v="1"/>
    <x v="0"/>
    <n v="8098"/>
  </r>
  <r>
    <x v="1"/>
    <x v="2"/>
    <x v="11"/>
    <x v="1"/>
    <x v="0"/>
    <n v="8097"/>
  </r>
  <r>
    <x v="6"/>
    <x v="2"/>
    <x v="9"/>
    <x v="0"/>
    <x v="0"/>
    <n v="8085"/>
  </r>
  <r>
    <x v="1"/>
    <x v="1"/>
    <x v="7"/>
    <x v="1"/>
    <x v="0"/>
    <n v="8079"/>
  </r>
  <r>
    <x v="5"/>
    <x v="0"/>
    <x v="9"/>
    <x v="3"/>
    <x v="0"/>
    <n v="8074"/>
  </r>
  <r>
    <x v="6"/>
    <x v="3"/>
    <x v="9"/>
    <x v="2"/>
    <x v="0"/>
    <n v="8069"/>
  </r>
  <r>
    <x v="10"/>
    <x v="0"/>
    <x v="12"/>
    <x v="1"/>
    <x v="1"/>
    <n v="8063"/>
  </r>
  <r>
    <x v="10"/>
    <x v="2"/>
    <x v="12"/>
    <x v="3"/>
    <x v="1"/>
    <n v="8037"/>
  </r>
  <r>
    <x v="1"/>
    <x v="0"/>
    <x v="11"/>
    <x v="0"/>
    <x v="0"/>
    <n v="8034"/>
  </r>
  <r>
    <x v="5"/>
    <x v="1"/>
    <x v="8"/>
    <x v="2"/>
    <x v="1"/>
    <n v="8022"/>
  </r>
  <r>
    <x v="6"/>
    <x v="3"/>
    <x v="8"/>
    <x v="0"/>
    <x v="1"/>
    <n v="8018"/>
  </r>
  <r>
    <x v="6"/>
    <x v="1"/>
    <x v="9"/>
    <x v="0"/>
    <x v="0"/>
    <n v="8017"/>
  </r>
  <r>
    <x v="6"/>
    <x v="0"/>
    <x v="9"/>
    <x v="0"/>
    <x v="0"/>
    <n v="8009"/>
  </r>
  <r>
    <x v="1"/>
    <x v="2"/>
    <x v="7"/>
    <x v="1"/>
    <x v="0"/>
    <n v="7990"/>
  </r>
  <r>
    <x v="1"/>
    <x v="3"/>
    <x v="11"/>
    <x v="2"/>
    <x v="0"/>
    <n v="7984"/>
  </r>
  <r>
    <x v="1"/>
    <x v="3"/>
    <x v="11"/>
    <x v="3"/>
    <x v="0"/>
    <n v="7980"/>
  </r>
  <r>
    <x v="1"/>
    <x v="0"/>
    <x v="11"/>
    <x v="2"/>
    <x v="0"/>
    <n v="7979"/>
  </r>
  <r>
    <x v="6"/>
    <x v="1"/>
    <x v="9"/>
    <x v="1"/>
    <x v="0"/>
    <n v="7979"/>
  </r>
  <r>
    <x v="1"/>
    <x v="3"/>
    <x v="11"/>
    <x v="1"/>
    <x v="0"/>
    <n v="7978"/>
  </r>
  <r>
    <x v="5"/>
    <x v="3"/>
    <x v="8"/>
    <x v="0"/>
    <x v="1"/>
    <n v="7975"/>
  </r>
  <r>
    <x v="1"/>
    <x v="2"/>
    <x v="11"/>
    <x v="0"/>
    <x v="0"/>
    <n v="7961"/>
  </r>
  <r>
    <x v="6"/>
    <x v="3"/>
    <x v="9"/>
    <x v="1"/>
    <x v="0"/>
    <n v="7958"/>
  </r>
  <r>
    <x v="5"/>
    <x v="1"/>
    <x v="9"/>
    <x v="0"/>
    <x v="0"/>
    <n v="7957"/>
  </r>
  <r>
    <x v="6"/>
    <x v="3"/>
    <x v="9"/>
    <x v="3"/>
    <x v="0"/>
    <n v="7954"/>
  </r>
  <r>
    <x v="4"/>
    <x v="2"/>
    <x v="9"/>
    <x v="2"/>
    <x v="0"/>
    <n v="7951"/>
  </r>
  <r>
    <x v="5"/>
    <x v="2"/>
    <x v="10"/>
    <x v="3"/>
    <x v="1"/>
    <n v="7942"/>
  </r>
  <r>
    <x v="7"/>
    <x v="1"/>
    <x v="10"/>
    <x v="2"/>
    <x v="1"/>
    <n v="7938"/>
  </r>
  <r>
    <x v="6"/>
    <x v="2"/>
    <x v="9"/>
    <x v="2"/>
    <x v="0"/>
    <n v="7937"/>
  </r>
  <r>
    <x v="1"/>
    <x v="1"/>
    <x v="11"/>
    <x v="0"/>
    <x v="0"/>
    <n v="7935"/>
  </r>
  <r>
    <x v="9"/>
    <x v="0"/>
    <x v="10"/>
    <x v="1"/>
    <x v="1"/>
    <n v="7934"/>
  </r>
  <r>
    <x v="5"/>
    <x v="2"/>
    <x v="8"/>
    <x v="3"/>
    <x v="1"/>
    <n v="7929"/>
  </r>
  <r>
    <x v="1"/>
    <x v="0"/>
    <x v="11"/>
    <x v="3"/>
    <x v="0"/>
    <n v="7927"/>
  </r>
  <r>
    <x v="5"/>
    <x v="3"/>
    <x v="10"/>
    <x v="0"/>
    <x v="1"/>
    <n v="7912"/>
  </r>
  <r>
    <x v="10"/>
    <x v="1"/>
    <x v="12"/>
    <x v="2"/>
    <x v="1"/>
    <n v="7912"/>
  </r>
  <r>
    <x v="7"/>
    <x v="0"/>
    <x v="10"/>
    <x v="1"/>
    <x v="1"/>
    <n v="7908"/>
  </r>
  <r>
    <x v="5"/>
    <x v="1"/>
    <x v="10"/>
    <x v="2"/>
    <x v="1"/>
    <n v="7901"/>
  </r>
  <r>
    <x v="5"/>
    <x v="0"/>
    <x v="8"/>
    <x v="1"/>
    <x v="1"/>
    <n v="7900"/>
  </r>
  <r>
    <x v="6"/>
    <x v="0"/>
    <x v="9"/>
    <x v="2"/>
    <x v="0"/>
    <n v="7887"/>
  </r>
  <r>
    <x v="6"/>
    <x v="0"/>
    <x v="9"/>
    <x v="3"/>
    <x v="0"/>
    <n v="7883"/>
  </r>
  <r>
    <x v="5"/>
    <x v="3"/>
    <x v="9"/>
    <x v="1"/>
    <x v="0"/>
    <n v="7883"/>
  </r>
  <r>
    <x v="11"/>
    <x v="3"/>
    <x v="12"/>
    <x v="0"/>
    <x v="1"/>
    <n v="7876"/>
  </r>
  <r>
    <x v="1"/>
    <x v="1"/>
    <x v="11"/>
    <x v="3"/>
    <x v="0"/>
    <n v="7863"/>
  </r>
  <r>
    <x v="4"/>
    <x v="3"/>
    <x v="9"/>
    <x v="2"/>
    <x v="0"/>
    <n v="7859"/>
  </r>
  <r>
    <x v="10"/>
    <x v="3"/>
    <x v="12"/>
    <x v="0"/>
    <x v="1"/>
    <n v="7855"/>
  </r>
  <r>
    <x v="7"/>
    <x v="3"/>
    <x v="10"/>
    <x v="0"/>
    <x v="1"/>
    <n v="7852"/>
  </r>
  <r>
    <x v="4"/>
    <x v="2"/>
    <x v="9"/>
    <x v="1"/>
    <x v="0"/>
    <n v="7852"/>
  </r>
  <r>
    <x v="4"/>
    <x v="1"/>
    <x v="9"/>
    <x v="0"/>
    <x v="0"/>
    <n v="7849"/>
  </r>
  <r>
    <x v="1"/>
    <x v="3"/>
    <x v="7"/>
    <x v="1"/>
    <x v="0"/>
    <n v="7839"/>
  </r>
  <r>
    <x v="4"/>
    <x v="3"/>
    <x v="9"/>
    <x v="3"/>
    <x v="0"/>
    <n v="7838"/>
  </r>
  <r>
    <x v="6"/>
    <x v="1"/>
    <x v="9"/>
    <x v="3"/>
    <x v="0"/>
    <n v="7830"/>
  </r>
  <r>
    <x v="5"/>
    <x v="3"/>
    <x v="9"/>
    <x v="3"/>
    <x v="0"/>
    <n v="7829"/>
  </r>
  <r>
    <x v="4"/>
    <x v="3"/>
    <x v="9"/>
    <x v="1"/>
    <x v="0"/>
    <n v="7825"/>
  </r>
  <r>
    <x v="1"/>
    <x v="1"/>
    <x v="7"/>
    <x v="0"/>
    <x v="0"/>
    <n v="7821"/>
  </r>
  <r>
    <x v="1"/>
    <x v="2"/>
    <x v="7"/>
    <x v="0"/>
    <x v="0"/>
    <n v="7814"/>
  </r>
  <r>
    <x v="5"/>
    <x v="0"/>
    <x v="9"/>
    <x v="0"/>
    <x v="0"/>
    <n v="7814"/>
  </r>
  <r>
    <x v="5"/>
    <x v="1"/>
    <x v="9"/>
    <x v="3"/>
    <x v="0"/>
    <n v="7812"/>
  </r>
  <r>
    <x v="7"/>
    <x v="2"/>
    <x v="10"/>
    <x v="3"/>
    <x v="1"/>
    <n v="7802"/>
  </r>
  <r>
    <x v="1"/>
    <x v="0"/>
    <x v="7"/>
    <x v="2"/>
    <x v="0"/>
    <n v="7797"/>
  </r>
  <r>
    <x v="4"/>
    <x v="0"/>
    <x v="9"/>
    <x v="2"/>
    <x v="0"/>
    <n v="7790"/>
  </r>
  <r>
    <x v="1"/>
    <x v="2"/>
    <x v="7"/>
    <x v="2"/>
    <x v="0"/>
    <n v="7788"/>
  </r>
  <r>
    <x v="4"/>
    <x v="0"/>
    <x v="9"/>
    <x v="3"/>
    <x v="0"/>
    <n v="7787"/>
  </r>
  <r>
    <x v="11"/>
    <x v="2"/>
    <x v="12"/>
    <x v="3"/>
    <x v="1"/>
    <n v="7784"/>
  </r>
  <r>
    <x v="5"/>
    <x v="2"/>
    <x v="9"/>
    <x v="1"/>
    <x v="0"/>
    <n v="7775"/>
  </r>
  <r>
    <x v="1"/>
    <x v="3"/>
    <x v="7"/>
    <x v="2"/>
    <x v="0"/>
    <n v="7763"/>
  </r>
  <r>
    <x v="4"/>
    <x v="2"/>
    <x v="9"/>
    <x v="0"/>
    <x v="0"/>
    <n v="7763"/>
  </r>
  <r>
    <x v="5"/>
    <x v="2"/>
    <x v="9"/>
    <x v="2"/>
    <x v="0"/>
    <n v="7758"/>
  </r>
  <r>
    <x v="5"/>
    <x v="0"/>
    <x v="10"/>
    <x v="1"/>
    <x v="1"/>
    <n v="7758"/>
  </r>
  <r>
    <x v="5"/>
    <x v="1"/>
    <x v="9"/>
    <x v="1"/>
    <x v="0"/>
    <n v="7757"/>
  </r>
  <r>
    <x v="7"/>
    <x v="2"/>
    <x v="11"/>
    <x v="2"/>
    <x v="0"/>
    <n v="7748"/>
  </r>
  <r>
    <x v="1"/>
    <x v="0"/>
    <x v="7"/>
    <x v="0"/>
    <x v="0"/>
    <n v="7747"/>
  </r>
  <r>
    <x v="11"/>
    <x v="0"/>
    <x v="12"/>
    <x v="1"/>
    <x v="1"/>
    <n v="7742"/>
  </r>
  <r>
    <x v="4"/>
    <x v="0"/>
    <x v="9"/>
    <x v="0"/>
    <x v="0"/>
    <n v="7740"/>
  </r>
  <r>
    <x v="11"/>
    <x v="1"/>
    <x v="12"/>
    <x v="2"/>
    <x v="1"/>
    <n v="7738"/>
  </r>
  <r>
    <x v="5"/>
    <x v="2"/>
    <x v="9"/>
    <x v="0"/>
    <x v="0"/>
    <n v="7727"/>
  </r>
  <r>
    <x v="5"/>
    <x v="1"/>
    <x v="12"/>
    <x v="2"/>
    <x v="1"/>
    <n v="7709"/>
  </r>
  <r>
    <x v="1"/>
    <x v="1"/>
    <x v="7"/>
    <x v="3"/>
    <x v="0"/>
    <n v="7709"/>
  </r>
  <r>
    <x v="1"/>
    <x v="0"/>
    <x v="7"/>
    <x v="3"/>
    <x v="0"/>
    <n v="7708"/>
  </r>
  <r>
    <x v="1"/>
    <x v="3"/>
    <x v="7"/>
    <x v="3"/>
    <x v="0"/>
    <n v="7706"/>
  </r>
  <r>
    <x v="2"/>
    <x v="3"/>
    <x v="9"/>
    <x v="1"/>
    <x v="0"/>
    <n v="7703"/>
  </r>
  <r>
    <x v="5"/>
    <x v="3"/>
    <x v="9"/>
    <x v="2"/>
    <x v="0"/>
    <n v="7702"/>
  </r>
  <r>
    <x v="7"/>
    <x v="0"/>
    <x v="11"/>
    <x v="3"/>
    <x v="0"/>
    <n v="7702"/>
  </r>
  <r>
    <x v="1"/>
    <x v="0"/>
    <x v="8"/>
    <x v="2"/>
    <x v="0"/>
    <n v="7694"/>
  </r>
  <r>
    <x v="5"/>
    <x v="0"/>
    <x v="9"/>
    <x v="2"/>
    <x v="0"/>
    <n v="7691"/>
  </r>
  <r>
    <x v="2"/>
    <x v="2"/>
    <x v="9"/>
    <x v="0"/>
    <x v="0"/>
    <n v="7685"/>
  </r>
  <r>
    <x v="5"/>
    <x v="3"/>
    <x v="12"/>
    <x v="0"/>
    <x v="1"/>
    <n v="7683"/>
  </r>
  <r>
    <x v="4"/>
    <x v="1"/>
    <x v="9"/>
    <x v="3"/>
    <x v="0"/>
    <n v="7682"/>
  </r>
  <r>
    <x v="7"/>
    <x v="2"/>
    <x v="11"/>
    <x v="1"/>
    <x v="0"/>
    <n v="7675"/>
  </r>
  <r>
    <x v="2"/>
    <x v="3"/>
    <x v="9"/>
    <x v="3"/>
    <x v="0"/>
    <n v="7675"/>
  </r>
  <r>
    <x v="1"/>
    <x v="2"/>
    <x v="8"/>
    <x v="0"/>
    <x v="0"/>
    <n v="7673"/>
  </r>
  <r>
    <x v="1"/>
    <x v="1"/>
    <x v="8"/>
    <x v="1"/>
    <x v="0"/>
    <n v="7665"/>
  </r>
  <r>
    <x v="7"/>
    <x v="1"/>
    <x v="11"/>
    <x v="3"/>
    <x v="0"/>
    <n v="7660"/>
  </r>
  <r>
    <x v="6"/>
    <x v="3"/>
    <x v="10"/>
    <x v="0"/>
    <x v="1"/>
    <n v="7655"/>
  </r>
  <r>
    <x v="7"/>
    <x v="3"/>
    <x v="11"/>
    <x v="3"/>
    <x v="0"/>
    <n v="7644"/>
  </r>
  <r>
    <x v="7"/>
    <x v="3"/>
    <x v="11"/>
    <x v="1"/>
    <x v="0"/>
    <n v="7636"/>
  </r>
  <r>
    <x v="1"/>
    <x v="2"/>
    <x v="10"/>
    <x v="0"/>
    <x v="0"/>
    <n v="7635"/>
  </r>
  <r>
    <x v="6"/>
    <x v="2"/>
    <x v="10"/>
    <x v="3"/>
    <x v="1"/>
    <n v="7635"/>
  </r>
  <r>
    <x v="3"/>
    <x v="1"/>
    <x v="9"/>
    <x v="1"/>
    <x v="0"/>
    <n v="7623"/>
  </r>
  <r>
    <x v="2"/>
    <x v="0"/>
    <x v="9"/>
    <x v="0"/>
    <x v="0"/>
    <n v="7622"/>
  </r>
  <r>
    <x v="4"/>
    <x v="1"/>
    <x v="9"/>
    <x v="1"/>
    <x v="0"/>
    <n v="7616"/>
  </r>
  <r>
    <x v="1"/>
    <x v="3"/>
    <x v="10"/>
    <x v="1"/>
    <x v="0"/>
    <n v="7612"/>
  </r>
  <r>
    <x v="1"/>
    <x v="0"/>
    <x v="10"/>
    <x v="2"/>
    <x v="0"/>
    <n v="7611"/>
  </r>
  <r>
    <x v="2"/>
    <x v="2"/>
    <x v="9"/>
    <x v="1"/>
    <x v="0"/>
    <n v="7608"/>
  </r>
  <r>
    <x v="7"/>
    <x v="3"/>
    <x v="11"/>
    <x v="2"/>
    <x v="0"/>
    <n v="7607"/>
  </r>
  <r>
    <x v="1"/>
    <x v="3"/>
    <x v="8"/>
    <x v="2"/>
    <x v="0"/>
    <n v="7604"/>
  </r>
  <r>
    <x v="1"/>
    <x v="0"/>
    <x v="8"/>
    <x v="3"/>
    <x v="0"/>
    <n v="7603"/>
  </r>
  <r>
    <x v="1"/>
    <x v="1"/>
    <x v="8"/>
    <x v="0"/>
    <x v="0"/>
    <n v="7602"/>
  </r>
  <r>
    <x v="5"/>
    <x v="0"/>
    <x v="12"/>
    <x v="1"/>
    <x v="1"/>
    <n v="7601"/>
  </r>
  <r>
    <x v="8"/>
    <x v="3"/>
    <x v="12"/>
    <x v="0"/>
    <x v="1"/>
    <n v="7601"/>
  </r>
  <r>
    <x v="3"/>
    <x v="0"/>
    <x v="9"/>
    <x v="2"/>
    <x v="0"/>
    <n v="7597"/>
  </r>
  <r>
    <x v="3"/>
    <x v="1"/>
    <x v="9"/>
    <x v="0"/>
    <x v="0"/>
    <n v="7597"/>
  </r>
  <r>
    <x v="6"/>
    <x v="0"/>
    <x v="10"/>
    <x v="1"/>
    <x v="1"/>
    <n v="7595"/>
  </r>
  <r>
    <x v="1"/>
    <x v="2"/>
    <x v="8"/>
    <x v="2"/>
    <x v="0"/>
    <n v="7593"/>
  </r>
  <r>
    <x v="9"/>
    <x v="1"/>
    <x v="12"/>
    <x v="2"/>
    <x v="1"/>
    <n v="7585"/>
  </r>
  <r>
    <x v="7"/>
    <x v="2"/>
    <x v="11"/>
    <x v="0"/>
    <x v="0"/>
    <n v="7583"/>
  </r>
  <r>
    <x v="2"/>
    <x v="1"/>
    <x v="9"/>
    <x v="3"/>
    <x v="0"/>
    <n v="7579"/>
  </r>
  <r>
    <x v="6"/>
    <x v="1"/>
    <x v="10"/>
    <x v="2"/>
    <x v="1"/>
    <n v="7576"/>
  </r>
  <r>
    <x v="1"/>
    <x v="1"/>
    <x v="10"/>
    <x v="0"/>
    <x v="0"/>
    <n v="7570"/>
  </r>
  <r>
    <x v="3"/>
    <x v="3"/>
    <x v="9"/>
    <x v="2"/>
    <x v="0"/>
    <n v="7566"/>
  </r>
  <r>
    <x v="3"/>
    <x v="1"/>
    <x v="9"/>
    <x v="3"/>
    <x v="0"/>
    <n v="7565"/>
  </r>
  <r>
    <x v="2"/>
    <x v="3"/>
    <x v="9"/>
    <x v="2"/>
    <x v="0"/>
    <n v="7560"/>
  </r>
  <r>
    <x v="2"/>
    <x v="1"/>
    <x v="9"/>
    <x v="0"/>
    <x v="0"/>
    <n v="7556"/>
  </r>
  <r>
    <x v="7"/>
    <x v="0"/>
    <x v="11"/>
    <x v="0"/>
    <x v="0"/>
    <n v="7550"/>
  </r>
  <r>
    <x v="1"/>
    <x v="0"/>
    <x v="8"/>
    <x v="0"/>
    <x v="0"/>
    <n v="7538"/>
  </r>
  <r>
    <x v="1"/>
    <x v="2"/>
    <x v="8"/>
    <x v="1"/>
    <x v="0"/>
    <n v="7536"/>
  </r>
  <r>
    <x v="1"/>
    <x v="3"/>
    <x v="8"/>
    <x v="3"/>
    <x v="0"/>
    <n v="7532"/>
  </r>
  <r>
    <x v="5"/>
    <x v="2"/>
    <x v="12"/>
    <x v="3"/>
    <x v="1"/>
    <n v="7520"/>
  </r>
  <r>
    <x v="3"/>
    <x v="3"/>
    <x v="9"/>
    <x v="1"/>
    <x v="0"/>
    <n v="7517"/>
  </r>
  <r>
    <x v="9"/>
    <x v="0"/>
    <x v="12"/>
    <x v="1"/>
    <x v="1"/>
    <n v="7517"/>
  </r>
  <r>
    <x v="2"/>
    <x v="0"/>
    <x v="9"/>
    <x v="2"/>
    <x v="0"/>
    <n v="7515"/>
  </r>
  <r>
    <x v="1"/>
    <x v="2"/>
    <x v="10"/>
    <x v="2"/>
    <x v="0"/>
    <n v="7511"/>
  </r>
  <r>
    <x v="7"/>
    <x v="0"/>
    <x v="11"/>
    <x v="2"/>
    <x v="0"/>
    <n v="7508"/>
  </r>
  <r>
    <x v="2"/>
    <x v="2"/>
    <x v="9"/>
    <x v="2"/>
    <x v="0"/>
    <n v="7507"/>
  </r>
  <r>
    <x v="7"/>
    <x v="1"/>
    <x v="11"/>
    <x v="1"/>
    <x v="0"/>
    <n v="7507"/>
  </r>
  <r>
    <x v="1"/>
    <x v="3"/>
    <x v="8"/>
    <x v="1"/>
    <x v="0"/>
    <n v="7504"/>
  </r>
  <r>
    <x v="8"/>
    <x v="2"/>
    <x v="12"/>
    <x v="3"/>
    <x v="1"/>
    <n v="7503"/>
  </r>
  <r>
    <x v="7"/>
    <x v="1"/>
    <x v="11"/>
    <x v="0"/>
    <x v="0"/>
    <n v="7491"/>
  </r>
  <r>
    <x v="3"/>
    <x v="0"/>
    <x v="9"/>
    <x v="3"/>
    <x v="0"/>
    <n v="7490"/>
  </r>
  <r>
    <x v="3"/>
    <x v="2"/>
    <x v="9"/>
    <x v="2"/>
    <x v="0"/>
    <n v="7486"/>
  </r>
  <r>
    <x v="2"/>
    <x v="1"/>
    <x v="9"/>
    <x v="1"/>
    <x v="0"/>
    <n v="7482"/>
  </r>
  <r>
    <x v="6"/>
    <x v="2"/>
    <x v="11"/>
    <x v="2"/>
    <x v="0"/>
    <n v="7468"/>
  </r>
  <r>
    <x v="1"/>
    <x v="1"/>
    <x v="10"/>
    <x v="3"/>
    <x v="0"/>
    <n v="7464"/>
  </r>
  <r>
    <x v="3"/>
    <x v="2"/>
    <x v="9"/>
    <x v="0"/>
    <x v="0"/>
    <n v="7459"/>
  </r>
  <r>
    <x v="8"/>
    <x v="0"/>
    <x v="12"/>
    <x v="1"/>
    <x v="1"/>
    <n v="7458"/>
  </r>
  <r>
    <x v="6"/>
    <x v="1"/>
    <x v="11"/>
    <x v="1"/>
    <x v="0"/>
    <n v="7439"/>
  </r>
  <r>
    <x v="3"/>
    <x v="0"/>
    <x v="9"/>
    <x v="0"/>
    <x v="0"/>
    <n v="7439"/>
  </r>
  <r>
    <x v="6"/>
    <x v="0"/>
    <x v="11"/>
    <x v="2"/>
    <x v="0"/>
    <n v="7435"/>
  </r>
  <r>
    <x v="6"/>
    <x v="1"/>
    <x v="11"/>
    <x v="3"/>
    <x v="0"/>
    <n v="7420"/>
  </r>
  <r>
    <x v="6"/>
    <x v="1"/>
    <x v="11"/>
    <x v="0"/>
    <x v="0"/>
    <n v="7415"/>
  </r>
  <r>
    <x v="9"/>
    <x v="3"/>
    <x v="12"/>
    <x v="0"/>
    <x v="1"/>
    <n v="7414"/>
  </r>
  <r>
    <x v="2"/>
    <x v="2"/>
    <x v="11"/>
    <x v="0"/>
    <x v="0"/>
    <n v="7406"/>
  </r>
  <r>
    <x v="3"/>
    <x v="2"/>
    <x v="9"/>
    <x v="1"/>
    <x v="0"/>
    <n v="7403"/>
  </r>
  <r>
    <x v="2"/>
    <x v="2"/>
    <x v="11"/>
    <x v="2"/>
    <x v="0"/>
    <n v="7393"/>
  </r>
  <r>
    <x v="2"/>
    <x v="0"/>
    <x v="9"/>
    <x v="3"/>
    <x v="0"/>
    <n v="7392"/>
  </r>
  <r>
    <x v="6"/>
    <x v="2"/>
    <x v="12"/>
    <x v="3"/>
    <x v="1"/>
    <n v="7388"/>
  </r>
  <r>
    <x v="2"/>
    <x v="1"/>
    <x v="7"/>
    <x v="0"/>
    <x v="0"/>
    <n v="7384"/>
  </r>
  <r>
    <x v="3"/>
    <x v="3"/>
    <x v="9"/>
    <x v="3"/>
    <x v="0"/>
    <n v="7381"/>
  </r>
  <r>
    <x v="1"/>
    <x v="0"/>
    <x v="10"/>
    <x v="0"/>
    <x v="0"/>
    <n v="7378"/>
  </r>
  <r>
    <x v="9"/>
    <x v="2"/>
    <x v="12"/>
    <x v="3"/>
    <x v="1"/>
    <n v="7373"/>
  </r>
  <r>
    <x v="9"/>
    <x v="1"/>
    <x v="7"/>
    <x v="3"/>
    <x v="0"/>
    <n v="7359"/>
  </r>
  <r>
    <x v="6"/>
    <x v="3"/>
    <x v="11"/>
    <x v="1"/>
    <x v="0"/>
    <n v="7355"/>
  </r>
  <r>
    <x v="6"/>
    <x v="3"/>
    <x v="12"/>
    <x v="0"/>
    <x v="1"/>
    <n v="7354"/>
  </r>
  <r>
    <x v="8"/>
    <x v="1"/>
    <x v="12"/>
    <x v="2"/>
    <x v="1"/>
    <n v="7353"/>
  </r>
  <r>
    <x v="9"/>
    <x v="0"/>
    <x v="7"/>
    <x v="3"/>
    <x v="0"/>
    <n v="7348"/>
  </r>
  <r>
    <x v="1"/>
    <x v="0"/>
    <x v="10"/>
    <x v="3"/>
    <x v="0"/>
    <n v="7347"/>
  </r>
  <r>
    <x v="1"/>
    <x v="1"/>
    <x v="8"/>
    <x v="3"/>
    <x v="0"/>
    <n v="7346"/>
  </r>
  <r>
    <x v="1"/>
    <x v="3"/>
    <x v="10"/>
    <x v="2"/>
    <x v="0"/>
    <n v="7343"/>
  </r>
  <r>
    <x v="2"/>
    <x v="3"/>
    <x v="11"/>
    <x v="2"/>
    <x v="0"/>
    <n v="7339"/>
  </r>
  <r>
    <x v="2"/>
    <x v="1"/>
    <x v="11"/>
    <x v="1"/>
    <x v="0"/>
    <n v="7338"/>
  </r>
  <r>
    <x v="6"/>
    <x v="0"/>
    <x v="12"/>
    <x v="1"/>
    <x v="1"/>
    <n v="7335"/>
  </r>
  <r>
    <x v="2"/>
    <x v="0"/>
    <x v="11"/>
    <x v="0"/>
    <x v="0"/>
    <n v="7327"/>
  </r>
  <r>
    <x v="6"/>
    <x v="0"/>
    <x v="11"/>
    <x v="3"/>
    <x v="0"/>
    <n v="7320"/>
  </r>
  <r>
    <x v="6"/>
    <x v="2"/>
    <x v="11"/>
    <x v="1"/>
    <x v="0"/>
    <n v="7319"/>
  </r>
  <r>
    <x v="1"/>
    <x v="0"/>
    <x v="12"/>
    <x v="0"/>
    <x v="0"/>
    <n v="7318"/>
  </r>
  <r>
    <x v="1"/>
    <x v="3"/>
    <x v="10"/>
    <x v="3"/>
    <x v="0"/>
    <n v="7317"/>
  </r>
  <r>
    <x v="9"/>
    <x v="1"/>
    <x v="7"/>
    <x v="1"/>
    <x v="0"/>
    <n v="7317"/>
  </r>
  <r>
    <x v="10"/>
    <x v="2"/>
    <x v="8"/>
    <x v="2"/>
    <x v="0"/>
    <n v="7315"/>
  </r>
  <r>
    <x v="9"/>
    <x v="2"/>
    <x v="7"/>
    <x v="0"/>
    <x v="0"/>
    <n v="7313"/>
  </r>
  <r>
    <x v="2"/>
    <x v="0"/>
    <x v="11"/>
    <x v="3"/>
    <x v="0"/>
    <n v="7310"/>
  </r>
  <r>
    <x v="2"/>
    <x v="0"/>
    <x v="7"/>
    <x v="3"/>
    <x v="0"/>
    <n v="7304"/>
  </r>
  <r>
    <x v="2"/>
    <x v="1"/>
    <x v="11"/>
    <x v="3"/>
    <x v="0"/>
    <n v="7301"/>
  </r>
  <r>
    <x v="6"/>
    <x v="3"/>
    <x v="11"/>
    <x v="3"/>
    <x v="0"/>
    <n v="7300"/>
  </r>
  <r>
    <x v="6"/>
    <x v="2"/>
    <x v="11"/>
    <x v="0"/>
    <x v="0"/>
    <n v="7297"/>
  </r>
  <r>
    <x v="7"/>
    <x v="1"/>
    <x v="12"/>
    <x v="2"/>
    <x v="1"/>
    <n v="7288"/>
  </r>
  <r>
    <x v="7"/>
    <x v="0"/>
    <x v="7"/>
    <x v="3"/>
    <x v="0"/>
    <n v="7284"/>
  </r>
  <r>
    <x v="10"/>
    <x v="2"/>
    <x v="8"/>
    <x v="1"/>
    <x v="0"/>
    <n v="7275"/>
  </r>
  <r>
    <x v="2"/>
    <x v="1"/>
    <x v="7"/>
    <x v="1"/>
    <x v="0"/>
    <n v="7273"/>
  </r>
  <r>
    <x v="9"/>
    <x v="0"/>
    <x v="7"/>
    <x v="0"/>
    <x v="0"/>
    <n v="7273"/>
  </r>
  <r>
    <x v="2"/>
    <x v="3"/>
    <x v="11"/>
    <x v="3"/>
    <x v="0"/>
    <n v="7270"/>
  </r>
  <r>
    <x v="9"/>
    <x v="0"/>
    <x v="7"/>
    <x v="2"/>
    <x v="0"/>
    <n v="7268"/>
  </r>
  <r>
    <x v="10"/>
    <x v="3"/>
    <x v="8"/>
    <x v="2"/>
    <x v="0"/>
    <n v="7268"/>
  </r>
  <r>
    <x v="1"/>
    <x v="1"/>
    <x v="12"/>
    <x v="3"/>
    <x v="0"/>
    <n v="7265"/>
  </r>
  <r>
    <x v="7"/>
    <x v="3"/>
    <x v="12"/>
    <x v="0"/>
    <x v="1"/>
    <n v="7265"/>
  </r>
  <r>
    <x v="9"/>
    <x v="3"/>
    <x v="7"/>
    <x v="3"/>
    <x v="0"/>
    <n v="7264"/>
  </r>
  <r>
    <x v="1"/>
    <x v="1"/>
    <x v="12"/>
    <x v="1"/>
    <x v="0"/>
    <n v="7262"/>
  </r>
  <r>
    <x v="7"/>
    <x v="0"/>
    <x v="12"/>
    <x v="1"/>
    <x v="1"/>
    <n v="7254"/>
  </r>
  <r>
    <x v="6"/>
    <x v="3"/>
    <x v="11"/>
    <x v="2"/>
    <x v="0"/>
    <n v="7253"/>
  </r>
  <r>
    <x v="9"/>
    <x v="2"/>
    <x v="7"/>
    <x v="2"/>
    <x v="0"/>
    <n v="7247"/>
  </r>
  <r>
    <x v="2"/>
    <x v="2"/>
    <x v="7"/>
    <x v="1"/>
    <x v="0"/>
    <n v="7242"/>
  </r>
  <r>
    <x v="2"/>
    <x v="2"/>
    <x v="11"/>
    <x v="1"/>
    <x v="0"/>
    <n v="7240"/>
  </r>
  <r>
    <x v="1"/>
    <x v="2"/>
    <x v="10"/>
    <x v="1"/>
    <x v="0"/>
    <n v="7235"/>
  </r>
  <r>
    <x v="2"/>
    <x v="0"/>
    <x v="7"/>
    <x v="2"/>
    <x v="0"/>
    <n v="7233"/>
  </r>
  <r>
    <x v="9"/>
    <x v="3"/>
    <x v="7"/>
    <x v="1"/>
    <x v="0"/>
    <n v="7229"/>
  </r>
  <r>
    <x v="9"/>
    <x v="2"/>
    <x v="7"/>
    <x v="1"/>
    <x v="0"/>
    <n v="7229"/>
  </r>
  <r>
    <x v="6"/>
    <x v="1"/>
    <x v="12"/>
    <x v="2"/>
    <x v="1"/>
    <n v="7228"/>
  </r>
  <r>
    <x v="2"/>
    <x v="3"/>
    <x v="7"/>
    <x v="3"/>
    <x v="0"/>
    <n v="7210"/>
  </r>
  <r>
    <x v="1"/>
    <x v="2"/>
    <x v="12"/>
    <x v="1"/>
    <x v="0"/>
    <n v="7209"/>
  </r>
  <r>
    <x v="10"/>
    <x v="0"/>
    <x v="8"/>
    <x v="0"/>
    <x v="0"/>
    <n v="7205"/>
  </r>
  <r>
    <x v="6"/>
    <x v="0"/>
    <x v="11"/>
    <x v="0"/>
    <x v="0"/>
    <n v="7203"/>
  </r>
  <r>
    <x v="7"/>
    <x v="2"/>
    <x v="12"/>
    <x v="3"/>
    <x v="1"/>
    <n v="7199"/>
  </r>
  <r>
    <x v="1"/>
    <x v="3"/>
    <x v="12"/>
    <x v="1"/>
    <x v="0"/>
    <n v="7198"/>
  </r>
  <r>
    <x v="9"/>
    <x v="1"/>
    <x v="7"/>
    <x v="0"/>
    <x v="0"/>
    <n v="7194"/>
  </r>
  <r>
    <x v="2"/>
    <x v="1"/>
    <x v="11"/>
    <x v="0"/>
    <x v="0"/>
    <n v="7187"/>
  </r>
  <r>
    <x v="2"/>
    <x v="0"/>
    <x v="11"/>
    <x v="2"/>
    <x v="0"/>
    <n v="7186"/>
  </r>
  <r>
    <x v="5"/>
    <x v="3"/>
    <x v="11"/>
    <x v="1"/>
    <x v="0"/>
    <n v="7182"/>
  </r>
  <r>
    <x v="10"/>
    <x v="2"/>
    <x v="8"/>
    <x v="0"/>
    <x v="0"/>
    <n v="7179"/>
  </r>
  <r>
    <x v="1"/>
    <x v="1"/>
    <x v="10"/>
    <x v="1"/>
    <x v="0"/>
    <n v="7169"/>
  </r>
  <r>
    <x v="2"/>
    <x v="3"/>
    <x v="11"/>
    <x v="1"/>
    <x v="0"/>
    <n v="7160"/>
  </r>
  <r>
    <x v="9"/>
    <x v="3"/>
    <x v="7"/>
    <x v="2"/>
    <x v="0"/>
    <n v="7153"/>
  </r>
  <r>
    <x v="2"/>
    <x v="3"/>
    <x v="7"/>
    <x v="2"/>
    <x v="0"/>
    <n v="7149"/>
  </r>
  <r>
    <x v="10"/>
    <x v="3"/>
    <x v="8"/>
    <x v="1"/>
    <x v="0"/>
    <n v="7127"/>
  </r>
  <r>
    <x v="10"/>
    <x v="1"/>
    <x v="8"/>
    <x v="3"/>
    <x v="0"/>
    <n v="7123"/>
  </r>
  <r>
    <x v="2"/>
    <x v="2"/>
    <x v="7"/>
    <x v="2"/>
    <x v="0"/>
    <n v="7117"/>
  </r>
  <r>
    <x v="10"/>
    <x v="0"/>
    <x v="8"/>
    <x v="3"/>
    <x v="0"/>
    <n v="7113"/>
  </r>
  <r>
    <x v="1"/>
    <x v="0"/>
    <x v="12"/>
    <x v="3"/>
    <x v="0"/>
    <n v="7113"/>
  </r>
  <r>
    <x v="1"/>
    <x v="1"/>
    <x v="12"/>
    <x v="0"/>
    <x v="0"/>
    <n v="7106"/>
  </r>
  <r>
    <x v="5"/>
    <x v="0"/>
    <x v="11"/>
    <x v="3"/>
    <x v="0"/>
    <n v="7105"/>
  </r>
  <r>
    <x v="1"/>
    <x v="3"/>
    <x v="12"/>
    <x v="2"/>
    <x v="0"/>
    <n v="7102"/>
  </r>
  <r>
    <x v="7"/>
    <x v="0"/>
    <x v="7"/>
    <x v="0"/>
    <x v="0"/>
    <n v="7097"/>
  </r>
  <r>
    <x v="4"/>
    <x v="2"/>
    <x v="11"/>
    <x v="0"/>
    <x v="0"/>
    <n v="7093"/>
  </r>
  <r>
    <x v="10"/>
    <x v="1"/>
    <x v="8"/>
    <x v="1"/>
    <x v="0"/>
    <n v="7082"/>
  </r>
  <r>
    <x v="1"/>
    <x v="3"/>
    <x v="12"/>
    <x v="3"/>
    <x v="0"/>
    <n v="7067"/>
  </r>
  <r>
    <x v="4"/>
    <x v="0"/>
    <x v="11"/>
    <x v="2"/>
    <x v="0"/>
    <n v="7061"/>
  </r>
  <r>
    <x v="1"/>
    <x v="0"/>
    <x v="12"/>
    <x v="2"/>
    <x v="0"/>
    <n v="7059"/>
  </r>
  <r>
    <x v="1"/>
    <x v="2"/>
    <x v="12"/>
    <x v="2"/>
    <x v="0"/>
    <n v="7054"/>
  </r>
  <r>
    <x v="2"/>
    <x v="1"/>
    <x v="7"/>
    <x v="3"/>
    <x v="0"/>
    <n v="7053"/>
  </r>
  <r>
    <x v="1"/>
    <x v="2"/>
    <x v="12"/>
    <x v="0"/>
    <x v="0"/>
    <n v="7046"/>
  </r>
  <r>
    <x v="5"/>
    <x v="2"/>
    <x v="11"/>
    <x v="1"/>
    <x v="0"/>
    <n v="7043"/>
  </r>
  <r>
    <x v="5"/>
    <x v="1"/>
    <x v="11"/>
    <x v="1"/>
    <x v="0"/>
    <n v="7041"/>
  </r>
  <r>
    <x v="5"/>
    <x v="0"/>
    <x v="11"/>
    <x v="0"/>
    <x v="0"/>
    <n v="7020"/>
  </r>
  <r>
    <x v="5"/>
    <x v="1"/>
    <x v="11"/>
    <x v="0"/>
    <x v="0"/>
    <n v="7019"/>
  </r>
  <r>
    <x v="7"/>
    <x v="3"/>
    <x v="7"/>
    <x v="2"/>
    <x v="0"/>
    <n v="7018"/>
  </r>
  <r>
    <x v="10"/>
    <x v="1"/>
    <x v="8"/>
    <x v="0"/>
    <x v="0"/>
    <n v="7018"/>
  </r>
  <r>
    <x v="2"/>
    <x v="0"/>
    <x v="7"/>
    <x v="0"/>
    <x v="0"/>
    <n v="7016"/>
  </r>
  <r>
    <x v="4"/>
    <x v="3"/>
    <x v="11"/>
    <x v="1"/>
    <x v="0"/>
    <n v="7014"/>
  </r>
  <r>
    <x v="4"/>
    <x v="1"/>
    <x v="11"/>
    <x v="0"/>
    <x v="0"/>
    <n v="7008"/>
  </r>
  <r>
    <x v="7"/>
    <x v="1"/>
    <x v="7"/>
    <x v="0"/>
    <x v="0"/>
    <n v="7005"/>
  </r>
  <r>
    <x v="10"/>
    <x v="0"/>
    <x v="8"/>
    <x v="2"/>
    <x v="0"/>
    <n v="7002"/>
  </r>
  <r>
    <x v="2"/>
    <x v="3"/>
    <x v="7"/>
    <x v="1"/>
    <x v="0"/>
    <n v="6995"/>
  </r>
  <r>
    <x v="5"/>
    <x v="2"/>
    <x v="11"/>
    <x v="0"/>
    <x v="0"/>
    <n v="6993"/>
  </r>
  <r>
    <x v="10"/>
    <x v="3"/>
    <x v="8"/>
    <x v="3"/>
    <x v="0"/>
    <n v="6991"/>
  </r>
  <r>
    <x v="7"/>
    <x v="3"/>
    <x v="7"/>
    <x v="1"/>
    <x v="0"/>
    <n v="6988"/>
  </r>
  <r>
    <x v="7"/>
    <x v="1"/>
    <x v="7"/>
    <x v="1"/>
    <x v="0"/>
    <n v="6976"/>
  </r>
  <r>
    <x v="2"/>
    <x v="2"/>
    <x v="7"/>
    <x v="0"/>
    <x v="0"/>
    <n v="6975"/>
  </r>
  <r>
    <x v="7"/>
    <x v="1"/>
    <x v="7"/>
    <x v="3"/>
    <x v="0"/>
    <n v="6963"/>
  </r>
  <r>
    <x v="7"/>
    <x v="2"/>
    <x v="7"/>
    <x v="0"/>
    <x v="0"/>
    <n v="6961"/>
  </r>
  <r>
    <x v="5"/>
    <x v="3"/>
    <x v="11"/>
    <x v="2"/>
    <x v="0"/>
    <n v="6960"/>
  </r>
  <r>
    <x v="5"/>
    <x v="1"/>
    <x v="11"/>
    <x v="3"/>
    <x v="0"/>
    <n v="6950"/>
  </r>
  <r>
    <x v="4"/>
    <x v="1"/>
    <x v="11"/>
    <x v="1"/>
    <x v="0"/>
    <n v="6946"/>
  </r>
  <r>
    <x v="7"/>
    <x v="2"/>
    <x v="7"/>
    <x v="1"/>
    <x v="0"/>
    <n v="6945"/>
  </r>
  <r>
    <x v="7"/>
    <x v="0"/>
    <x v="7"/>
    <x v="2"/>
    <x v="0"/>
    <n v="6943"/>
  </r>
  <r>
    <x v="2"/>
    <x v="0"/>
    <x v="8"/>
    <x v="2"/>
    <x v="0"/>
    <n v="6940"/>
  </r>
  <r>
    <x v="2"/>
    <x v="2"/>
    <x v="8"/>
    <x v="1"/>
    <x v="0"/>
    <n v="6939"/>
  </r>
  <r>
    <x v="4"/>
    <x v="0"/>
    <x v="11"/>
    <x v="0"/>
    <x v="0"/>
    <n v="6933"/>
  </r>
  <r>
    <x v="2"/>
    <x v="2"/>
    <x v="8"/>
    <x v="2"/>
    <x v="0"/>
    <n v="6930"/>
  </r>
  <r>
    <x v="4"/>
    <x v="2"/>
    <x v="11"/>
    <x v="1"/>
    <x v="0"/>
    <n v="6924"/>
  </r>
  <r>
    <x v="7"/>
    <x v="2"/>
    <x v="7"/>
    <x v="2"/>
    <x v="0"/>
    <n v="6924"/>
  </r>
  <r>
    <x v="4"/>
    <x v="2"/>
    <x v="11"/>
    <x v="2"/>
    <x v="0"/>
    <n v="6922"/>
  </r>
  <r>
    <x v="7"/>
    <x v="3"/>
    <x v="7"/>
    <x v="3"/>
    <x v="0"/>
    <n v="6921"/>
  </r>
  <r>
    <x v="5"/>
    <x v="0"/>
    <x v="11"/>
    <x v="2"/>
    <x v="0"/>
    <n v="6915"/>
  </r>
  <r>
    <x v="4"/>
    <x v="3"/>
    <x v="11"/>
    <x v="2"/>
    <x v="0"/>
    <n v="6910"/>
  </r>
  <r>
    <x v="2"/>
    <x v="1"/>
    <x v="8"/>
    <x v="1"/>
    <x v="0"/>
    <n v="6897"/>
  </r>
  <r>
    <x v="4"/>
    <x v="3"/>
    <x v="11"/>
    <x v="3"/>
    <x v="0"/>
    <n v="6896"/>
  </r>
  <r>
    <x v="2"/>
    <x v="3"/>
    <x v="8"/>
    <x v="2"/>
    <x v="0"/>
    <n v="6895"/>
  </r>
  <r>
    <x v="2"/>
    <x v="2"/>
    <x v="8"/>
    <x v="0"/>
    <x v="0"/>
    <n v="6895"/>
  </r>
  <r>
    <x v="2"/>
    <x v="1"/>
    <x v="8"/>
    <x v="3"/>
    <x v="0"/>
    <n v="6890"/>
  </r>
  <r>
    <x v="2"/>
    <x v="0"/>
    <x v="8"/>
    <x v="3"/>
    <x v="0"/>
    <n v="6881"/>
  </r>
  <r>
    <x v="5"/>
    <x v="3"/>
    <x v="11"/>
    <x v="3"/>
    <x v="0"/>
    <n v="6875"/>
  </r>
  <r>
    <x v="3"/>
    <x v="2"/>
    <x v="11"/>
    <x v="0"/>
    <x v="0"/>
    <n v="6874"/>
  </r>
  <r>
    <x v="3"/>
    <x v="0"/>
    <x v="11"/>
    <x v="0"/>
    <x v="0"/>
    <n v="6871"/>
  </r>
  <r>
    <x v="2"/>
    <x v="1"/>
    <x v="10"/>
    <x v="1"/>
    <x v="0"/>
    <n v="6857"/>
  </r>
  <r>
    <x v="3"/>
    <x v="1"/>
    <x v="11"/>
    <x v="0"/>
    <x v="0"/>
    <n v="6856"/>
  </r>
  <r>
    <x v="2"/>
    <x v="0"/>
    <x v="8"/>
    <x v="0"/>
    <x v="0"/>
    <n v="6856"/>
  </r>
  <r>
    <x v="2"/>
    <x v="3"/>
    <x v="8"/>
    <x v="1"/>
    <x v="0"/>
    <n v="6843"/>
  </r>
  <r>
    <x v="5"/>
    <x v="2"/>
    <x v="11"/>
    <x v="2"/>
    <x v="0"/>
    <n v="6839"/>
  </r>
  <r>
    <x v="3"/>
    <x v="3"/>
    <x v="11"/>
    <x v="3"/>
    <x v="0"/>
    <n v="6839"/>
  </r>
  <r>
    <x v="2"/>
    <x v="0"/>
    <x v="10"/>
    <x v="0"/>
    <x v="0"/>
    <n v="6834"/>
  </r>
  <r>
    <x v="4"/>
    <x v="0"/>
    <x v="11"/>
    <x v="3"/>
    <x v="0"/>
    <n v="6823"/>
  </r>
  <r>
    <x v="2"/>
    <x v="1"/>
    <x v="8"/>
    <x v="0"/>
    <x v="0"/>
    <n v="6822"/>
  </r>
  <r>
    <x v="6"/>
    <x v="0"/>
    <x v="7"/>
    <x v="0"/>
    <x v="0"/>
    <n v="6815"/>
  </r>
  <r>
    <x v="3"/>
    <x v="0"/>
    <x v="11"/>
    <x v="3"/>
    <x v="0"/>
    <n v="6811"/>
  </r>
  <r>
    <x v="3"/>
    <x v="2"/>
    <x v="11"/>
    <x v="2"/>
    <x v="0"/>
    <n v="6802"/>
  </r>
  <r>
    <x v="6"/>
    <x v="1"/>
    <x v="7"/>
    <x v="0"/>
    <x v="0"/>
    <n v="6798"/>
  </r>
  <r>
    <x v="4"/>
    <x v="1"/>
    <x v="11"/>
    <x v="3"/>
    <x v="0"/>
    <n v="6791"/>
  </r>
  <r>
    <x v="2"/>
    <x v="1"/>
    <x v="10"/>
    <x v="3"/>
    <x v="0"/>
    <n v="6789"/>
  </r>
  <r>
    <x v="3"/>
    <x v="1"/>
    <x v="11"/>
    <x v="1"/>
    <x v="0"/>
    <n v="6788"/>
  </r>
  <r>
    <x v="2"/>
    <x v="3"/>
    <x v="10"/>
    <x v="3"/>
    <x v="0"/>
    <n v="6784"/>
  </r>
  <r>
    <x v="10"/>
    <x v="0"/>
    <x v="10"/>
    <x v="2"/>
    <x v="0"/>
    <n v="6778"/>
  </r>
  <r>
    <x v="2"/>
    <x v="3"/>
    <x v="8"/>
    <x v="3"/>
    <x v="0"/>
    <n v="6777"/>
  </r>
  <r>
    <x v="3"/>
    <x v="0"/>
    <x v="11"/>
    <x v="2"/>
    <x v="0"/>
    <n v="6777"/>
  </r>
  <r>
    <x v="3"/>
    <x v="0"/>
    <x v="7"/>
    <x v="2"/>
    <x v="0"/>
    <n v="6771"/>
  </r>
  <r>
    <x v="3"/>
    <x v="2"/>
    <x v="11"/>
    <x v="1"/>
    <x v="0"/>
    <n v="6765"/>
  </r>
  <r>
    <x v="9"/>
    <x v="2"/>
    <x v="8"/>
    <x v="2"/>
    <x v="0"/>
    <n v="6763"/>
  </r>
  <r>
    <x v="2"/>
    <x v="2"/>
    <x v="10"/>
    <x v="2"/>
    <x v="0"/>
    <n v="6758"/>
  </r>
  <r>
    <x v="3"/>
    <x v="1"/>
    <x v="7"/>
    <x v="0"/>
    <x v="0"/>
    <n v="6753"/>
  </r>
  <r>
    <x v="3"/>
    <x v="3"/>
    <x v="7"/>
    <x v="2"/>
    <x v="0"/>
    <n v="6753"/>
  </r>
  <r>
    <x v="2"/>
    <x v="0"/>
    <x v="10"/>
    <x v="3"/>
    <x v="0"/>
    <n v="6743"/>
  </r>
  <r>
    <x v="3"/>
    <x v="1"/>
    <x v="7"/>
    <x v="3"/>
    <x v="0"/>
    <n v="6736"/>
  </r>
  <r>
    <x v="9"/>
    <x v="2"/>
    <x v="8"/>
    <x v="0"/>
    <x v="0"/>
    <n v="6728"/>
  </r>
  <r>
    <x v="2"/>
    <x v="0"/>
    <x v="10"/>
    <x v="2"/>
    <x v="0"/>
    <n v="6726"/>
  </r>
  <r>
    <x v="3"/>
    <x v="0"/>
    <x v="7"/>
    <x v="0"/>
    <x v="0"/>
    <n v="6720"/>
  </r>
  <r>
    <x v="2"/>
    <x v="2"/>
    <x v="10"/>
    <x v="1"/>
    <x v="0"/>
    <n v="6716"/>
  </r>
  <r>
    <x v="9"/>
    <x v="1"/>
    <x v="8"/>
    <x v="3"/>
    <x v="0"/>
    <n v="6711"/>
  </r>
  <r>
    <x v="9"/>
    <x v="1"/>
    <x v="8"/>
    <x v="1"/>
    <x v="0"/>
    <n v="6707"/>
  </r>
  <r>
    <x v="2"/>
    <x v="3"/>
    <x v="10"/>
    <x v="1"/>
    <x v="0"/>
    <n v="6698"/>
  </r>
  <r>
    <x v="9"/>
    <x v="0"/>
    <x v="8"/>
    <x v="2"/>
    <x v="0"/>
    <n v="6696"/>
  </r>
  <r>
    <x v="3"/>
    <x v="0"/>
    <x v="7"/>
    <x v="3"/>
    <x v="0"/>
    <n v="6693"/>
  </r>
  <r>
    <x v="6"/>
    <x v="3"/>
    <x v="7"/>
    <x v="3"/>
    <x v="0"/>
    <n v="6688"/>
  </r>
  <r>
    <x v="6"/>
    <x v="0"/>
    <x v="7"/>
    <x v="3"/>
    <x v="0"/>
    <n v="6685"/>
  </r>
  <r>
    <x v="9"/>
    <x v="2"/>
    <x v="8"/>
    <x v="1"/>
    <x v="0"/>
    <n v="6683"/>
  </r>
  <r>
    <x v="2"/>
    <x v="1"/>
    <x v="10"/>
    <x v="0"/>
    <x v="0"/>
    <n v="6675"/>
  </r>
  <r>
    <x v="3"/>
    <x v="3"/>
    <x v="11"/>
    <x v="2"/>
    <x v="0"/>
    <n v="6667"/>
  </r>
  <r>
    <x v="10"/>
    <x v="2"/>
    <x v="10"/>
    <x v="0"/>
    <x v="0"/>
    <n v="6665"/>
  </r>
  <r>
    <x v="3"/>
    <x v="3"/>
    <x v="11"/>
    <x v="1"/>
    <x v="0"/>
    <n v="6657"/>
  </r>
  <r>
    <x v="6"/>
    <x v="2"/>
    <x v="7"/>
    <x v="0"/>
    <x v="0"/>
    <n v="6656"/>
  </r>
  <r>
    <x v="6"/>
    <x v="2"/>
    <x v="7"/>
    <x v="2"/>
    <x v="0"/>
    <n v="6655"/>
  </r>
  <r>
    <x v="9"/>
    <x v="1"/>
    <x v="8"/>
    <x v="0"/>
    <x v="0"/>
    <n v="6642"/>
  </r>
  <r>
    <x v="6"/>
    <x v="3"/>
    <x v="7"/>
    <x v="1"/>
    <x v="0"/>
    <n v="6639"/>
  </r>
  <r>
    <x v="10"/>
    <x v="3"/>
    <x v="10"/>
    <x v="1"/>
    <x v="0"/>
    <n v="6638"/>
  </r>
  <r>
    <x v="3"/>
    <x v="2"/>
    <x v="7"/>
    <x v="1"/>
    <x v="0"/>
    <n v="6636"/>
  </r>
  <r>
    <x v="6"/>
    <x v="0"/>
    <x v="7"/>
    <x v="2"/>
    <x v="0"/>
    <n v="6629"/>
  </r>
  <r>
    <x v="9"/>
    <x v="3"/>
    <x v="8"/>
    <x v="3"/>
    <x v="0"/>
    <n v="6628"/>
  </r>
  <r>
    <x v="6"/>
    <x v="1"/>
    <x v="7"/>
    <x v="3"/>
    <x v="0"/>
    <n v="6628"/>
  </r>
  <r>
    <x v="3"/>
    <x v="1"/>
    <x v="11"/>
    <x v="3"/>
    <x v="0"/>
    <n v="6626"/>
  </r>
  <r>
    <x v="3"/>
    <x v="3"/>
    <x v="7"/>
    <x v="3"/>
    <x v="0"/>
    <n v="6621"/>
  </r>
  <r>
    <x v="10"/>
    <x v="1"/>
    <x v="10"/>
    <x v="0"/>
    <x v="0"/>
    <n v="6620"/>
  </r>
  <r>
    <x v="3"/>
    <x v="3"/>
    <x v="8"/>
    <x v="3"/>
    <x v="0"/>
    <n v="6608"/>
  </r>
  <r>
    <x v="6"/>
    <x v="1"/>
    <x v="7"/>
    <x v="1"/>
    <x v="0"/>
    <n v="6607"/>
  </r>
  <r>
    <x v="2"/>
    <x v="3"/>
    <x v="12"/>
    <x v="1"/>
    <x v="0"/>
    <n v="6605"/>
  </r>
  <r>
    <x v="9"/>
    <x v="0"/>
    <x v="8"/>
    <x v="0"/>
    <x v="0"/>
    <n v="6604"/>
  </r>
  <r>
    <x v="3"/>
    <x v="1"/>
    <x v="7"/>
    <x v="1"/>
    <x v="0"/>
    <n v="6604"/>
  </r>
  <r>
    <x v="10"/>
    <x v="1"/>
    <x v="10"/>
    <x v="1"/>
    <x v="0"/>
    <n v="6599"/>
  </r>
  <r>
    <x v="2"/>
    <x v="2"/>
    <x v="12"/>
    <x v="2"/>
    <x v="0"/>
    <n v="6595"/>
  </r>
  <r>
    <x v="3"/>
    <x v="2"/>
    <x v="7"/>
    <x v="2"/>
    <x v="0"/>
    <n v="6593"/>
  </r>
  <r>
    <x v="9"/>
    <x v="0"/>
    <x v="8"/>
    <x v="3"/>
    <x v="0"/>
    <n v="6589"/>
  </r>
  <r>
    <x v="9"/>
    <x v="3"/>
    <x v="8"/>
    <x v="2"/>
    <x v="0"/>
    <n v="6584"/>
  </r>
  <r>
    <x v="10"/>
    <x v="1"/>
    <x v="10"/>
    <x v="3"/>
    <x v="0"/>
    <n v="6579"/>
  </r>
  <r>
    <x v="10"/>
    <x v="0"/>
    <x v="10"/>
    <x v="3"/>
    <x v="0"/>
    <n v="6575"/>
  </r>
  <r>
    <x v="2"/>
    <x v="1"/>
    <x v="12"/>
    <x v="0"/>
    <x v="0"/>
    <n v="6569"/>
  </r>
  <r>
    <x v="2"/>
    <x v="3"/>
    <x v="10"/>
    <x v="2"/>
    <x v="0"/>
    <n v="6559"/>
  </r>
  <r>
    <x v="10"/>
    <x v="3"/>
    <x v="10"/>
    <x v="3"/>
    <x v="0"/>
    <n v="6556"/>
  </r>
  <r>
    <x v="10"/>
    <x v="3"/>
    <x v="10"/>
    <x v="2"/>
    <x v="0"/>
    <n v="6550"/>
  </r>
  <r>
    <x v="9"/>
    <x v="3"/>
    <x v="8"/>
    <x v="1"/>
    <x v="0"/>
    <n v="6548"/>
  </r>
  <r>
    <x v="3"/>
    <x v="3"/>
    <x v="8"/>
    <x v="2"/>
    <x v="0"/>
    <n v="6547"/>
  </r>
  <r>
    <x v="3"/>
    <x v="3"/>
    <x v="7"/>
    <x v="1"/>
    <x v="0"/>
    <n v="6544"/>
  </r>
  <r>
    <x v="2"/>
    <x v="0"/>
    <x v="12"/>
    <x v="0"/>
    <x v="0"/>
    <n v="6544"/>
  </r>
  <r>
    <x v="6"/>
    <x v="3"/>
    <x v="7"/>
    <x v="2"/>
    <x v="0"/>
    <n v="6543"/>
  </r>
  <r>
    <x v="3"/>
    <x v="2"/>
    <x v="7"/>
    <x v="0"/>
    <x v="0"/>
    <n v="6541"/>
  </r>
  <r>
    <x v="2"/>
    <x v="0"/>
    <x v="12"/>
    <x v="3"/>
    <x v="0"/>
    <n v="6531"/>
  </r>
  <r>
    <x v="2"/>
    <x v="2"/>
    <x v="10"/>
    <x v="0"/>
    <x v="0"/>
    <n v="6516"/>
  </r>
  <r>
    <x v="3"/>
    <x v="0"/>
    <x v="8"/>
    <x v="3"/>
    <x v="0"/>
    <n v="6514"/>
  </r>
  <r>
    <x v="10"/>
    <x v="2"/>
    <x v="10"/>
    <x v="1"/>
    <x v="0"/>
    <n v="6513"/>
  </r>
  <r>
    <x v="2"/>
    <x v="3"/>
    <x v="12"/>
    <x v="2"/>
    <x v="0"/>
    <n v="6511"/>
  </r>
  <r>
    <x v="3"/>
    <x v="1"/>
    <x v="8"/>
    <x v="1"/>
    <x v="0"/>
    <n v="6511"/>
  </r>
  <r>
    <x v="10"/>
    <x v="2"/>
    <x v="10"/>
    <x v="2"/>
    <x v="0"/>
    <n v="6487"/>
  </r>
  <r>
    <x v="3"/>
    <x v="2"/>
    <x v="8"/>
    <x v="2"/>
    <x v="0"/>
    <n v="6472"/>
  </r>
  <r>
    <x v="6"/>
    <x v="2"/>
    <x v="7"/>
    <x v="1"/>
    <x v="0"/>
    <n v="6466"/>
  </r>
  <r>
    <x v="5"/>
    <x v="3"/>
    <x v="7"/>
    <x v="3"/>
    <x v="0"/>
    <n v="6464"/>
  </r>
  <r>
    <x v="2"/>
    <x v="3"/>
    <x v="12"/>
    <x v="3"/>
    <x v="0"/>
    <n v="6460"/>
  </r>
  <r>
    <x v="3"/>
    <x v="3"/>
    <x v="10"/>
    <x v="3"/>
    <x v="0"/>
    <n v="6460"/>
  </r>
  <r>
    <x v="3"/>
    <x v="2"/>
    <x v="8"/>
    <x v="1"/>
    <x v="0"/>
    <n v="6450"/>
  </r>
  <r>
    <x v="10"/>
    <x v="0"/>
    <x v="10"/>
    <x v="0"/>
    <x v="0"/>
    <n v="6435"/>
  </r>
  <r>
    <x v="3"/>
    <x v="1"/>
    <x v="8"/>
    <x v="3"/>
    <x v="0"/>
    <n v="6427"/>
  </r>
  <r>
    <x v="2"/>
    <x v="0"/>
    <x v="12"/>
    <x v="2"/>
    <x v="0"/>
    <n v="6426"/>
  </r>
  <r>
    <x v="4"/>
    <x v="3"/>
    <x v="7"/>
    <x v="2"/>
    <x v="0"/>
    <n v="6425"/>
  </r>
  <r>
    <x v="3"/>
    <x v="3"/>
    <x v="10"/>
    <x v="1"/>
    <x v="0"/>
    <n v="6414"/>
  </r>
  <r>
    <x v="2"/>
    <x v="1"/>
    <x v="12"/>
    <x v="1"/>
    <x v="0"/>
    <n v="6413"/>
  </r>
  <r>
    <x v="2"/>
    <x v="2"/>
    <x v="12"/>
    <x v="1"/>
    <x v="0"/>
    <n v="6412"/>
  </r>
  <r>
    <x v="7"/>
    <x v="2"/>
    <x v="8"/>
    <x v="0"/>
    <x v="0"/>
    <n v="6409"/>
  </r>
  <r>
    <x v="3"/>
    <x v="3"/>
    <x v="8"/>
    <x v="1"/>
    <x v="0"/>
    <n v="6405"/>
  </r>
  <r>
    <x v="2"/>
    <x v="2"/>
    <x v="12"/>
    <x v="0"/>
    <x v="0"/>
    <n v="6403"/>
  </r>
  <r>
    <x v="3"/>
    <x v="0"/>
    <x v="8"/>
    <x v="2"/>
    <x v="0"/>
    <n v="6403"/>
  </r>
  <r>
    <x v="3"/>
    <x v="1"/>
    <x v="8"/>
    <x v="0"/>
    <x v="0"/>
    <n v="6399"/>
  </r>
  <r>
    <x v="4"/>
    <x v="0"/>
    <x v="7"/>
    <x v="0"/>
    <x v="0"/>
    <n v="6397"/>
  </r>
  <r>
    <x v="4"/>
    <x v="3"/>
    <x v="7"/>
    <x v="3"/>
    <x v="0"/>
    <n v="6396"/>
  </r>
  <r>
    <x v="5"/>
    <x v="0"/>
    <x v="7"/>
    <x v="2"/>
    <x v="0"/>
    <n v="6382"/>
  </r>
  <r>
    <x v="4"/>
    <x v="1"/>
    <x v="7"/>
    <x v="0"/>
    <x v="0"/>
    <n v="6371"/>
  </r>
  <r>
    <x v="11"/>
    <x v="2"/>
    <x v="10"/>
    <x v="2"/>
    <x v="0"/>
    <n v="6369"/>
  </r>
  <r>
    <x v="4"/>
    <x v="2"/>
    <x v="7"/>
    <x v="1"/>
    <x v="0"/>
    <n v="6362"/>
  </r>
  <r>
    <x v="3"/>
    <x v="2"/>
    <x v="10"/>
    <x v="1"/>
    <x v="0"/>
    <n v="6358"/>
  </r>
  <r>
    <x v="4"/>
    <x v="1"/>
    <x v="7"/>
    <x v="1"/>
    <x v="0"/>
    <n v="6356"/>
  </r>
  <r>
    <x v="3"/>
    <x v="2"/>
    <x v="10"/>
    <x v="2"/>
    <x v="0"/>
    <n v="6350"/>
  </r>
  <r>
    <x v="3"/>
    <x v="3"/>
    <x v="10"/>
    <x v="2"/>
    <x v="0"/>
    <n v="6344"/>
  </r>
  <r>
    <x v="3"/>
    <x v="2"/>
    <x v="8"/>
    <x v="0"/>
    <x v="0"/>
    <n v="6341"/>
  </r>
  <r>
    <x v="7"/>
    <x v="1"/>
    <x v="8"/>
    <x v="0"/>
    <x v="0"/>
    <n v="6332"/>
  </r>
  <r>
    <x v="4"/>
    <x v="2"/>
    <x v="7"/>
    <x v="0"/>
    <x v="0"/>
    <n v="6329"/>
  </r>
  <r>
    <x v="5"/>
    <x v="2"/>
    <x v="7"/>
    <x v="0"/>
    <x v="0"/>
    <n v="6327"/>
  </r>
  <r>
    <x v="11"/>
    <x v="1"/>
    <x v="10"/>
    <x v="0"/>
    <x v="0"/>
    <n v="6323"/>
  </r>
  <r>
    <x v="5"/>
    <x v="1"/>
    <x v="7"/>
    <x v="3"/>
    <x v="0"/>
    <n v="6320"/>
  </r>
  <r>
    <x v="7"/>
    <x v="2"/>
    <x v="8"/>
    <x v="1"/>
    <x v="0"/>
    <n v="6320"/>
  </r>
  <r>
    <x v="11"/>
    <x v="0"/>
    <x v="10"/>
    <x v="2"/>
    <x v="0"/>
    <n v="6313"/>
  </r>
  <r>
    <x v="7"/>
    <x v="1"/>
    <x v="8"/>
    <x v="1"/>
    <x v="0"/>
    <n v="6311"/>
  </r>
  <r>
    <x v="2"/>
    <x v="1"/>
    <x v="12"/>
    <x v="3"/>
    <x v="0"/>
    <n v="6305"/>
  </r>
  <r>
    <x v="11"/>
    <x v="3"/>
    <x v="10"/>
    <x v="2"/>
    <x v="0"/>
    <n v="6303"/>
  </r>
  <r>
    <x v="4"/>
    <x v="3"/>
    <x v="7"/>
    <x v="1"/>
    <x v="0"/>
    <n v="6297"/>
  </r>
  <r>
    <x v="5"/>
    <x v="0"/>
    <x v="7"/>
    <x v="0"/>
    <x v="0"/>
    <n v="6295"/>
  </r>
  <r>
    <x v="5"/>
    <x v="1"/>
    <x v="7"/>
    <x v="0"/>
    <x v="0"/>
    <n v="6293"/>
  </r>
  <r>
    <x v="3"/>
    <x v="1"/>
    <x v="10"/>
    <x v="0"/>
    <x v="0"/>
    <n v="6280"/>
  </r>
  <r>
    <x v="4"/>
    <x v="0"/>
    <x v="7"/>
    <x v="2"/>
    <x v="0"/>
    <n v="6279"/>
  </r>
  <r>
    <x v="7"/>
    <x v="0"/>
    <x v="8"/>
    <x v="3"/>
    <x v="0"/>
    <n v="6270"/>
  </r>
  <r>
    <x v="11"/>
    <x v="3"/>
    <x v="10"/>
    <x v="3"/>
    <x v="0"/>
    <n v="6268"/>
  </r>
  <r>
    <x v="7"/>
    <x v="0"/>
    <x v="8"/>
    <x v="2"/>
    <x v="0"/>
    <n v="6264"/>
  </r>
  <r>
    <x v="7"/>
    <x v="3"/>
    <x v="8"/>
    <x v="1"/>
    <x v="0"/>
    <n v="6260"/>
  </r>
  <r>
    <x v="7"/>
    <x v="3"/>
    <x v="8"/>
    <x v="2"/>
    <x v="0"/>
    <n v="6256"/>
  </r>
  <r>
    <x v="3"/>
    <x v="1"/>
    <x v="10"/>
    <x v="3"/>
    <x v="0"/>
    <n v="6247"/>
  </r>
  <r>
    <x v="5"/>
    <x v="2"/>
    <x v="7"/>
    <x v="1"/>
    <x v="0"/>
    <n v="6247"/>
  </r>
  <r>
    <x v="5"/>
    <x v="0"/>
    <x v="7"/>
    <x v="3"/>
    <x v="0"/>
    <n v="6244"/>
  </r>
  <r>
    <x v="3"/>
    <x v="0"/>
    <x v="10"/>
    <x v="0"/>
    <x v="0"/>
    <n v="6243"/>
  </r>
  <r>
    <x v="3"/>
    <x v="0"/>
    <x v="10"/>
    <x v="2"/>
    <x v="0"/>
    <n v="6239"/>
  </r>
  <r>
    <x v="4"/>
    <x v="3"/>
    <x v="8"/>
    <x v="1"/>
    <x v="0"/>
    <n v="6237"/>
  </r>
  <r>
    <x v="4"/>
    <x v="2"/>
    <x v="8"/>
    <x v="1"/>
    <x v="0"/>
    <n v="6236"/>
  </r>
  <r>
    <x v="5"/>
    <x v="3"/>
    <x v="7"/>
    <x v="1"/>
    <x v="0"/>
    <n v="6236"/>
  </r>
  <r>
    <x v="5"/>
    <x v="1"/>
    <x v="7"/>
    <x v="1"/>
    <x v="0"/>
    <n v="6234"/>
  </r>
  <r>
    <x v="5"/>
    <x v="3"/>
    <x v="7"/>
    <x v="2"/>
    <x v="0"/>
    <n v="6233"/>
  </r>
  <r>
    <x v="3"/>
    <x v="0"/>
    <x v="8"/>
    <x v="0"/>
    <x v="0"/>
    <n v="6233"/>
  </r>
  <r>
    <x v="11"/>
    <x v="2"/>
    <x v="10"/>
    <x v="1"/>
    <x v="0"/>
    <n v="6229"/>
  </r>
  <r>
    <x v="4"/>
    <x v="1"/>
    <x v="8"/>
    <x v="0"/>
    <x v="0"/>
    <n v="6227"/>
  </r>
  <r>
    <x v="4"/>
    <x v="2"/>
    <x v="7"/>
    <x v="2"/>
    <x v="0"/>
    <n v="6215"/>
  </r>
  <r>
    <x v="4"/>
    <x v="1"/>
    <x v="7"/>
    <x v="3"/>
    <x v="0"/>
    <n v="6211"/>
  </r>
  <r>
    <x v="11"/>
    <x v="0"/>
    <x v="10"/>
    <x v="3"/>
    <x v="0"/>
    <n v="6205"/>
  </r>
  <r>
    <x v="3"/>
    <x v="2"/>
    <x v="10"/>
    <x v="0"/>
    <x v="0"/>
    <n v="6205"/>
  </r>
  <r>
    <x v="3"/>
    <x v="1"/>
    <x v="12"/>
    <x v="3"/>
    <x v="0"/>
    <n v="6203"/>
  </r>
  <r>
    <x v="11"/>
    <x v="0"/>
    <x v="10"/>
    <x v="0"/>
    <x v="0"/>
    <n v="6195"/>
  </r>
  <r>
    <x v="4"/>
    <x v="0"/>
    <x v="7"/>
    <x v="3"/>
    <x v="0"/>
    <n v="6193"/>
  </r>
  <r>
    <x v="7"/>
    <x v="3"/>
    <x v="8"/>
    <x v="3"/>
    <x v="0"/>
    <n v="6191"/>
  </r>
  <r>
    <x v="11"/>
    <x v="3"/>
    <x v="10"/>
    <x v="1"/>
    <x v="0"/>
    <n v="6189"/>
  </r>
  <r>
    <x v="11"/>
    <x v="2"/>
    <x v="10"/>
    <x v="0"/>
    <x v="0"/>
    <n v="6168"/>
  </r>
  <r>
    <x v="3"/>
    <x v="1"/>
    <x v="10"/>
    <x v="1"/>
    <x v="0"/>
    <n v="6167"/>
  </r>
  <r>
    <x v="7"/>
    <x v="1"/>
    <x v="8"/>
    <x v="3"/>
    <x v="0"/>
    <n v="6166"/>
  </r>
  <r>
    <x v="5"/>
    <x v="2"/>
    <x v="7"/>
    <x v="2"/>
    <x v="0"/>
    <n v="6166"/>
  </r>
  <r>
    <x v="4"/>
    <x v="2"/>
    <x v="8"/>
    <x v="2"/>
    <x v="0"/>
    <n v="6157"/>
  </r>
  <r>
    <x v="4"/>
    <x v="0"/>
    <x v="8"/>
    <x v="0"/>
    <x v="0"/>
    <n v="6128"/>
  </r>
  <r>
    <x v="7"/>
    <x v="0"/>
    <x v="8"/>
    <x v="0"/>
    <x v="0"/>
    <n v="6128"/>
  </r>
  <r>
    <x v="3"/>
    <x v="0"/>
    <x v="10"/>
    <x v="3"/>
    <x v="0"/>
    <n v="6122"/>
  </r>
  <r>
    <x v="4"/>
    <x v="0"/>
    <x v="8"/>
    <x v="3"/>
    <x v="0"/>
    <n v="6119"/>
  </r>
  <r>
    <x v="4"/>
    <x v="3"/>
    <x v="10"/>
    <x v="3"/>
    <x v="0"/>
    <n v="6105"/>
  </r>
  <r>
    <x v="7"/>
    <x v="2"/>
    <x v="8"/>
    <x v="2"/>
    <x v="0"/>
    <n v="6100"/>
  </r>
  <r>
    <x v="3"/>
    <x v="3"/>
    <x v="12"/>
    <x v="3"/>
    <x v="0"/>
    <n v="6097"/>
  </r>
  <r>
    <x v="4"/>
    <x v="1"/>
    <x v="8"/>
    <x v="1"/>
    <x v="0"/>
    <n v="6094"/>
  </r>
  <r>
    <x v="4"/>
    <x v="2"/>
    <x v="10"/>
    <x v="2"/>
    <x v="0"/>
    <n v="6088"/>
  </r>
  <r>
    <x v="4"/>
    <x v="1"/>
    <x v="10"/>
    <x v="3"/>
    <x v="0"/>
    <n v="6088"/>
  </r>
  <r>
    <x v="4"/>
    <x v="3"/>
    <x v="8"/>
    <x v="3"/>
    <x v="0"/>
    <n v="6085"/>
  </r>
  <r>
    <x v="4"/>
    <x v="1"/>
    <x v="8"/>
    <x v="3"/>
    <x v="0"/>
    <n v="6084"/>
  </r>
  <r>
    <x v="4"/>
    <x v="1"/>
    <x v="10"/>
    <x v="0"/>
    <x v="0"/>
    <n v="6080"/>
  </r>
  <r>
    <x v="11"/>
    <x v="1"/>
    <x v="10"/>
    <x v="3"/>
    <x v="0"/>
    <n v="6079"/>
  </r>
  <r>
    <x v="4"/>
    <x v="0"/>
    <x v="8"/>
    <x v="2"/>
    <x v="0"/>
    <n v="6075"/>
  </r>
  <r>
    <x v="3"/>
    <x v="2"/>
    <x v="12"/>
    <x v="0"/>
    <x v="0"/>
    <n v="6072"/>
  </r>
  <r>
    <x v="4"/>
    <x v="3"/>
    <x v="10"/>
    <x v="1"/>
    <x v="0"/>
    <n v="6051"/>
  </r>
  <r>
    <x v="3"/>
    <x v="3"/>
    <x v="12"/>
    <x v="1"/>
    <x v="0"/>
    <n v="6038"/>
  </r>
  <r>
    <x v="9"/>
    <x v="3"/>
    <x v="10"/>
    <x v="2"/>
    <x v="0"/>
    <n v="6036"/>
  </r>
  <r>
    <x v="9"/>
    <x v="0"/>
    <x v="10"/>
    <x v="2"/>
    <x v="0"/>
    <n v="6035"/>
  </r>
  <r>
    <x v="3"/>
    <x v="0"/>
    <x v="12"/>
    <x v="3"/>
    <x v="0"/>
    <n v="6030"/>
  </r>
  <r>
    <x v="3"/>
    <x v="0"/>
    <x v="12"/>
    <x v="0"/>
    <x v="0"/>
    <n v="6025"/>
  </r>
  <r>
    <x v="11"/>
    <x v="1"/>
    <x v="10"/>
    <x v="1"/>
    <x v="0"/>
    <n v="6024"/>
  </r>
  <r>
    <x v="4"/>
    <x v="0"/>
    <x v="10"/>
    <x v="3"/>
    <x v="0"/>
    <n v="6014"/>
  </r>
  <r>
    <x v="4"/>
    <x v="3"/>
    <x v="8"/>
    <x v="2"/>
    <x v="0"/>
    <n v="6005"/>
  </r>
  <r>
    <x v="3"/>
    <x v="1"/>
    <x v="12"/>
    <x v="1"/>
    <x v="0"/>
    <n v="5998"/>
  </r>
  <r>
    <x v="4"/>
    <x v="2"/>
    <x v="8"/>
    <x v="0"/>
    <x v="0"/>
    <n v="5995"/>
  </r>
  <r>
    <x v="9"/>
    <x v="2"/>
    <x v="10"/>
    <x v="0"/>
    <x v="0"/>
    <n v="5995"/>
  </r>
  <r>
    <x v="9"/>
    <x v="3"/>
    <x v="10"/>
    <x v="3"/>
    <x v="0"/>
    <n v="5990"/>
  </r>
  <r>
    <x v="4"/>
    <x v="2"/>
    <x v="10"/>
    <x v="1"/>
    <x v="0"/>
    <n v="5987"/>
  </r>
  <r>
    <x v="4"/>
    <x v="3"/>
    <x v="10"/>
    <x v="2"/>
    <x v="0"/>
    <n v="5965"/>
  </r>
  <r>
    <x v="9"/>
    <x v="1"/>
    <x v="10"/>
    <x v="3"/>
    <x v="0"/>
    <n v="5961"/>
  </r>
  <r>
    <x v="3"/>
    <x v="1"/>
    <x v="12"/>
    <x v="0"/>
    <x v="0"/>
    <n v="5959"/>
  </r>
  <r>
    <x v="4"/>
    <x v="1"/>
    <x v="10"/>
    <x v="1"/>
    <x v="0"/>
    <n v="5944"/>
  </r>
  <r>
    <x v="9"/>
    <x v="1"/>
    <x v="10"/>
    <x v="1"/>
    <x v="0"/>
    <n v="5942"/>
  </r>
  <r>
    <x v="6"/>
    <x v="1"/>
    <x v="8"/>
    <x v="1"/>
    <x v="0"/>
    <n v="5936"/>
  </r>
  <r>
    <x v="6"/>
    <x v="0"/>
    <x v="8"/>
    <x v="3"/>
    <x v="0"/>
    <n v="5930"/>
  </r>
  <r>
    <x v="3"/>
    <x v="3"/>
    <x v="12"/>
    <x v="2"/>
    <x v="0"/>
    <n v="5923"/>
  </r>
  <r>
    <x v="3"/>
    <x v="2"/>
    <x v="12"/>
    <x v="2"/>
    <x v="0"/>
    <n v="5921"/>
  </r>
  <r>
    <x v="4"/>
    <x v="0"/>
    <x v="10"/>
    <x v="2"/>
    <x v="0"/>
    <n v="5911"/>
  </r>
  <r>
    <x v="4"/>
    <x v="3"/>
    <x v="12"/>
    <x v="1"/>
    <x v="0"/>
    <n v="5903"/>
  </r>
  <r>
    <x v="10"/>
    <x v="1"/>
    <x v="12"/>
    <x v="1"/>
    <x v="0"/>
    <n v="5901"/>
  </r>
  <r>
    <x v="9"/>
    <x v="0"/>
    <x v="10"/>
    <x v="3"/>
    <x v="0"/>
    <n v="5900"/>
  </r>
  <r>
    <x v="4"/>
    <x v="2"/>
    <x v="10"/>
    <x v="0"/>
    <x v="0"/>
    <n v="5898"/>
  </r>
  <r>
    <x v="10"/>
    <x v="2"/>
    <x v="12"/>
    <x v="1"/>
    <x v="0"/>
    <n v="5895"/>
  </r>
  <r>
    <x v="9"/>
    <x v="2"/>
    <x v="10"/>
    <x v="1"/>
    <x v="0"/>
    <n v="5886"/>
  </r>
  <r>
    <x v="6"/>
    <x v="0"/>
    <x v="8"/>
    <x v="0"/>
    <x v="0"/>
    <n v="5883"/>
  </r>
  <r>
    <x v="9"/>
    <x v="2"/>
    <x v="10"/>
    <x v="2"/>
    <x v="0"/>
    <n v="5879"/>
  </r>
  <r>
    <x v="6"/>
    <x v="2"/>
    <x v="8"/>
    <x v="0"/>
    <x v="0"/>
    <n v="5878"/>
  </r>
  <r>
    <x v="6"/>
    <x v="0"/>
    <x v="8"/>
    <x v="2"/>
    <x v="0"/>
    <n v="5869"/>
  </r>
  <r>
    <x v="6"/>
    <x v="3"/>
    <x v="8"/>
    <x v="2"/>
    <x v="0"/>
    <n v="5863"/>
  </r>
  <r>
    <x v="4"/>
    <x v="0"/>
    <x v="10"/>
    <x v="0"/>
    <x v="0"/>
    <n v="5861"/>
  </r>
  <r>
    <x v="9"/>
    <x v="1"/>
    <x v="10"/>
    <x v="0"/>
    <x v="0"/>
    <n v="5860"/>
  </r>
  <r>
    <x v="6"/>
    <x v="2"/>
    <x v="8"/>
    <x v="1"/>
    <x v="0"/>
    <n v="5846"/>
  </r>
  <r>
    <x v="3"/>
    <x v="2"/>
    <x v="12"/>
    <x v="1"/>
    <x v="0"/>
    <n v="5837"/>
  </r>
  <r>
    <x v="6"/>
    <x v="3"/>
    <x v="8"/>
    <x v="1"/>
    <x v="0"/>
    <n v="5827"/>
  </r>
  <r>
    <x v="10"/>
    <x v="2"/>
    <x v="12"/>
    <x v="2"/>
    <x v="0"/>
    <n v="5824"/>
  </r>
  <r>
    <x v="3"/>
    <x v="0"/>
    <x v="12"/>
    <x v="2"/>
    <x v="0"/>
    <n v="5823"/>
  </r>
  <r>
    <x v="6"/>
    <x v="3"/>
    <x v="8"/>
    <x v="3"/>
    <x v="0"/>
    <n v="5802"/>
  </r>
  <r>
    <x v="4"/>
    <x v="3"/>
    <x v="12"/>
    <x v="2"/>
    <x v="0"/>
    <n v="5790"/>
  </r>
  <r>
    <x v="4"/>
    <x v="2"/>
    <x v="12"/>
    <x v="2"/>
    <x v="0"/>
    <n v="5781"/>
  </r>
  <r>
    <x v="6"/>
    <x v="1"/>
    <x v="8"/>
    <x v="3"/>
    <x v="0"/>
    <n v="5767"/>
  </r>
  <r>
    <x v="9"/>
    <x v="0"/>
    <x v="10"/>
    <x v="0"/>
    <x v="0"/>
    <n v="5760"/>
  </r>
  <r>
    <x v="4"/>
    <x v="0"/>
    <x v="12"/>
    <x v="2"/>
    <x v="0"/>
    <n v="5759"/>
  </r>
  <r>
    <x v="10"/>
    <x v="0"/>
    <x v="12"/>
    <x v="3"/>
    <x v="0"/>
    <n v="5743"/>
  </r>
  <r>
    <x v="4"/>
    <x v="2"/>
    <x v="12"/>
    <x v="1"/>
    <x v="0"/>
    <n v="5740"/>
  </r>
  <r>
    <x v="9"/>
    <x v="3"/>
    <x v="10"/>
    <x v="1"/>
    <x v="0"/>
    <n v="5736"/>
  </r>
  <r>
    <x v="4"/>
    <x v="1"/>
    <x v="12"/>
    <x v="1"/>
    <x v="0"/>
    <n v="5731"/>
  </r>
  <r>
    <x v="10"/>
    <x v="0"/>
    <x v="12"/>
    <x v="0"/>
    <x v="0"/>
    <n v="5729"/>
  </r>
  <r>
    <x v="4"/>
    <x v="0"/>
    <x v="12"/>
    <x v="3"/>
    <x v="0"/>
    <n v="5726"/>
  </r>
  <r>
    <x v="5"/>
    <x v="0"/>
    <x v="8"/>
    <x v="3"/>
    <x v="0"/>
    <n v="5719"/>
  </r>
  <r>
    <x v="4"/>
    <x v="0"/>
    <x v="12"/>
    <x v="0"/>
    <x v="0"/>
    <n v="5714"/>
  </r>
  <r>
    <x v="10"/>
    <x v="3"/>
    <x v="12"/>
    <x v="1"/>
    <x v="0"/>
    <n v="5714"/>
  </r>
  <r>
    <x v="10"/>
    <x v="3"/>
    <x v="12"/>
    <x v="2"/>
    <x v="0"/>
    <n v="5700"/>
  </r>
  <r>
    <x v="6"/>
    <x v="1"/>
    <x v="8"/>
    <x v="0"/>
    <x v="0"/>
    <n v="5697"/>
  </r>
  <r>
    <x v="5"/>
    <x v="1"/>
    <x v="8"/>
    <x v="0"/>
    <x v="0"/>
    <n v="5688"/>
  </r>
  <r>
    <x v="4"/>
    <x v="3"/>
    <x v="12"/>
    <x v="3"/>
    <x v="0"/>
    <n v="5687"/>
  </r>
  <r>
    <x v="10"/>
    <x v="1"/>
    <x v="12"/>
    <x v="3"/>
    <x v="0"/>
    <n v="5687"/>
  </r>
  <r>
    <x v="6"/>
    <x v="2"/>
    <x v="8"/>
    <x v="2"/>
    <x v="0"/>
    <n v="5679"/>
  </r>
  <r>
    <x v="10"/>
    <x v="2"/>
    <x v="12"/>
    <x v="0"/>
    <x v="0"/>
    <n v="5667"/>
  </r>
  <r>
    <x v="4"/>
    <x v="2"/>
    <x v="12"/>
    <x v="0"/>
    <x v="0"/>
    <n v="5659"/>
  </r>
  <r>
    <x v="5"/>
    <x v="3"/>
    <x v="8"/>
    <x v="1"/>
    <x v="0"/>
    <n v="5651"/>
  </r>
  <r>
    <x v="10"/>
    <x v="1"/>
    <x v="12"/>
    <x v="0"/>
    <x v="0"/>
    <n v="5648"/>
  </r>
  <r>
    <x v="5"/>
    <x v="2"/>
    <x v="8"/>
    <x v="0"/>
    <x v="0"/>
    <n v="5647"/>
  </r>
  <r>
    <x v="10"/>
    <x v="0"/>
    <x v="12"/>
    <x v="2"/>
    <x v="0"/>
    <n v="5637"/>
  </r>
  <r>
    <x v="7"/>
    <x v="0"/>
    <x v="10"/>
    <x v="2"/>
    <x v="0"/>
    <n v="5632"/>
  </r>
  <r>
    <x v="4"/>
    <x v="1"/>
    <x v="12"/>
    <x v="0"/>
    <x v="0"/>
    <n v="5628"/>
  </r>
  <r>
    <x v="5"/>
    <x v="3"/>
    <x v="8"/>
    <x v="2"/>
    <x v="0"/>
    <n v="5616"/>
  </r>
  <r>
    <x v="5"/>
    <x v="2"/>
    <x v="10"/>
    <x v="0"/>
    <x v="0"/>
    <n v="5616"/>
  </r>
  <r>
    <x v="10"/>
    <x v="3"/>
    <x v="12"/>
    <x v="3"/>
    <x v="0"/>
    <n v="5602"/>
  </r>
  <r>
    <x v="7"/>
    <x v="0"/>
    <x v="10"/>
    <x v="0"/>
    <x v="0"/>
    <n v="5596"/>
  </r>
  <r>
    <x v="11"/>
    <x v="1"/>
    <x v="12"/>
    <x v="1"/>
    <x v="0"/>
    <n v="5588"/>
  </r>
  <r>
    <x v="4"/>
    <x v="1"/>
    <x v="12"/>
    <x v="3"/>
    <x v="0"/>
    <n v="5580"/>
  </r>
  <r>
    <x v="11"/>
    <x v="0"/>
    <x v="12"/>
    <x v="0"/>
    <x v="0"/>
    <n v="5573"/>
  </r>
  <r>
    <x v="5"/>
    <x v="2"/>
    <x v="8"/>
    <x v="1"/>
    <x v="0"/>
    <n v="5565"/>
  </r>
  <r>
    <x v="5"/>
    <x v="1"/>
    <x v="8"/>
    <x v="1"/>
    <x v="0"/>
    <n v="5563"/>
  </r>
  <r>
    <x v="5"/>
    <x v="3"/>
    <x v="8"/>
    <x v="3"/>
    <x v="0"/>
    <n v="5549"/>
  </r>
  <r>
    <x v="7"/>
    <x v="2"/>
    <x v="10"/>
    <x v="2"/>
    <x v="0"/>
    <n v="5540"/>
  </r>
  <r>
    <x v="7"/>
    <x v="2"/>
    <x v="10"/>
    <x v="1"/>
    <x v="0"/>
    <n v="5537"/>
  </r>
  <r>
    <x v="7"/>
    <x v="1"/>
    <x v="10"/>
    <x v="0"/>
    <x v="0"/>
    <n v="5535"/>
  </r>
  <r>
    <x v="5"/>
    <x v="0"/>
    <x v="8"/>
    <x v="2"/>
    <x v="0"/>
    <n v="5535"/>
  </r>
  <r>
    <x v="5"/>
    <x v="3"/>
    <x v="10"/>
    <x v="2"/>
    <x v="0"/>
    <n v="5534"/>
  </r>
  <r>
    <x v="11"/>
    <x v="2"/>
    <x v="12"/>
    <x v="2"/>
    <x v="0"/>
    <n v="5530"/>
  </r>
  <r>
    <x v="5"/>
    <x v="2"/>
    <x v="10"/>
    <x v="2"/>
    <x v="0"/>
    <n v="5527"/>
  </r>
  <r>
    <x v="5"/>
    <x v="0"/>
    <x v="10"/>
    <x v="0"/>
    <x v="0"/>
    <n v="5523"/>
  </r>
  <r>
    <x v="5"/>
    <x v="2"/>
    <x v="8"/>
    <x v="2"/>
    <x v="0"/>
    <n v="5522"/>
  </r>
  <r>
    <x v="7"/>
    <x v="2"/>
    <x v="10"/>
    <x v="0"/>
    <x v="0"/>
    <n v="5522"/>
  </r>
  <r>
    <x v="11"/>
    <x v="0"/>
    <x v="12"/>
    <x v="2"/>
    <x v="0"/>
    <n v="5520"/>
  </r>
  <r>
    <x v="5"/>
    <x v="0"/>
    <x v="8"/>
    <x v="0"/>
    <x v="0"/>
    <n v="5520"/>
  </r>
  <r>
    <x v="7"/>
    <x v="1"/>
    <x v="10"/>
    <x v="3"/>
    <x v="0"/>
    <n v="5518"/>
  </r>
  <r>
    <x v="5"/>
    <x v="1"/>
    <x v="10"/>
    <x v="0"/>
    <x v="0"/>
    <n v="5510"/>
  </r>
  <r>
    <x v="7"/>
    <x v="3"/>
    <x v="10"/>
    <x v="1"/>
    <x v="0"/>
    <n v="5503"/>
  </r>
  <r>
    <x v="5"/>
    <x v="1"/>
    <x v="8"/>
    <x v="3"/>
    <x v="0"/>
    <n v="5501"/>
  </r>
  <r>
    <x v="5"/>
    <x v="3"/>
    <x v="10"/>
    <x v="1"/>
    <x v="0"/>
    <n v="5495"/>
  </r>
  <r>
    <x v="11"/>
    <x v="2"/>
    <x v="12"/>
    <x v="0"/>
    <x v="0"/>
    <n v="5488"/>
  </r>
  <r>
    <x v="5"/>
    <x v="1"/>
    <x v="10"/>
    <x v="3"/>
    <x v="0"/>
    <n v="5485"/>
  </r>
  <r>
    <x v="11"/>
    <x v="1"/>
    <x v="12"/>
    <x v="0"/>
    <x v="0"/>
    <n v="5480"/>
  </r>
  <r>
    <x v="11"/>
    <x v="1"/>
    <x v="12"/>
    <x v="3"/>
    <x v="0"/>
    <n v="5477"/>
  </r>
  <r>
    <x v="7"/>
    <x v="1"/>
    <x v="10"/>
    <x v="1"/>
    <x v="0"/>
    <n v="5467"/>
  </r>
  <r>
    <x v="11"/>
    <x v="0"/>
    <x v="12"/>
    <x v="3"/>
    <x v="0"/>
    <n v="5458"/>
  </r>
  <r>
    <x v="5"/>
    <x v="2"/>
    <x v="10"/>
    <x v="1"/>
    <x v="0"/>
    <n v="5453"/>
  </r>
  <r>
    <x v="7"/>
    <x v="3"/>
    <x v="10"/>
    <x v="3"/>
    <x v="0"/>
    <n v="5445"/>
  </r>
  <r>
    <x v="11"/>
    <x v="2"/>
    <x v="12"/>
    <x v="1"/>
    <x v="0"/>
    <n v="5443"/>
  </r>
  <r>
    <x v="5"/>
    <x v="0"/>
    <x v="10"/>
    <x v="2"/>
    <x v="0"/>
    <n v="5442"/>
  </r>
  <r>
    <x v="11"/>
    <x v="3"/>
    <x v="12"/>
    <x v="3"/>
    <x v="0"/>
    <n v="5440"/>
  </r>
  <r>
    <x v="7"/>
    <x v="0"/>
    <x v="10"/>
    <x v="3"/>
    <x v="0"/>
    <n v="5434"/>
  </r>
  <r>
    <x v="11"/>
    <x v="3"/>
    <x v="12"/>
    <x v="2"/>
    <x v="0"/>
    <n v="5428"/>
  </r>
  <r>
    <x v="7"/>
    <x v="3"/>
    <x v="10"/>
    <x v="2"/>
    <x v="0"/>
    <n v="5424"/>
  </r>
  <r>
    <x v="5"/>
    <x v="1"/>
    <x v="10"/>
    <x v="1"/>
    <x v="0"/>
    <n v="5423"/>
  </r>
  <r>
    <x v="5"/>
    <x v="0"/>
    <x v="10"/>
    <x v="3"/>
    <x v="0"/>
    <n v="5385"/>
  </r>
  <r>
    <x v="8"/>
    <x v="2"/>
    <x v="12"/>
    <x v="2"/>
    <x v="0"/>
    <n v="5363"/>
  </r>
  <r>
    <x v="5"/>
    <x v="3"/>
    <x v="10"/>
    <x v="3"/>
    <x v="0"/>
    <n v="5359"/>
  </r>
  <r>
    <x v="8"/>
    <x v="3"/>
    <x v="12"/>
    <x v="1"/>
    <x v="0"/>
    <n v="5357"/>
  </r>
  <r>
    <x v="8"/>
    <x v="2"/>
    <x v="12"/>
    <x v="1"/>
    <x v="0"/>
    <n v="5344"/>
  </r>
  <r>
    <x v="5"/>
    <x v="0"/>
    <x v="12"/>
    <x v="2"/>
    <x v="0"/>
    <n v="5338"/>
  </r>
  <r>
    <x v="8"/>
    <x v="1"/>
    <x v="12"/>
    <x v="1"/>
    <x v="0"/>
    <n v="5325"/>
  </r>
  <r>
    <x v="5"/>
    <x v="3"/>
    <x v="12"/>
    <x v="3"/>
    <x v="0"/>
    <n v="5314"/>
  </r>
  <r>
    <x v="8"/>
    <x v="3"/>
    <x v="12"/>
    <x v="2"/>
    <x v="0"/>
    <n v="5308"/>
  </r>
  <r>
    <x v="6"/>
    <x v="0"/>
    <x v="10"/>
    <x v="0"/>
    <x v="0"/>
    <n v="5301"/>
  </r>
  <r>
    <x v="6"/>
    <x v="2"/>
    <x v="10"/>
    <x v="2"/>
    <x v="0"/>
    <n v="5289"/>
  </r>
  <r>
    <x v="5"/>
    <x v="2"/>
    <x v="12"/>
    <x v="2"/>
    <x v="0"/>
    <n v="5282"/>
  </r>
  <r>
    <x v="8"/>
    <x v="1"/>
    <x v="12"/>
    <x v="3"/>
    <x v="0"/>
    <n v="5254"/>
  </r>
  <r>
    <x v="6"/>
    <x v="2"/>
    <x v="10"/>
    <x v="0"/>
    <x v="0"/>
    <n v="5253"/>
  </r>
  <r>
    <x v="5"/>
    <x v="3"/>
    <x v="12"/>
    <x v="2"/>
    <x v="0"/>
    <n v="5244"/>
  </r>
  <r>
    <x v="5"/>
    <x v="1"/>
    <x v="12"/>
    <x v="3"/>
    <x v="0"/>
    <n v="5237"/>
  </r>
  <r>
    <x v="6"/>
    <x v="1"/>
    <x v="10"/>
    <x v="1"/>
    <x v="0"/>
    <n v="5231"/>
  </r>
  <r>
    <x v="8"/>
    <x v="3"/>
    <x v="12"/>
    <x v="3"/>
    <x v="0"/>
    <n v="5230"/>
  </r>
  <r>
    <x v="9"/>
    <x v="2"/>
    <x v="12"/>
    <x v="0"/>
    <x v="0"/>
    <n v="5226"/>
  </r>
  <r>
    <x v="5"/>
    <x v="1"/>
    <x v="12"/>
    <x v="1"/>
    <x v="0"/>
    <n v="5219"/>
  </r>
  <r>
    <x v="8"/>
    <x v="0"/>
    <x v="12"/>
    <x v="0"/>
    <x v="0"/>
    <n v="5217"/>
  </r>
  <r>
    <x v="5"/>
    <x v="2"/>
    <x v="12"/>
    <x v="0"/>
    <x v="0"/>
    <n v="5214"/>
  </r>
  <r>
    <x v="8"/>
    <x v="0"/>
    <x v="12"/>
    <x v="3"/>
    <x v="0"/>
    <n v="5214"/>
  </r>
  <r>
    <x v="6"/>
    <x v="0"/>
    <x v="10"/>
    <x v="3"/>
    <x v="0"/>
    <n v="5211"/>
  </r>
  <r>
    <x v="5"/>
    <x v="0"/>
    <x v="12"/>
    <x v="0"/>
    <x v="0"/>
    <n v="5210"/>
  </r>
  <r>
    <x v="6"/>
    <x v="3"/>
    <x v="10"/>
    <x v="1"/>
    <x v="0"/>
    <n v="5209"/>
  </r>
  <r>
    <x v="5"/>
    <x v="3"/>
    <x v="12"/>
    <x v="1"/>
    <x v="0"/>
    <n v="5209"/>
  </r>
  <r>
    <x v="11"/>
    <x v="3"/>
    <x v="12"/>
    <x v="1"/>
    <x v="0"/>
    <n v="5208"/>
  </r>
  <r>
    <x v="8"/>
    <x v="2"/>
    <x v="12"/>
    <x v="0"/>
    <x v="0"/>
    <n v="5206"/>
  </r>
  <r>
    <x v="6"/>
    <x v="1"/>
    <x v="10"/>
    <x v="0"/>
    <x v="0"/>
    <n v="5205"/>
  </r>
  <r>
    <x v="6"/>
    <x v="3"/>
    <x v="10"/>
    <x v="3"/>
    <x v="0"/>
    <n v="5205"/>
  </r>
  <r>
    <x v="6"/>
    <x v="2"/>
    <x v="10"/>
    <x v="1"/>
    <x v="0"/>
    <n v="5191"/>
  </r>
  <r>
    <x v="5"/>
    <x v="2"/>
    <x v="12"/>
    <x v="1"/>
    <x v="0"/>
    <n v="5182"/>
  </r>
  <r>
    <x v="6"/>
    <x v="1"/>
    <x v="10"/>
    <x v="3"/>
    <x v="0"/>
    <n v="5182"/>
  </r>
  <r>
    <x v="6"/>
    <x v="3"/>
    <x v="10"/>
    <x v="2"/>
    <x v="0"/>
    <n v="5171"/>
  </r>
  <r>
    <x v="6"/>
    <x v="0"/>
    <x v="10"/>
    <x v="2"/>
    <x v="0"/>
    <n v="5171"/>
  </r>
  <r>
    <x v="9"/>
    <x v="2"/>
    <x v="12"/>
    <x v="2"/>
    <x v="0"/>
    <n v="5137"/>
  </r>
  <r>
    <x v="5"/>
    <x v="0"/>
    <x v="12"/>
    <x v="3"/>
    <x v="0"/>
    <n v="5133"/>
  </r>
  <r>
    <x v="9"/>
    <x v="0"/>
    <x v="12"/>
    <x v="0"/>
    <x v="0"/>
    <n v="5133"/>
  </r>
  <r>
    <x v="8"/>
    <x v="1"/>
    <x v="12"/>
    <x v="0"/>
    <x v="0"/>
    <n v="5130"/>
  </r>
  <r>
    <x v="6"/>
    <x v="2"/>
    <x v="12"/>
    <x v="1"/>
    <x v="0"/>
    <n v="5124"/>
  </r>
  <r>
    <x v="9"/>
    <x v="0"/>
    <x v="12"/>
    <x v="3"/>
    <x v="0"/>
    <n v="5123"/>
  </r>
  <r>
    <x v="9"/>
    <x v="2"/>
    <x v="12"/>
    <x v="1"/>
    <x v="0"/>
    <n v="5105"/>
  </r>
  <r>
    <x v="9"/>
    <x v="1"/>
    <x v="12"/>
    <x v="0"/>
    <x v="0"/>
    <n v="5103"/>
  </r>
  <r>
    <x v="9"/>
    <x v="1"/>
    <x v="12"/>
    <x v="3"/>
    <x v="0"/>
    <n v="5096"/>
  </r>
  <r>
    <x v="9"/>
    <x v="0"/>
    <x v="12"/>
    <x v="2"/>
    <x v="0"/>
    <n v="5089"/>
  </r>
  <r>
    <x v="5"/>
    <x v="1"/>
    <x v="12"/>
    <x v="0"/>
    <x v="0"/>
    <n v="5082"/>
  </r>
  <r>
    <x v="8"/>
    <x v="0"/>
    <x v="12"/>
    <x v="2"/>
    <x v="0"/>
    <n v="5076"/>
  </r>
  <r>
    <x v="6"/>
    <x v="3"/>
    <x v="12"/>
    <x v="2"/>
    <x v="0"/>
    <n v="5057"/>
  </r>
  <r>
    <x v="9"/>
    <x v="3"/>
    <x v="12"/>
    <x v="1"/>
    <x v="0"/>
    <n v="5053"/>
  </r>
  <r>
    <x v="9"/>
    <x v="3"/>
    <x v="12"/>
    <x v="2"/>
    <x v="0"/>
    <n v="5046"/>
  </r>
  <r>
    <x v="6"/>
    <x v="3"/>
    <x v="12"/>
    <x v="3"/>
    <x v="0"/>
    <n v="5035"/>
  </r>
  <r>
    <x v="9"/>
    <x v="1"/>
    <x v="12"/>
    <x v="1"/>
    <x v="0"/>
    <n v="5019"/>
  </r>
  <r>
    <x v="9"/>
    <x v="3"/>
    <x v="12"/>
    <x v="3"/>
    <x v="0"/>
    <n v="5018"/>
  </r>
  <r>
    <x v="6"/>
    <x v="3"/>
    <x v="12"/>
    <x v="1"/>
    <x v="0"/>
    <n v="5008"/>
  </r>
  <r>
    <x v="6"/>
    <x v="2"/>
    <x v="12"/>
    <x v="0"/>
    <x v="0"/>
    <n v="5008"/>
  </r>
  <r>
    <x v="6"/>
    <x v="1"/>
    <x v="12"/>
    <x v="3"/>
    <x v="0"/>
    <n v="4989"/>
  </r>
  <r>
    <x v="7"/>
    <x v="3"/>
    <x v="12"/>
    <x v="2"/>
    <x v="0"/>
    <n v="4986"/>
  </r>
  <r>
    <x v="6"/>
    <x v="1"/>
    <x v="12"/>
    <x v="0"/>
    <x v="0"/>
    <n v="4976"/>
  </r>
  <r>
    <x v="6"/>
    <x v="0"/>
    <x v="12"/>
    <x v="2"/>
    <x v="0"/>
    <n v="4968"/>
  </r>
  <r>
    <x v="6"/>
    <x v="2"/>
    <x v="12"/>
    <x v="2"/>
    <x v="0"/>
    <n v="4965"/>
  </r>
  <r>
    <x v="7"/>
    <x v="1"/>
    <x v="12"/>
    <x v="1"/>
    <x v="0"/>
    <n v="4942"/>
  </r>
  <r>
    <x v="6"/>
    <x v="0"/>
    <x v="12"/>
    <x v="3"/>
    <x v="0"/>
    <n v="4908"/>
  </r>
  <r>
    <x v="6"/>
    <x v="0"/>
    <x v="12"/>
    <x v="0"/>
    <x v="0"/>
    <n v="4894"/>
  </r>
  <r>
    <x v="6"/>
    <x v="1"/>
    <x v="12"/>
    <x v="1"/>
    <x v="0"/>
    <n v="4888"/>
  </r>
  <r>
    <x v="7"/>
    <x v="0"/>
    <x v="12"/>
    <x v="2"/>
    <x v="0"/>
    <n v="4885"/>
  </r>
  <r>
    <x v="7"/>
    <x v="0"/>
    <x v="12"/>
    <x v="0"/>
    <x v="0"/>
    <n v="4859"/>
  </r>
  <r>
    <x v="7"/>
    <x v="0"/>
    <x v="12"/>
    <x v="3"/>
    <x v="0"/>
    <n v="4856"/>
  </r>
  <r>
    <x v="7"/>
    <x v="1"/>
    <x v="12"/>
    <x v="0"/>
    <x v="0"/>
    <n v="4847"/>
  </r>
  <r>
    <x v="7"/>
    <x v="3"/>
    <x v="12"/>
    <x v="1"/>
    <x v="0"/>
    <n v="4835"/>
  </r>
  <r>
    <x v="7"/>
    <x v="3"/>
    <x v="12"/>
    <x v="3"/>
    <x v="0"/>
    <n v="4825"/>
  </r>
  <r>
    <x v="7"/>
    <x v="2"/>
    <x v="12"/>
    <x v="1"/>
    <x v="0"/>
    <n v="4785"/>
  </r>
  <r>
    <x v="7"/>
    <x v="2"/>
    <x v="12"/>
    <x v="2"/>
    <x v="0"/>
    <n v="4776"/>
  </r>
  <r>
    <x v="7"/>
    <x v="1"/>
    <x v="12"/>
    <x v="3"/>
    <x v="0"/>
    <n v="4709"/>
  </r>
  <r>
    <x v="7"/>
    <x v="2"/>
    <x v="12"/>
    <x v="0"/>
    <x v="0"/>
    <n v="47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A9C72-E218-4D3B-91A6-46F0260DA7E9}" name="Pivottabel1" cacheId="2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L2:O1785" firstHeaderRow="1" firstDataRow="2" firstDataCol="1"/>
  <pivotFields count="6">
    <pivotField axis="axisRow" showAll="0">
      <items count="14">
        <item x="4"/>
        <item x="12"/>
        <item x="8"/>
        <item x="11"/>
        <item x="10"/>
        <item x="9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14">
        <item x="4"/>
        <item x="12"/>
        <item x="10"/>
        <item x="8"/>
        <item x="7"/>
        <item x="11"/>
        <item x="9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4">
    <field x="0"/>
    <field x="2"/>
    <field x="1"/>
    <field x="3"/>
  </rowFields>
  <rowItems count="1782">
    <i>
      <x/>
    </i>
    <i r="1">
      <x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"/>
    </i>
    <i r="1">
      <x v="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4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5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6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7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8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9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9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0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1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af win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4B706-2F3F-45B8-A60B-6FA561495C33}" name="Pivottabel1" cacheId="1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L2:R1786" firstHeaderRow="1" firstDataRow="3" firstDataCol="1"/>
  <pivotFields count="6">
    <pivotField axis="axisRow" showAll="0">
      <items count="14">
        <item x="4"/>
        <item x="12"/>
        <item x="10"/>
        <item x="11"/>
        <item x="9"/>
        <item x="8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14">
        <item x="4"/>
        <item x="12"/>
        <item x="11"/>
        <item x="9"/>
        <item x="8"/>
        <item x="10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4">
    <field x="0"/>
    <field x="2"/>
    <field x="1"/>
    <field x="3"/>
  </rowFields>
  <rowItems count="1782">
    <i>
      <x/>
    </i>
    <i r="1">
      <x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"/>
    </i>
    <i r="1">
      <x v="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4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5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6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7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8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9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9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0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1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t="grand">
      <x/>
    </i>
  </rowItems>
  <colFields count="2">
    <field x="-2"/>
    <field x="4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um af wins" fld="5" baseField="0" baseItem="0"/>
    <dataField name="% af wins" fld="5" showDataAs="percentOfTotal" baseField="2" baseItem="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57811-8FDB-47B4-9CA3-3747F2CA3338}" name="Pivottabel3" cacheId="0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L2:R1786" firstHeaderRow="1" firstDataRow="3" firstDataCol="1"/>
  <pivotFields count="6">
    <pivotField axis="axisRow" showAll="0">
      <items count="14">
        <item x="4"/>
        <item x="12"/>
        <item x="11"/>
        <item x="10"/>
        <item x="9"/>
        <item x="8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14">
        <item x="4"/>
        <item x="12"/>
        <item x="11"/>
        <item x="10"/>
        <item x="9"/>
        <item x="8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4">
    <field x="0"/>
    <field x="2"/>
    <field x="1"/>
    <field x="3"/>
  </rowFields>
  <rowItems count="1782">
    <i>
      <x/>
    </i>
    <i r="1">
      <x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"/>
    </i>
    <i r="1">
      <x v="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4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5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6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7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8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9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9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0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1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t="grand">
      <x/>
    </i>
  </rowItems>
  <colFields count="2">
    <field x="-2"/>
    <field x="4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um af wins" fld="5" baseField="0" baseItem="0"/>
    <dataField name="% af wins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2" xr16:uid="{7D65A083-2C88-49EB-99BB-7B64A2078E46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7" dataBound="0" tableColumnId="7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09474D41-ACC4-49C7-8B34-22C61574729F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2s" tableColumnId="2"/>
      <queryTableField id="3" name="3s" tableColumnId="3"/>
      <queryTableField id="4" name="4s" tableColumnId="4"/>
      <queryTableField id="5" name="5s" tableColumnId="5"/>
      <queryTableField id="6" name="6s" tableColumnId="6"/>
      <queryTableField id="7" name="7s" tableColumnId="7"/>
      <queryTableField id="8" name="8s" tableColumnId="8"/>
      <queryTableField id="9" name="9s" tableColumnId="9"/>
      <queryTableField id="10" name="10s" tableColumnId="10"/>
      <queryTableField id="11" name="Js" tableColumnId="11"/>
      <queryTableField id="12" name="Qs" tableColumnId="12"/>
      <queryTableField id="13" name="Ks" tableColumnId="13"/>
      <queryTableField id="14" name="As" tableColumnId="14"/>
      <queryTableField id="15" name="_1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6CD125-C092-437D-89E7-BD7BE5D3ADD8}" name="pokerdump8players" displayName="pokerdump8players" ref="A1:F1327" tableType="queryTable" totalsRowShown="0">
  <autoFilter ref="A1:F1327" xr:uid="{4B6CD125-C092-437D-89E7-BD7BE5D3ADD8}"/>
  <tableColumns count="6">
    <tableColumn id="1" xr3:uid="{6537C43C-2A31-46C3-B7B0-75737D44A544}" uniqueName="1" name="value1" queryTableFieldId="1" dataDxfId="25"/>
    <tableColumn id="2" xr3:uid="{9324089E-36FC-422A-904C-698ADD63CEA0}" uniqueName="2" name="suit1" queryTableFieldId="2" dataDxfId="24"/>
    <tableColumn id="3" xr3:uid="{FEE66722-1C16-438C-A950-3B139F2E67D2}" uniqueName="3" name="value2" queryTableFieldId="3" dataDxfId="23"/>
    <tableColumn id="4" xr3:uid="{19580075-3307-4570-B36C-F5C95CFCD264}" uniqueName="4" name="suit2" queryTableFieldId="4" dataDxfId="22"/>
    <tableColumn id="7" xr3:uid="{B7140BF3-49F6-4C2C-BA16-C6406F1E128E}" uniqueName="7" name="suited" queryTableFieldId="7" dataDxfId="21">
      <calculatedColumnFormula>pokerdump8players[[#This Row],[suit1]]=pokerdump8players[[#This Row],[suit2]]</calculatedColumnFormula>
    </tableColumn>
    <tableColumn id="5" xr3:uid="{25468E8F-381C-4602-BCCC-2C4D0C3EEE71}" uniqueName="5" name="wins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17FC0E-6D7F-4DF7-B3A1-CFBD063D21B5}" name="pokerdump" displayName="pokerdump" ref="A1:F1327" totalsRowShown="0">
  <autoFilter ref="A1:F1327" xr:uid="{FE17FC0E-6D7F-4DF7-B3A1-CFBD063D21B5}"/>
  <sortState xmlns:xlrd2="http://schemas.microsoft.com/office/spreadsheetml/2017/richdata2" ref="A2:F1327">
    <sortCondition descending="1" ref="F1:F1327"/>
  </sortState>
  <tableColumns count="6">
    <tableColumn id="1" xr3:uid="{1979D53D-BAEC-4D21-ACED-7556EB966D79}" name="value1" dataDxfId="20"/>
    <tableColumn id="2" xr3:uid="{0118B0A1-13AB-4889-86FA-A67ECEA40EAB}" name="suit1" dataDxfId="19"/>
    <tableColumn id="3" xr3:uid="{C79B5B4E-1D70-4DE6-8871-A73C670EF800}" name="value2" dataDxfId="18"/>
    <tableColumn id="4" xr3:uid="{0BF52533-1C1B-4455-925E-F31DD36BB496}" name="suit2" dataDxfId="17"/>
    <tableColumn id="6" xr3:uid="{6C8C45AB-9118-43F6-BDB9-0D4410FA12E0}" name="suited" dataDxfId="16">
      <calculatedColumnFormula>pokerdump[[#This Row],[suit1]]=pokerdump[[#This Row],[suit2]]</calculatedColumnFormula>
    </tableColumn>
    <tableColumn id="5" xr3:uid="{857B1507-20BD-434A-BE46-737F25C8D052}" name="win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9BE271-3C7F-4F19-BC7C-B4CD77DCF90D}" name="pokerdump2players" displayName="pokerdump2players" ref="A1:F1327" totalsRowShown="0">
  <autoFilter ref="A1:F1327" xr:uid="{5F9BE271-3C7F-4F19-BC7C-B4CD77DCF90D}"/>
  <tableColumns count="6">
    <tableColumn id="1" xr3:uid="{81830081-4A62-402E-A8EE-E60607390CCA}" name="value1" dataDxfId="15"/>
    <tableColumn id="2" xr3:uid="{3B8AAEAE-054D-4009-8FEA-4B66F563A95E}" name="suit1" dataDxfId="14"/>
    <tableColumn id="3" xr3:uid="{AC0C31DA-0F78-45CA-A1B8-5FDE6455A884}" name="value2" dataDxfId="13"/>
    <tableColumn id="4" xr3:uid="{B4962CCF-F71D-4DEC-B073-77A543C186A5}" name="suit2" dataDxfId="12"/>
    <tableColumn id="6" xr3:uid="{D8E2EA62-0BDF-41A2-91C8-6042066DC42A}" name="suited" dataDxfId="11">
      <calculatedColumnFormula>pokerdump2players[[#This Row],[suit1]]=pokerdump2players[[#This Row],[suit2]]</calculatedColumnFormula>
    </tableColumn>
    <tableColumn id="5" xr3:uid="{BE50233E-B5FC-49C3-8E04-2A22944F774E}" name="win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99DBA4-CA05-479E-A5B7-AF4A10129155}" name="ai_gto" displayName="ai_gto" ref="A1:O85" tableType="queryTable" totalsRowShown="0">
  <autoFilter ref="A1:O85" xr:uid="{AF99DBA4-CA05-479E-A5B7-AF4A10129155}"/>
  <tableColumns count="15">
    <tableColumn id="1" xr3:uid="{B95BA58B-EE51-4A05-921D-3A00817B44CE}" uniqueName="1" name="Column1" queryTableFieldId="1" dataDxfId="1"/>
    <tableColumn id="2" xr3:uid="{5599C80D-CDC0-4FB7-9F97-B496680BE7CC}" uniqueName="2" name="2s" queryTableFieldId="2"/>
    <tableColumn id="3" xr3:uid="{FE25B34C-77F8-44D7-865D-3A284A7F2FFF}" uniqueName="3" name="3s" queryTableFieldId="3"/>
    <tableColumn id="4" xr3:uid="{722E94B4-8407-4059-ADE2-D3A7BE96311C}" uniqueName="4" name="4s" queryTableFieldId="4"/>
    <tableColumn id="5" xr3:uid="{455923E1-9559-4E95-99F1-AFF10A292EB1}" uniqueName="5" name="5s" queryTableFieldId="5"/>
    <tableColumn id="6" xr3:uid="{2C67766E-044F-4349-A70E-D19EEA9026C2}" uniqueName="6" name="6s" queryTableFieldId="6"/>
    <tableColumn id="7" xr3:uid="{A77082BC-87D5-4564-B9C0-DD09DF4F1F0D}" uniqueName="7" name="7s" queryTableFieldId="7"/>
    <tableColumn id="8" xr3:uid="{3FF97452-4BD3-4F3F-BC37-85BF35F5EE28}" uniqueName="8" name="8s" queryTableFieldId="8"/>
    <tableColumn id="9" xr3:uid="{43A4F691-BFAC-42F8-8C7A-CDA0C0263515}" uniqueName="9" name="9s" queryTableFieldId="9"/>
    <tableColumn id="10" xr3:uid="{BEF8E8C9-550F-426A-9B9F-134E28CDF181}" uniqueName="10" name="10s" queryTableFieldId="10"/>
    <tableColumn id="11" xr3:uid="{F8EABE2F-DE28-4794-9669-1BA3C557FBB4}" uniqueName="11" name="Js" queryTableFieldId="11"/>
    <tableColumn id="12" xr3:uid="{38ACAE09-9BFA-4EA2-82A7-BB120438D80E}" uniqueName="12" name="Qs" queryTableFieldId="12"/>
    <tableColumn id="13" xr3:uid="{C673B11E-2942-4C98-BB32-A672ED6A0928}" uniqueName="13" name="Ks" queryTableFieldId="13"/>
    <tableColumn id="14" xr3:uid="{5508AC69-6CB2-4E37-96DC-C7E74A7361F7}" uniqueName="14" name="As" queryTableFieldId="14"/>
    <tableColumn id="15" xr3:uid="{48BCAE16-F011-4F00-AE0D-0A14B60E5A73}" uniqueName="15" name="_1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8F2EC-8476-4164-B345-F4A5DF041BA3}">
  <dimension ref="A1:O1785"/>
  <sheetViews>
    <sheetView workbookViewId="0">
      <selection activeCell="L2" sqref="L2"/>
    </sheetView>
  </sheetViews>
  <sheetFormatPr defaultRowHeight="15" x14ac:dyDescent="0.25"/>
  <cols>
    <col min="1" max="4" width="11.42578125" bestFit="1" customWidth="1"/>
    <col min="5" max="5" width="11.42578125" customWidth="1"/>
    <col min="6" max="6" width="11.42578125" bestFit="1" customWidth="1"/>
    <col min="12" max="12" width="18.28515625" bestFit="1" customWidth="1"/>
    <col min="13" max="13" width="19.7109375" bestFit="1" customWidth="1"/>
    <col min="14" max="14" width="8" bestFit="1" customWidth="1"/>
    <col min="15" max="15" width="1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4</v>
      </c>
    </row>
    <row r="2" spans="1:15" x14ac:dyDescent="0.25">
      <c r="A2" t="s">
        <v>5</v>
      </c>
      <c r="B2" t="s">
        <v>7</v>
      </c>
      <c r="C2" t="s">
        <v>5</v>
      </c>
      <c r="D2" t="s">
        <v>9</v>
      </c>
      <c r="E2" t="b">
        <f>pokerdump8players[[#This Row],[suit1]]=pokerdump8players[[#This Row],[suit2]]</f>
        <v>0</v>
      </c>
      <c r="F2">
        <v>23959</v>
      </c>
      <c r="L2" s="1" t="s">
        <v>23</v>
      </c>
      <c r="M2" s="1" t="s">
        <v>30</v>
      </c>
    </row>
    <row r="3" spans="1:15" x14ac:dyDescent="0.25">
      <c r="A3" t="s">
        <v>5</v>
      </c>
      <c r="B3" t="s">
        <v>6</v>
      </c>
      <c r="C3" t="s">
        <v>5</v>
      </c>
      <c r="D3" t="s">
        <v>9</v>
      </c>
      <c r="E3" t="b">
        <f>pokerdump8players[[#This Row],[suit1]]=pokerdump8players[[#This Row],[suit2]]</f>
        <v>0</v>
      </c>
      <c r="F3">
        <v>23826</v>
      </c>
      <c r="L3" s="1" t="s">
        <v>21</v>
      </c>
      <c r="M3" t="s">
        <v>33</v>
      </c>
      <c r="N3" t="s">
        <v>34</v>
      </c>
      <c r="O3" t="s">
        <v>22</v>
      </c>
    </row>
    <row r="4" spans="1:15" x14ac:dyDescent="0.25">
      <c r="A4" t="s">
        <v>5</v>
      </c>
      <c r="B4" t="s">
        <v>8</v>
      </c>
      <c r="C4" t="s">
        <v>5</v>
      </c>
      <c r="D4" t="s">
        <v>9</v>
      </c>
      <c r="E4" t="b">
        <f>pokerdump8players[[#This Row],[suit1]]=pokerdump8players[[#This Row],[suit2]]</f>
        <v>0</v>
      </c>
      <c r="F4">
        <v>23757</v>
      </c>
      <c r="L4" s="2" t="s">
        <v>12</v>
      </c>
      <c r="M4">
        <v>768211</v>
      </c>
      <c r="N4">
        <v>303923</v>
      </c>
      <c r="O4">
        <v>1072134</v>
      </c>
    </row>
    <row r="5" spans="1:15" x14ac:dyDescent="0.25">
      <c r="A5" t="s">
        <v>5</v>
      </c>
      <c r="B5" t="s">
        <v>8</v>
      </c>
      <c r="C5" t="s">
        <v>5</v>
      </c>
      <c r="D5" t="s">
        <v>7</v>
      </c>
      <c r="E5" t="b">
        <f>pokerdump8players[[#This Row],[suit1]]=pokerdump8players[[#This Row],[suit2]]</f>
        <v>0</v>
      </c>
      <c r="F5">
        <v>23690</v>
      </c>
      <c r="L5" s="3" t="s">
        <v>12</v>
      </c>
      <c r="M5">
        <v>80934</v>
      </c>
      <c r="O5">
        <v>80934</v>
      </c>
    </row>
    <row r="6" spans="1:15" x14ac:dyDescent="0.25">
      <c r="A6" t="s">
        <v>5</v>
      </c>
      <c r="B6" t="s">
        <v>6</v>
      </c>
      <c r="C6" t="s">
        <v>5</v>
      </c>
      <c r="D6" t="s">
        <v>7</v>
      </c>
      <c r="E6" t="b">
        <f>pokerdump8players[[#This Row],[suit1]]=pokerdump8players[[#This Row],[suit2]]</f>
        <v>0</v>
      </c>
      <c r="F6">
        <v>23395</v>
      </c>
      <c r="L6" s="7" t="s">
        <v>7</v>
      </c>
      <c r="M6">
        <v>13416</v>
      </c>
      <c r="O6">
        <v>13416</v>
      </c>
    </row>
    <row r="7" spans="1:15" x14ac:dyDescent="0.25">
      <c r="A7" t="s">
        <v>5</v>
      </c>
      <c r="B7" t="s">
        <v>8</v>
      </c>
      <c r="C7" t="s">
        <v>5</v>
      </c>
      <c r="D7" t="s">
        <v>6</v>
      </c>
      <c r="E7" t="b">
        <f>pokerdump8players[[#This Row],[suit1]]=pokerdump8players[[#This Row],[suit2]]</f>
        <v>0</v>
      </c>
      <c r="F7">
        <v>23256</v>
      </c>
      <c r="L7" s="8" t="s">
        <v>9</v>
      </c>
      <c r="M7">
        <v>13416</v>
      </c>
      <c r="O7">
        <v>13416</v>
      </c>
    </row>
    <row r="8" spans="1:15" x14ac:dyDescent="0.25">
      <c r="A8" t="s">
        <v>6</v>
      </c>
      <c r="B8" t="s">
        <v>8</v>
      </c>
      <c r="C8" t="s">
        <v>6</v>
      </c>
      <c r="D8" t="s">
        <v>9</v>
      </c>
      <c r="E8" t="b">
        <f>pokerdump8players[[#This Row],[suit1]]=pokerdump8players[[#This Row],[suit2]]</f>
        <v>0</v>
      </c>
      <c r="F8">
        <v>20292</v>
      </c>
      <c r="L8" s="7" t="s">
        <v>6</v>
      </c>
      <c r="M8">
        <v>27138</v>
      </c>
      <c r="O8">
        <v>27138</v>
      </c>
    </row>
    <row r="9" spans="1:15" x14ac:dyDescent="0.25">
      <c r="A9" t="s">
        <v>6</v>
      </c>
      <c r="B9" t="s">
        <v>8</v>
      </c>
      <c r="C9" t="s">
        <v>6</v>
      </c>
      <c r="D9" t="s">
        <v>7</v>
      </c>
      <c r="E9" t="b">
        <f>pokerdump8players[[#This Row],[suit1]]=pokerdump8players[[#This Row],[suit2]]</f>
        <v>0</v>
      </c>
      <c r="F9">
        <v>20122</v>
      </c>
      <c r="L9" s="8" t="s">
        <v>9</v>
      </c>
      <c r="M9">
        <v>13326</v>
      </c>
      <c r="O9">
        <v>13326</v>
      </c>
    </row>
    <row r="10" spans="1:15" x14ac:dyDescent="0.25">
      <c r="A10" t="s">
        <v>6</v>
      </c>
      <c r="B10" t="s">
        <v>7</v>
      </c>
      <c r="C10" t="s">
        <v>6</v>
      </c>
      <c r="D10" t="s">
        <v>9</v>
      </c>
      <c r="E10" t="b">
        <f>pokerdump8players[[#This Row],[suit1]]=pokerdump8players[[#This Row],[suit2]]</f>
        <v>0</v>
      </c>
      <c r="F10">
        <v>20009</v>
      </c>
      <c r="L10" s="8" t="s">
        <v>7</v>
      </c>
      <c r="M10">
        <v>13812</v>
      </c>
      <c r="O10">
        <v>13812</v>
      </c>
    </row>
    <row r="11" spans="1:15" x14ac:dyDescent="0.25">
      <c r="A11" t="s">
        <v>6</v>
      </c>
      <c r="B11" t="s">
        <v>6</v>
      </c>
      <c r="C11" t="s">
        <v>6</v>
      </c>
      <c r="D11" t="s">
        <v>7</v>
      </c>
      <c r="E11" t="b">
        <f>pokerdump8players[[#This Row],[suit1]]=pokerdump8players[[#This Row],[suit2]]</f>
        <v>0</v>
      </c>
      <c r="F11">
        <v>19926</v>
      </c>
      <c r="L11" s="7" t="s">
        <v>8</v>
      </c>
      <c r="M11">
        <v>40380</v>
      </c>
      <c r="O11">
        <v>40380</v>
      </c>
    </row>
    <row r="12" spans="1:15" x14ac:dyDescent="0.25">
      <c r="A12" t="s">
        <v>6</v>
      </c>
      <c r="B12" t="s">
        <v>6</v>
      </c>
      <c r="C12" t="s">
        <v>6</v>
      </c>
      <c r="D12" t="s">
        <v>9</v>
      </c>
      <c r="E12" t="b">
        <f>pokerdump8players[[#This Row],[suit1]]=pokerdump8players[[#This Row],[suit2]]</f>
        <v>0</v>
      </c>
      <c r="F12">
        <v>19920</v>
      </c>
      <c r="L12" s="8" t="s">
        <v>9</v>
      </c>
      <c r="M12">
        <v>13660</v>
      </c>
      <c r="O12">
        <v>13660</v>
      </c>
    </row>
    <row r="13" spans="1:15" x14ac:dyDescent="0.25">
      <c r="A13" t="s">
        <v>6</v>
      </c>
      <c r="B13" t="s">
        <v>8</v>
      </c>
      <c r="C13" t="s">
        <v>6</v>
      </c>
      <c r="D13" t="s">
        <v>6</v>
      </c>
      <c r="E13" t="b">
        <f>pokerdump8players[[#This Row],[suit1]]=pokerdump8players[[#This Row],[suit2]]</f>
        <v>0</v>
      </c>
      <c r="F13">
        <v>19903</v>
      </c>
      <c r="L13" s="8" t="s">
        <v>7</v>
      </c>
      <c r="M13">
        <v>13409</v>
      </c>
      <c r="O13">
        <v>13409</v>
      </c>
    </row>
    <row r="14" spans="1:15" x14ac:dyDescent="0.25">
      <c r="A14" t="s">
        <v>10</v>
      </c>
      <c r="B14" t="s">
        <v>8</v>
      </c>
      <c r="C14" t="s">
        <v>10</v>
      </c>
      <c r="D14" t="s">
        <v>9</v>
      </c>
      <c r="E14" t="b">
        <f>pokerdump8players[[#This Row],[suit1]]=pokerdump8players[[#This Row],[suit2]]</f>
        <v>0</v>
      </c>
      <c r="F14">
        <v>17494</v>
      </c>
      <c r="L14" s="8" t="s">
        <v>6</v>
      </c>
      <c r="M14">
        <v>13311</v>
      </c>
      <c r="O14">
        <v>13311</v>
      </c>
    </row>
    <row r="15" spans="1:15" x14ac:dyDescent="0.25">
      <c r="A15" t="s">
        <v>10</v>
      </c>
      <c r="B15" t="s">
        <v>6</v>
      </c>
      <c r="C15" t="s">
        <v>10</v>
      </c>
      <c r="D15" t="s">
        <v>7</v>
      </c>
      <c r="E15" t="b">
        <f>pokerdump8players[[#This Row],[suit1]]=pokerdump8players[[#This Row],[suit2]]</f>
        <v>0</v>
      </c>
      <c r="F15">
        <v>17433</v>
      </c>
      <c r="L15" s="3" t="s">
        <v>18</v>
      </c>
      <c r="M15">
        <v>68698</v>
      </c>
      <c r="N15">
        <v>32829</v>
      </c>
      <c r="O15">
        <v>101527</v>
      </c>
    </row>
    <row r="16" spans="1:15" x14ac:dyDescent="0.25">
      <c r="A16" t="s">
        <v>10</v>
      </c>
      <c r="B16" t="s">
        <v>6</v>
      </c>
      <c r="C16" t="s">
        <v>10</v>
      </c>
      <c r="D16" t="s">
        <v>9</v>
      </c>
      <c r="E16" t="b">
        <f>pokerdump8players[[#This Row],[suit1]]=pokerdump8players[[#This Row],[suit2]]</f>
        <v>0</v>
      </c>
      <c r="F16">
        <v>17263</v>
      </c>
      <c r="L16" s="7" t="s">
        <v>9</v>
      </c>
      <c r="M16">
        <v>17380</v>
      </c>
      <c r="N16">
        <v>8230</v>
      </c>
      <c r="O16">
        <v>25610</v>
      </c>
    </row>
    <row r="17" spans="1:15" x14ac:dyDescent="0.25">
      <c r="A17" t="s">
        <v>10</v>
      </c>
      <c r="B17" t="s">
        <v>8</v>
      </c>
      <c r="C17" t="s">
        <v>10</v>
      </c>
      <c r="D17" t="s">
        <v>7</v>
      </c>
      <c r="E17" t="b">
        <f>pokerdump8players[[#This Row],[suit1]]=pokerdump8players[[#This Row],[suit2]]</f>
        <v>0</v>
      </c>
      <c r="F17">
        <v>17215</v>
      </c>
      <c r="L17" s="8" t="s">
        <v>9</v>
      </c>
      <c r="N17">
        <v>8230</v>
      </c>
      <c r="O17">
        <v>8230</v>
      </c>
    </row>
    <row r="18" spans="1:15" x14ac:dyDescent="0.25">
      <c r="A18" t="s">
        <v>10</v>
      </c>
      <c r="B18" t="s">
        <v>7</v>
      </c>
      <c r="C18" t="s">
        <v>10</v>
      </c>
      <c r="D18" t="s">
        <v>9</v>
      </c>
      <c r="E18" t="b">
        <f>pokerdump8players[[#This Row],[suit1]]=pokerdump8players[[#This Row],[suit2]]</f>
        <v>0</v>
      </c>
      <c r="F18">
        <v>17206</v>
      </c>
      <c r="L18" s="8" t="s">
        <v>7</v>
      </c>
      <c r="M18">
        <v>5903</v>
      </c>
      <c r="O18">
        <v>5903</v>
      </c>
    </row>
    <row r="19" spans="1:15" x14ac:dyDescent="0.25">
      <c r="A19" t="s">
        <v>10</v>
      </c>
      <c r="B19" t="s">
        <v>8</v>
      </c>
      <c r="C19" t="s">
        <v>10</v>
      </c>
      <c r="D19" t="s">
        <v>6</v>
      </c>
      <c r="E19" t="b">
        <f>pokerdump8players[[#This Row],[suit1]]=pokerdump8players[[#This Row],[suit2]]</f>
        <v>0</v>
      </c>
      <c r="F19">
        <v>17159</v>
      </c>
      <c r="L19" s="8" t="s">
        <v>6</v>
      </c>
      <c r="M19">
        <v>5790</v>
      </c>
      <c r="O19">
        <v>5790</v>
      </c>
    </row>
    <row r="20" spans="1:15" x14ac:dyDescent="0.25">
      <c r="A20" t="s">
        <v>5</v>
      </c>
      <c r="B20" t="s">
        <v>8</v>
      </c>
      <c r="C20" t="s">
        <v>6</v>
      </c>
      <c r="D20" t="s">
        <v>8</v>
      </c>
      <c r="E20" t="b">
        <f>pokerdump8players[[#This Row],[suit1]]=pokerdump8players[[#This Row],[suit2]]</f>
        <v>1</v>
      </c>
      <c r="F20">
        <v>15971</v>
      </c>
      <c r="L20" s="8" t="s">
        <v>8</v>
      </c>
      <c r="M20">
        <v>5687</v>
      </c>
      <c r="O20">
        <v>5687</v>
      </c>
    </row>
    <row r="21" spans="1:15" x14ac:dyDescent="0.25">
      <c r="A21" t="s">
        <v>5</v>
      </c>
      <c r="B21" t="s">
        <v>9</v>
      </c>
      <c r="C21" t="s">
        <v>6</v>
      </c>
      <c r="D21" t="s">
        <v>9</v>
      </c>
      <c r="E21" t="b">
        <f>pokerdump8players[[#This Row],[suit1]]=pokerdump8players[[#This Row],[suit2]]</f>
        <v>1</v>
      </c>
      <c r="F21">
        <v>15776</v>
      </c>
      <c r="L21" s="7" t="s">
        <v>7</v>
      </c>
      <c r="M21">
        <v>17199</v>
      </c>
      <c r="N21">
        <v>8098</v>
      </c>
      <c r="O21">
        <v>25297</v>
      </c>
    </row>
    <row r="22" spans="1:15" x14ac:dyDescent="0.25">
      <c r="A22" t="s">
        <v>5</v>
      </c>
      <c r="B22" t="s">
        <v>7</v>
      </c>
      <c r="C22" t="s">
        <v>6</v>
      </c>
      <c r="D22" t="s">
        <v>7</v>
      </c>
      <c r="E22" t="b">
        <f>pokerdump8players[[#This Row],[suit1]]=pokerdump8players[[#This Row],[suit2]]</f>
        <v>1</v>
      </c>
      <c r="F22">
        <v>15769</v>
      </c>
      <c r="L22" s="8" t="s">
        <v>9</v>
      </c>
      <c r="M22">
        <v>5714</v>
      </c>
      <c r="O22">
        <v>5714</v>
      </c>
    </row>
    <row r="23" spans="1:15" x14ac:dyDescent="0.25">
      <c r="A23" t="s">
        <v>5</v>
      </c>
      <c r="B23" t="s">
        <v>6</v>
      </c>
      <c r="C23" t="s">
        <v>6</v>
      </c>
      <c r="D23" t="s">
        <v>6</v>
      </c>
      <c r="E23" t="b">
        <f>pokerdump8players[[#This Row],[suit1]]=pokerdump8players[[#This Row],[suit2]]</f>
        <v>1</v>
      </c>
      <c r="F23">
        <v>15633</v>
      </c>
      <c r="L23" s="8" t="s">
        <v>7</v>
      </c>
      <c r="N23">
        <v>8098</v>
      </c>
      <c r="O23">
        <v>8098</v>
      </c>
    </row>
    <row r="24" spans="1:15" x14ac:dyDescent="0.25">
      <c r="A24" t="s">
        <v>11</v>
      </c>
      <c r="B24" t="s">
        <v>8</v>
      </c>
      <c r="C24" t="s">
        <v>11</v>
      </c>
      <c r="D24" t="s">
        <v>9</v>
      </c>
      <c r="E24" t="b">
        <f>pokerdump8players[[#This Row],[suit1]]=pokerdump8players[[#This Row],[suit2]]</f>
        <v>0</v>
      </c>
      <c r="F24">
        <v>15189</v>
      </c>
      <c r="L24" s="8" t="s">
        <v>6</v>
      </c>
      <c r="M24">
        <v>5759</v>
      </c>
      <c r="O24">
        <v>5759</v>
      </c>
    </row>
    <row r="25" spans="1:15" x14ac:dyDescent="0.25">
      <c r="A25" t="s">
        <v>11</v>
      </c>
      <c r="B25" t="s">
        <v>6</v>
      </c>
      <c r="C25" t="s">
        <v>11</v>
      </c>
      <c r="D25" t="s">
        <v>9</v>
      </c>
      <c r="E25" t="b">
        <f>pokerdump8players[[#This Row],[suit1]]=pokerdump8players[[#This Row],[suit2]]</f>
        <v>0</v>
      </c>
      <c r="F25">
        <v>15182</v>
      </c>
      <c r="L25" s="8" t="s">
        <v>8</v>
      </c>
      <c r="M25">
        <v>5726</v>
      </c>
      <c r="O25">
        <v>5726</v>
      </c>
    </row>
    <row r="26" spans="1:15" x14ac:dyDescent="0.25">
      <c r="A26" t="s">
        <v>11</v>
      </c>
      <c r="B26" t="s">
        <v>8</v>
      </c>
      <c r="C26" t="s">
        <v>11</v>
      </c>
      <c r="D26" t="s">
        <v>6</v>
      </c>
      <c r="E26" t="b">
        <f>pokerdump8players[[#This Row],[suit1]]=pokerdump8players[[#This Row],[suit2]]</f>
        <v>0</v>
      </c>
      <c r="F26">
        <v>15125</v>
      </c>
      <c r="L26" s="7" t="s">
        <v>6</v>
      </c>
      <c r="M26">
        <v>16939</v>
      </c>
      <c r="N26">
        <v>8270</v>
      </c>
      <c r="O26">
        <v>25209</v>
      </c>
    </row>
    <row r="27" spans="1:15" x14ac:dyDescent="0.25">
      <c r="A27" t="s">
        <v>5</v>
      </c>
      <c r="B27" t="s">
        <v>8</v>
      </c>
      <c r="C27" t="s">
        <v>10</v>
      </c>
      <c r="D27" t="s">
        <v>8</v>
      </c>
      <c r="E27" t="b">
        <f>pokerdump8players[[#This Row],[suit1]]=pokerdump8players[[#This Row],[suit2]]</f>
        <v>1</v>
      </c>
      <c r="F27">
        <v>15071</v>
      </c>
      <c r="L27" s="8" t="s">
        <v>9</v>
      </c>
      <c r="M27">
        <v>5628</v>
      </c>
      <c r="O27">
        <v>5628</v>
      </c>
    </row>
    <row r="28" spans="1:15" x14ac:dyDescent="0.25">
      <c r="A28" t="s">
        <v>11</v>
      </c>
      <c r="B28" t="s">
        <v>8</v>
      </c>
      <c r="C28" t="s">
        <v>11</v>
      </c>
      <c r="D28" t="s">
        <v>7</v>
      </c>
      <c r="E28" t="b">
        <f>pokerdump8players[[#This Row],[suit1]]=pokerdump8players[[#This Row],[suit2]]</f>
        <v>0</v>
      </c>
      <c r="F28">
        <v>15066</v>
      </c>
      <c r="L28" s="8" t="s">
        <v>7</v>
      </c>
      <c r="M28">
        <v>5731</v>
      </c>
      <c r="O28">
        <v>5731</v>
      </c>
    </row>
    <row r="29" spans="1:15" x14ac:dyDescent="0.25">
      <c r="A29" t="s">
        <v>11</v>
      </c>
      <c r="B29" t="s">
        <v>7</v>
      </c>
      <c r="C29" t="s">
        <v>11</v>
      </c>
      <c r="D29" t="s">
        <v>9</v>
      </c>
      <c r="E29" t="b">
        <f>pokerdump8players[[#This Row],[suit1]]=pokerdump8players[[#This Row],[suit2]]</f>
        <v>0</v>
      </c>
      <c r="F29">
        <v>15024</v>
      </c>
      <c r="L29" s="8" t="s">
        <v>6</v>
      </c>
      <c r="N29">
        <v>8270</v>
      </c>
      <c r="O29">
        <v>8270</v>
      </c>
    </row>
    <row r="30" spans="1:15" x14ac:dyDescent="0.25">
      <c r="A30" t="s">
        <v>5</v>
      </c>
      <c r="B30" t="s">
        <v>6</v>
      </c>
      <c r="C30" t="s">
        <v>10</v>
      </c>
      <c r="D30" t="s">
        <v>6</v>
      </c>
      <c r="E30" t="b">
        <f>pokerdump8players[[#This Row],[suit1]]=pokerdump8players[[#This Row],[suit2]]</f>
        <v>1</v>
      </c>
      <c r="F30">
        <v>14974</v>
      </c>
      <c r="L30" s="8" t="s">
        <v>8</v>
      </c>
      <c r="M30">
        <v>5580</v>
      </c>
      <c r="O30">
        <v>5580</v>
      </c>
    </row>
    <row r="31" spans="1:15" x14ac:dyDescent="0.25">
      <c r="A31" t="s">
        <v>11</v>
      </c>
      <c r="B31" t="s">
        <v>6</v>
      </c>
      <c r="C31" t="s">
        <v>11</v>
      </c>
      <c r="D31" t="s">
        <v>7</v>
      </c>
      <c r="E31" t="b">
        <f>pokerdump8players[[#This Row],[suit1]]=pokerdump8players[[#This Row],[suit2]]</f>
        <v>0</v>
      </c>
      <c r="F31">
        <v>14971</v>
      </c>
      <c r="L31" s="7" t="s">
        <v>8</v>
      </c>
      <c r="M31">
        <v>17180</v>
      </c>
      <c r="N31">
        <v>8231</v>
      </c>
      <c r="O31">
        <v>25411</v>
      </c>
    </row>
    <row r="32" spans="1:15" x14ac:dyDescent="0.25">
      <c r="A32" t="s">
        <v>5</v>
      </c>
      <c r="B32" t="s">
        <v>9</v>
      </c>
      <c r="C32" t="s">
        <v>10</v>
      </c>
      <c r="D32" t="s">
        <v>9</v>
      </c>
      <c r="E32" t="b">
        <f>pokerdump8players[[#This Row],[suit1]]=pokerdump8players[[#This Row],[suit2]]</f>
        <v>1</v>
      </c>
      <c r="F32">
        <v>14909</v>
      </c>
      <c r="L32" s="8" t="s">
        <v>9</v>
      </c>
      <c r="M32">
        <v>5659</v>
      </c>
      <c r="O32">
        <v>5659</v>
      </c>
    </row>
    <row r="33" spans="1:15" x14ac:dyDescent="0.25">
      <c r="A33" t="s">
        <v>5</v>
      </c>
      <c r="B33" t="s">
        <v>7</v>
      </c>
      <c r="C33" t="s">
        <v>10</v>
      </c>
      <c r="D33" t="s">
        <v>7</v>
      </c>
      <c r="E33" t="b">
        <f>pokerdump8players[[#This Row],[suit1]]=pokerdump8players[[#This Row],[suit2]]</f>
        <v>1</v>
      </c>
      <c r="F33">
        <v>14876</v>
      </c>
      <c r="L33" s="8" t="s">
        <v>7</v>
      </c>
      <c r="M33">
        <v>5740</v>
      </c>
      <c r="O33">
        <v>5740</v>
      </c>
    </row>
    <row r="34" spans="1:15" x14ac:dyDescent="0.25">
      <c r="A34" t="s">
        <v>6</v>
      </c>
      <c r="B34" t="s">
        <v>7</v>
      </c>
      <c r="C34" t="s">
        <v>10</v>
      </c>
      <c r="D34" t="s">
        <v>7</v>
      </c>
      <c r="E34" t="b">
        <f>pokerdump8players[[#This Row],[suit1]]=pokerdump8players[[#This Row],[suit2]]</f>
        <v>1</v>
      </c>
      <c r="F34">
        <v>14626</v>
      </c>
      <c r="L34" s="8" t="s">
        <v>6</v>
      </c>
      <c r="M34">
        <v>5781</v>
      </c>
      <c r="O34">
        <v>5781</v>
      </c>
    </row>
    <row r="35" spans="1:15" x14ac:dyDescent="0.25">
      <c r="A35" t="s">
        <v>6</v>
      </c>
      <c r="B35" t="s">
        <v>8</v>
      </c>
      <c r="C35" t="s">
        <v>10</v>
      </c>
      <c r="D35" t="s">
        <v>8</v>
      </c>
      <c r="E35" t="b">
        <f>pokerdump8players[[#This Row],[suit1]]=pokerdump8players[[#This Row],[suit2]]</f>
        <v>1</v>
      </c>
      <c r="F35">
        <v>14524</v>
      </c>
      <c r="L35" s="8" t="s">
        <v>8</v>
      </c>
      <c r="N35">
        <v>8231</v>
      </c>
      <c r="O35">
        <v>8231</v>
      </c>
    </row>
    <row r="36" spans="1:15" x14ac:dyDescent="0.25">
      <c r="A36" t="s">
        <v>5</v>
      </c>
      <c r="B36" t="s">
        <v>9</v>
      </c>
      <c r="C36" t="s">
        <v>11</v>
      </c>
      <c r="D36" t="s">
        <v>9</v>
      </c>
      <c r="E36" t="b">
        <f>pokerdump8players[[#This Row],[suit1]]=pokerdump8players[[#This Row],[suit2]]</f>
        <v>1</v>
      </c>
      <c r="F36">
        <v>14430</v>
      </c>
      <c r="L36" s="3" t="s">
        <v>19</v>
      </c>
      <c r="M36">
        <v>71992</v>
      </c>
      <c r="N36">
        <v>33694</v>
      </c>
      <c r="O36">
        <v>105686</v>
      </c>
    </row>
    <row r="37" spans="1:15" x14ac:dyDescent="0.25">
      <c r="A37" t="s">
        <v>6</v>
      </c>
      <c r="B37" t="s">
        <v>9</v>
      </c>
      <c r="C37" t="s">
        <v>10</v>
      </c>
      <c r="D37" t="s">
        <v>9</v>
      </c>
      <c r="E37" t="b">
        <f>pokerdump8players[[#This Row],[suit1]]=pokerdump8players[[#This Row],[suit2]]</f>
        <v>1</v>
      </c>
      <c r="F37">
        <v>14348</v>
      </c>
      <c r="L37" s="7" t="s">
        <v>9</v>
      </c>
      <c r="M37">
        <v>18121</v>
      </c>
      <c r="N37">
        <v>8407</v>
      </c>
      <c r="O37">
        <v>26528</v>
      </c>
    </row>
    <row r="38" spans="1:15" x14ac:dyDescent="0.25">
      <c r="A38" t="s">
        <v>5</v>
      </c>
      <c r="B38" t="s">
        <v>7</v>
      </c>
      <c r="C38" t="s">
        <v>11</v>
      </c>
      <c r="D38" t="s">
        <v>7</v>
      </c>
      <c r="E38" t="b">
        <f>pokerdump8players[[#This Row],[suit1]]=pokerdump8players[[#This Row],[suit2]]</f>
        <v>1</v>
      </c>
      <c r="F38">
        <v>14308</v>
      </c>
      <c r="L38" s="8" t="s">
        <v>9</v>
      </c>
      <c r="N38">
        <v>8407</v>
      </c>
      <c r="O38">
        <v>8407</v>
      </c>
    </row>
    <row r="39" spans="1:15" x14ac:dyDescent="0.25">
      <c r="A39" t="s">
        <v>5</v>
      </c>
      <c r="B39" t="s">
        <v>6</v>
      </c>
      <c r="C39" t="s">
        <v>11</v>
      </c>
      <c r="D39" t="s">
        <v>6</v>
      </c>
      <c r="E39" t="b">
        <f>pokerdump8players[[#This Row],[suit1]]=pokerdump8players[[#This Row],[suit2]]</f>
        <v>1</v>
      </c>
      <c r="F39">
        <v>14274</v>
      </c>
      <c r="L39" s="8" t="s">
        <v>7</v>
      </c>
      <c r="M39">
        <v>6051</v>
      </c>
      <c r="O39">
        <v>6051</v>
      </c>
    </row>
    <row r="40" spans="1:15" x14ac:dyDescent="0.25">
      <c r="A40" t="s">
        <v>6</v>
      </c>
      <c r="B40" t="s">
        <v>6</v>
      </c>
      <c r="C40" t="s">
        <v>10</v>
      </c>
      <c r="D40" t="s">
        <v>6</v>
      </c>
      <c r="E40" t="b">
        <f>pokerdump8players[[#This Row],[suit1]]=pokerdump8players[[#This Row],[suit2]]</f>
        <v>1</v>
      </c>
      <c r="F40">
        <v>14219</v>
      </c>
      <c r="L40" s="8" t="s">
        <v>6</v>
      </c>
      <c r="M40">
        <v>5965</v>
      </c>
      <c r="O40">
        <v>5965</v>
      </c>
    </row>
    <row r="41" spans="1:15" x14ac:dyDescent="0.25">
      <c r="A41" t="s">
        <v>5</v>
      </c>
      <c r="B41" t="s">
        <v>8</v>
      </c>
      <c r="C41" t="s">
        <v>11</v>
      </c>
      <c r="D41" t="s">
        <v>8</v>
      </c>
      <c r="E41" t="b">
        <f>pokerdump8players[[#This Row],[suit1]]=pokerdump8players[[#This Row],[suit2]]</f>
        <v>1</v>
      </c>
      <c r="F41">
        <v>14172</v>
      </c>
      <c r="L41" s="8" t="s">
        <v>8</v>
      </c>
      <c r="M41">
        <v>6105</v>
      </c>
      <c r="O41">
        <v>6105</v>
      </c>
    </row>
    <row r="42" spans="1:15" x14ac:dyDescent="0.25">
      <c r="A42" t="s">
        <v>5</v>
      </c>
      <c r="B42" t="s">
        <v>7</v>
      </c>
      <c r="C42" t="s">
        <v>6</v>
      </c>
      <c r="D42" t="s">
        <v>9</v>
      </c>
      <c r="E42" t="b">
        <f>pokerdump8players[[#This Row],[suit1]]=pokerdump8players[[#This Row],[suit2]]</f>
        <v>0</v>
      </c>
      <c r="F42">
        <v>13989</v>
      </c>
      <c r="L42" s="7" t="s">
        <v>7</v>
      </c>
      <c r="M42">
        <v>17786</v>
      </c>
      <c r="N42">
        <v>8438</v>
      </c>
      <c r="O42">
        <v>26224</v>
      </c>
    </row>
    <row r="43" spans="1:15" x14ac:dyDescent="0.25">
      <c r="A43" t="s">
        <v>6</v>
      </c>
      <c r="B43" t="s">
        <v>7</v>
      </c>
      <c r="C43" t="s">
        <v>11</v>
      </c>
      <c r="D43" t="s">
        <v>7</v>
      </c>
      <c r="E43" t="b">
        <f>pokerdump8players[[#This Row],[suit1]]=pokerdump8players[[#This Row],[suit2]]</f>
        <v>1</v>
      </c>
      <c r="F43">
        <v>13953</v>
      </c>
      <c r="L43" s="8" t="s">
        <v>9</v>
      </c>
      <c r="M43">
        <v>5861</v>
      </c>
      <c r="O43">
        <v>5861</v>
      </c>
    </row>
    <row r="44" spans="1:15" x14ac:dyDescent="0.25">
      <c r="A44" t="s">
        <v>5</v>
      </c>
      <c r="B44" t="s">
        <v>9</v>
      </c>
      <c r="C44" t="s">
        <v>6</v>
      </c>
      <c r="D44" t="s">
        <v>7</v>
      </c>
      <c r="E44" t="b">
        <f>pokerdump8players[[#This Row],[suit1]]=pokerdump8players[[#This Row],[suit2]]</f>
        <v>0</v>
      </c>
      <c r="F44">
        <v>13913</v>
      </c>
      <c r="L44" s="8" t="s">
        <v>7</v>
      </c>
      <c r="N44">
        <v>8438</v>
      </c>
      <c r="O44">
        <v>8438</v>
      </c>
    </row>
    <row r="45" spans="1:15" x14ac:dyDescent="0.25">
      <c r="A45" t="s">
        <v>5</v>
      </c>
      <c r="B45" t="s">
        <v>6</v>
      </c>
      <c r="C45" t="s">
        <v>6</v>
      </c>
      <c r="D45" t="s">
        <v>9</v>
      </c>
      <c r="E45" t="b">
        <f>pokerdump8players[[#This Row],[suit1]]=pokerdump8players[[#This Row],[suit2]]</f>
        <v>0</v>
      </c>
      <c r="F45">
        <v>13903</v>
      </c>
      <c r="L45" s="8" t="s">
        <v>6</v>
      </c>
      <c r="M45">
        <v>5911</v>
      </c>
      <c r="O45">
        <v>5911</v>
      </c>
    </row>
    <row r="46" spans="1:15" x14ac:dyDescent="0.25">
      <c r="A46" t="s">
        <v>5</v>
      </c>
      <c r="B46" t="s">
        <v>8</v>
      </c>
      <c r="C46" t="s">
        <v>6</v>
      </c>
      <c r="D46" t="s">
        <v>7</v>
      </c>
      <c r="E46" t="b">
        <f>pokerdump8players[[#This Row],[suit1]]=pokerdump8players[[#This Row],[suit2]]</f>
        <v>0</v>
      </c>
      <c r="F46">
        <v>13891</v>
      </c>
      <c r="L46" s="8" t="s">
        <v>8</v>
      </c>
      <c r="M46">
        <v>6014</v>
      </c>
      <c r="O46">
        <v>6014</v>
      </c>
    </row>
    <row r="47" spans="1:15" x14ac:dyDescent="0.25">
      <c r="A47" t="s">
        <v>5</v>
      </c>
      <c r="B47" t="s">
        <v>6</v>
      </c>
      <c r="C47" t="s">
        <v>6</v>
      </c>
      <c r="D47" t="s">
        <v>7</v>
      </c>
      <c r="E47" t="b">
        <f>pokerdump8players[[#This Row],[suit1]]=pokerdump8players[[#This Row],[suit2]]</f>
        <v>0</v>
      </c>
      <c r="F47">
        <v>13872</v>
      </c>
      <c r="L47" s="7" t="s">
        <v>6</v>
      </c>
      <c r="M47">
        <v>18112</v>
      </c>
      <c r="N47">
        <v>8345</v>
      </c>
      <c r="O47">
        <v>26457</v>
      </c>
    </row>
    <row r="48" spans="1:15" x14ac:dyDescent="0.25">
      <c r="A48" t="s">
        <v>6</v>
      </c>
      <c r="B48" t="s">
        <v>9</v>
      </c>
      <c r="C48" t="s">
        <v>11</v>
      </c>
      <c r="D48" t="s">
        <v>9</v>
      </c>
      <c r="E48" t="b">
        <f>pokerdump8players[[#This Row],[suit1]]=pokerdump8players[[#This Row],[suit2]]</f>
        <v>1</v>
      </c>
      <c r="F48">
        <v>13839</v>
      </c>
      <c r="L48" s="8" t="s">
        <v>9</v>
      </c>
      <c r="M48">
        <v>6080</v>
      </c>
      <c r="O48">
        <v>6080</v>
      </c>
    </row>
    <row r="49" spans="1:15" x14ac:dyDescent="0.25">
      <c r="A49" t="s">
        <v>5</v>
      </c>
      <c r="B49" t="s">
        <v>8</v>
      </c>
      <c r="C49" t="s">
        <v>12</v>
      </c>
      <c r="D49" t="s">
        <v>8</v>
      </c>
      <c r="E49" t="b">
        <f>pokerdump8players[[#This Row],[suit1]]=pokerdump8players[[#This Row],[suit2]]</f>
        <v>1</v>
      </c>
      <c r="F49">
        <v>13820</v>
      </c>
      <c r="L49" s="8" t="s">
        <v>7</v>
      </c>
      <c r="M49">
        <v>5944</v>
      </c>
      <c r="O49">
        <v>5944</v>
      </c>
    </row>
    <row r="50" spans="1:15" x14ac:dyDescent="0.25">
      <c r="A50" t="s">
        <v>12</v>
      </c>
      <c r="B50" t="s">
        <v>6</v>
      </c>
      <c r="C50" t="s">
        <v>12</v>
      </c>
      <c r="D50" t="s">
        <v>7</v>
      </c>
      <c r="E50" t="b">
        <f>pokerdump8players[[#This Row],[suit1]]=pokerdump8players[[#This Row],[suit2]]</f>
        <v>0</v>
      </c>
      <c r="F50">
        <v>13812</v>
      </c>
      <c r="L50" s="8" t="s">
        <v>6</v>
      </c>
      <c r="N50">
        <v>8345</v>
      </c>
      <c r="O50">
        <v>8345</v>
      </c>
    </row>
    <row r="51" spans="1:15" x14ac:dyDescent="0.25">
      <c r="A51" t="s">
        <v>5</v>
      </c>
      <c r="B51" t="s">
        <v>9</v>
      </c>
      <c r="C51" t="s">
        <v>6</v>
      </c>
      <c r="D51" t="s">
        <v>6</v>
      </c>
      <c r="E51" t="b">
        <f>pokerdump8players[[#This Row],[suit1]]=pokerdump8players[[#This Row],[suit2]]</f>
        <v>0</v>
      </c>
      <c r="F51">
        <v>13806</v>
      </c>
      <c r="L51" s="8" t="s">
        <v>8</v>
      </c>
      <c r="M51">
        <v>6088</v>
      </c>
      <c r="O51">
        <v>6088</v>
      </c>
    </row>
    <row r="52" spans="1:15" x14ac:dyDescent="0.25">
      <c r="A52" t="s">
        <v>5</v>
      </c>
      <c r="B52" t="s">
        <v>7</v>
      </c>
      <c r="C52" t="s">
        <v>12</v>
      </c>
      <c r="D52" t="s">
        <v>7</v>
      </c>
      <c r="E52" t="b">
        <f>pokerdump8players[[#This Row],[suit1]]=pokerdump8players[[#This Row],[suit2]]</f>
        <v>1</v>
      </c>
      <c r="F52">
        <v>13803</v>
      </c>
      <c r="L52" s="7" t="s">
        <v>8</v>
      </c>
      <c r="M52">
        <v>17973</v>
      </c>
      <c r="N52">
        <v>8504</v>
      </c>
      <c r="O52">
        <v>26477</v>
      </c>
    </row>
    <row r="53" spans="1:15" x14ac:dyDescent="0.25">
      <c r="A53" t="s">
        <v>5</v>
      </c>
      <c r="B53" t="s">
        <v>7</v>
      </c>
      <c r="C53" t="s">
        <v>6</v>
      </c>
      <c r="D53" t="s">
        <v>6</v>
      </c>
      <c r="E53" t="b">
        <f>pokerdump8players[[#This Row],[suit1]]=pokerdump8players[[#This Row],[suit2]]</f>
        <v>0</v>
      </c>
      <c r="F53">
        <v>13788</v>
      </c>
      <c r="L53" s="8" t="s">
        <v>9</v>
      </c>
      <c r="M53">
        <v>5898</v>
      </c>
      <c r="O53">
        <v>5898</v>
      </c>
    </row>
    <row r="54" spans="1:15" x14ac:dyDescent="0.25">
      <c r="A54" t="s">
        <v>5</v>
      </c>
      <c r="B54" t="s">
        <v>9</v>
      </c>
      <c r="C54" t="s">
        <v>12</v>
      </c>
      <c r="D54" t="s">
        <v>9</v>
      </c>
      <c r="E54" t="b">
        <f>pokerdump8players[[#This Row],[suit1]]=pokerdump8players[[#This Row],[suit2]]</f>
        <v>1</v>
      </c>
      <c r="F54">
        <v>13768</v>
      </c>
      <c r="L54" s="8" t="s">
        <v>7</v>
      </c>
      <c r="M54">
        <v>5987</v>
      </c>
      <c r="O54">
        <v>5987</v>
      </c>
    </row>
    <row r="55" spans="1:15" x14ac:dyDescent="0.25">
      <c r="A55" t="s">
        <v>5</v>
      </c>
      <c r="B55" t="s">
        <v>8</v>
      </c>
      <c r="C55" t="s">
        <v>6</v>
      </c>
      <c r="D55" t="s">
        <v>9</v>
      </c>
      <c r="E55" t="b">
        <f>pokerdump8players[[#This Row],[suit1]]=pokerdump8players[[#This Row],[suit2]]</f>
        <v>0</v>
      </c>
      <c r="F55">
        <v>13760</v>
      </c>
      <c r="L55" s="8" t="s">
        <v>6</v>
      </c>
      <c r="M55">
        <v>6088</v>
      </c>
      <c r="O55">
        <v>6088</v>
      </c>
    </row>
    <row r="56" spans="1:15" x14ac:dyDescent="0.25">
      <c r="A56" t="s">
        <v>5</v>
      </c>
      <c r="B56" t="s">
        <v>9</v>
      </c>
      <c r="C56" t="s">
        <v>6</v>
      </c>
      <c r="D56" t="s">
        <v>8</v>
      </c>
      <c r="E56" t="b">
        <f>pokerdump8players[[#This Row],[suit1]]=pokerdump8players[[#This Row],[suit2]]</f>
        <v>0</v>
      </c>
      <c r="F56">
        <v>13737</v>
      </c>
      <c r="L56" s="8" t="s">
        <v>8</v>
      </c>
      <c r="N56">
        <v>8504</v>
      </c>
      <c r="O56">
        <v>8504</v>
      </c>
    </row>
    <row r="57" spans="1:15" x14ac:dyDescent="0.25">
      <c r="A57" t="s">
        <v>6</v>
      </c>
      <c r="B57" t="s">
        <v>8</v>
      </c>
      <c r="C57" t="s">
        <v>11</v>
      </c>
      <c r="D57" t="s">
        <v>8</v>
      </c>
      <c r="E57" t="b">
        <f>pokerdump8players[[#This Row],[suit1]]=pokerdump8players[[#This Row],[suit2]]</f>
        <v>1</v>
      </c>
      <c r="F57">
        <v>13725</v>
      </c>
      <c r="L57" s="3" t="s">
        <v>17</v>
      </c>
      <c r="M57">
        <v>73442</v>
      </c>
      <c r="N57">
        <v>34219</v>
      </c>
      <c r="O57">
        <v>107661</v>
      </c>
    </row>
    <row r="58" spans="1:15" x14ac:dyDescent="0.25">
      <c r="A58" t="s">
        <v>5</v>
      </c>
      <c r="B58" t="s">
        <v>6</v>
      </c>
      <c r="C58" t="s">
        <v>12</v>
      </c>
      <c r="D58" t="s">
        <v>6</v>
      </c>
      <c r="E58" t="b">
        <f>pokerdump8players[[#This Row],[suit1]]=pokerdump8players[[#This Row],[suit2]]</f>
        <v>1</v>
      </c>
      <c r="F58">
        <v>13713</v>
      </c>
      <c r="L58" s="7" t="s">
        <v>9</v>
      </c>
      <c r="M58">
        <v>18327</v>
      </c>
      <c r="N58">
        <v>8659</v>
      </c>
      <c r="O58">
        <v>26986</v>
      </c>
    </row>
    <row r="59" spans="1:15" x14ac:dyDescent="0.25">
      <c r="A59" t="s">
        <v>5</v>
      </c>
      <c r="B59" t="s">
        <v>8</v>
      </c>
      <c r="C59" t="s">
        <v>6</v>
      </c>
      <c r="D59" t="s">
        <v>6</v>
      </c>
      <c r="E59" t="b">
        <f>pokerdump8players[[#This Row],[suit1]]=pokerdump8players[[#This Row],[suit2]]</f>
        <v>0</v>
      </c>
      <c r="F59">
        <v>13709</v>
      </c>
      <c r="L59" s="8" t="s">
        <v>9</v>
      </c>
      <c r="N59">
        <v>8659</v>
      </c>
      <c r="O59">
        <v>8659</v>
      </c>
    </row>
    <row r="60" spans="1:15" x14ac:dyDescent="0.25">
      <c r="A60" t="s">
        <v>6</v>
      </c>
      <c r="B60" t="s">
        <v>6</v>
      </c>
      <c r="C60" t="s">
        <v>11</v>
      </c>
      <c r="D60" t="s">
        <v>6</v>
      </c>
      <c r="E60" t="b">
        <f>pokerdump8players[[#This Row],[suit1]]=pokerdump8players[[#This Row],[suit2]]</f>
        <v>1</v>
      </c>
      <c r="F60">
        <v>13701</v>
      </c>
      <c r="L60" s="8" t="s">
        <v>7</v>
      </c>
      <c r="M60">
        <v>6237</v>
      </c>
      <c r="O60">
        <v>6237</v>
      </c>
    </row>
    <row r="61" spans="1:15" x14ac:dyDescent="0.25">
      <c r="A61" t="s">
        <v>5</v>
      </c>
      <c r="B61" t="s">
        <v>6</v>
      </c>
      <c r="C61" t="s">
        <v>6</v>
      </c>
      <c r="D61" t="s">
        <v>8</v>
      </c>
      <c r="E61" t="b">
        <f>pokerdump8players[[#This Row],[suit1]]=pokerdump8players[[#This Row],[suit2]]</f>
        <v>0</v>
      </c>
      <c r="F61">
        <v>13695</v>
      </c>
      <c r="L61" s="8" t="s">
        <v>6</v>
      </c>
      <c r="M61">
        <v>6005</v>
      </c>
      <c r="O61">
        <v>6005</v>
      </c>
    </row>
    <row r="62" spans="1:15" x14ac:dyDescent="0.25">
      <c r="A62" t="s">
        <v>12</v>
      </c>
      <c r="B62" t="s">
        <v>8</v>
      </c>
      <c r="C62" t="s">
        <v>12</v>
      </c>
      <c r="D62" t="s">
        <v>9</v>
      </c>
      <c r="E62" t="b">
        <f>pokerdump8players[[#This Row],[suit1]]=pokerdump8players[[#This Row],[suit2]]</f>
        <v>0</v>
      </c>
      <c r="F62">
        <v>13660</v>
      </c>
      <c r="L62" s="8" t="s">
        <v>8</v>
      </c>
      <c r="M62">
        <v>6085</v>
      </c>
      <c r="O62">
        <v>6085</v>
      </c>
    </row>
    <row r="63" spans="1:15" x14ac:dyDescent="0.25">
      <c r="A63" t="s">
        <v>5</v>
      </c>
      <c r="B63" t="s">
        <v>7</v>
      </c>
      <c r="C63" t="s">
        <v>6</v>
      </c>
      <c r="D63" t="s">
        <v>8</v>
      </c>
      <c r="E63" t="b">
        <f>pokerdump8players[[#This Row],[suit1]]=pokerdump8players[[#This Row],[suit2]]</f>
        <v>0</v>
      </c>
      <c r="F63">
        <v>13653</v>
      </c>
      <c r="L63" s="7" t="s">
        <v>7</v>
      </c>
      <c r="M63">
        <v>18322</v>
      </c>
      <c r="N63">
        <v>8569</v>
      </c>
      <c r="O63">
        <v>26891</v>
      </c>
    </row>
    <row r="64" spans="1:15" x14ac:dyDescent="0.25">
      <c r="A64" t="s">
        <v>6</v>
      </c>
      <c r="B64" t="s">
        <v>8</v>
      </c>
      <c r="C64" t="s">
        <v>12</v>
      </c>
      <c r="D64" t="s">
        <v>8</v>
      </c>
      <c r="E64" t="b">
        <f>pokerdump8players[[#This Row],[suit1]]=pokerdump8players[[#This Row],[suit2]]</f>
        <v>1</v>
      </c>
      <c r="F64">
        <v>13423</v>
      </c>
      <c r="L64" s="8" t="s">
        <v>9</v>
      </c>
      <c r="M64">
        <v>6128</v>
      </c>
      <c r="O64">
        <v>6128</v>
      </c>
    </row>
    <row r="65" spans="1:15" x14ac:dyDescent="0.25">
      <c r="A65" t="s">
        <v>12</v>
      </c>
      <c r="B65" t="s">
        <v>7</v>
      </c>
      <c r="C65" t="s">
        <v>12</v>
      </c>
      <c r="D65" t="s">
        <v>9</v>
      </c>
      <c r="E65" t="b">
        <f>pokerdump8players[[#This Row],[suit1]]=pokerdump8players[[#This Row],[suit2]]</f>
        <v>0</v>
      </c>
      <c r="F65">
        <v>13416</v>
      </c>
      <c r="L65" s="8" t="s">
        <v>7</v>
      </c>
      <c r="N65">
        <v>8569</v>
      </c>
      <c r="O65">
        <v>8569</v>
      </c>
    </row>
    <row r="66" spans="1:15" x14ac:dyDescent="0.25">
      <c r="A66" t="s">
        <v>10</v>
      </c>
      <c r="B66" t="s">
        <v>8</v>
      </c>
      <c r="C66" t="s">
        <v>11</v>
      </c>
      <c r="D66" t="s">
        <v>8</v>
      </c>
      <c r="E66" t="b">
        <f>pokerdump8players[[#This Row],[suit1]]=pokerdump8players[[#This Row],[suit2]]</f>
        <v>1</v>
      </c>
      <c r="F66">
        <v>13414</v>
      </c>
      <c r="L66" s="8" t="s">
        <v>6</v>
      </c>
      <c r="M66">
        <v>6075</v>
      </c>
      <c r="O66">
        <v>6075</v>
      </c>
    </row>
    <row r="67" spans="1:15" x14ac:dyDescent="0.25">
      <c r="A67" t="s">
        <v>12</v>
      </c>
      <c r="B67" t="s">
        <v>8</v>
      </c>
      <c r="C67" t="s">
        <v>12</v>
      </c>
      <c r="D67" t="s">
        <v>7</v>
      </c>
      <c r="E67" t="b">
        <f>pokerdump8players[[#This Row],[suit1]]=pokerdump8players[[#This Row],[suit2]]</f>
        <v>0</v>
      </c>
      <c r="F67">
        <v>13409</v>
      </c>
      <c r="L67" s="8" t="s">
        <v>8</v>
      </c>
      <c r="M67">
        <v>6119</v>
      </c>
      <c r="O67">
        <v>6119</v>
      </c>
    </row>
    <row r="68" spans="1:15" x14ac:dyDescent="0.25">
      <c r="A68" t="s">
        <v>6</v>
      </c>
      <c r="B68" t="s">
        <v>7</v>
      </c>
      <c r="C68" t="s">
        <v>12</v>
      </c>
      <c r="D68" t="s">
        <v>7</v>
      </c>
      <c r="E68" t="b">
        <f>pokerdump8players[[#This Row],[suit1]]=pokerdump8players[[#This Row],[suit2]]</f>
        <v>1</v>
      </c>
      <c r="F68">
        <v>13363</v>
      </c>
      <c r="L68" s="7" t="s">
        <v>6</v>
      </c>
      <c r="M68">
        <v>18405</v>
      </c>
      <c r="N68">
        <v>8537</v>
      </c>
      <c r="O68">
        <v>26942</v>
      </c>
    </row>
    <row r="69" spans="1:15" x14ac:dyDescent="0.25">
      <c r="A69" t="s">
        <v>10</v>
      </c>
      <c r="B69" t="s">
        <v>7</v>
      </c>
      <c r="C69" t="s">
        <v>11</v>
      </c>
      <c r="D69" t="s">
        <v>7</v>
      </c>
      <c r="E69" t="b">
        <f>pokerdump8players[[#This Row],[suit1]]=pokerdump8players[[#This Row],[suit2]]</f>
        <v>1</v>
      </c>
      <c r="F69">
        <v>13360</v>
      </c>
      <c r="L69" s="8" t="s">
        <v>9</v>
      </c>
      <c r="M69">
        <v>6227</v>
      </c>
      <c r="O69">
        <v>6227</v>
      </c>
    </row>
    <row r="70" spans="1:15" x14ac:dyDescent="0.25">
      <c r="A70" t="s">
        <v>12</v>
      </c>
      <c r="B70" t="s">
        <v>6</v>
      </c>
      <c r="C70" t="s">
        <v>12</v>
      </c>
      <c r="D70" t="s">
        <v>9</v>
      </c>
      <c r="E70" t="b">
        <f>pokerdump8players[[#This Row],[suit1]]=pokerdump8players[[#This Row],[suit2]]</f>
        <v>0</v>
      </c>
      <c r="F70">
        <v>13326</v>
      </c>
      <c r="L70" s="8" t="s">
        <v>7</v>
      </c>
      <c r="M70">
        <v>6094</v>
      </c>
      <c r="O70">
        <v>6094</v>
      </c>
    </row>
    <row r="71" spans="1:15" x14ac:dyDescent="0.25">
      <c r="A71" t="s">
        <v>10</v>
      </c>
      <c r="B71" t="s">
        <v>9</v>
      </c>
      <c r="C71" t="s">
        <v>11</v>
      </c>
      <c r="D71" t="s">
        <v>9</v>
      </c>
      <c r="E71" t="b">
        <f>pokerdump8players[[#This Row],[suit1]]=pokerdump8players[[#This Row],[suit2]]</f>
        <v>1</v>
      </c>
      <c r="F71">
        <v>13325</v>
      </c>
      <c r="L71" s="8" t="s">
        <v>6</v>
      </c>
      <c r="N71">
        <v>8537</v>
      </c>
      <c r="O71">
        <v>8537</v>
      </c>
    </row>
    <row r="72" spans="1:15" x14ac:dyDescent="0.25">
      <c r="A72" t="s">
        <v>12</v>
      </c>
      <c r="B72" t="s">
        <v>8</v>
      </c>
      <c r="C72" t="s">
        <v>12</v>
      </c>
      <c r="D72" t="s">
        <v>6</v>
      </c>
      <c r="E72" t="b">
        <f>pokerdump8players[[#This Row],[suit1]]=pokerdump8players[[#This Row],[suit2]]</f>
        <v>0</v>
      </c>
      <c r="F72">
        <v>13311</v>
      </c>
      <c r="L72" s="8" t="s">
        <v>8</v>
      </c>
      <c r="M72">
        <v>6084</v>
      </c>
      <c r="O72">
        <v>6084</v>
      </c>
    </row>
    <row r="73" spans="1:15" x14ac:dyDescent="0.25">
      <c r="A73" t="s">
        <v>10</v>
      </c>
      <c r="B73" t="s">
        <v>6</v>
      </c>
      <c r="C73" t="s">
        <v>11</v>
      </c>
      <c r="D73" t="s">
        <v>6</v>
      </c>
      <c r="E73" t="b">
        <f>pokerdump8players[[#This Row],[suit1]]=pokerdump8players[[#This Row],[suit2]]</f>
        <v>1</v>
      </c>
      <c r="F73">
        <v>13283</v>
      </c>
      <c r="L73" s="7" t="s">
        <v>8</v>
      </c>
      <c r="M73">
        <v>18388</v>
      </c>
      <c r="N73">
        <v>8454</v>
      </c>
      <c r="O73">
        <v>26842</v>
      </c>
    </row>
    <row r="74" spans="1:15" x14ac:dyDescent="0.25">
      <c r="A74" t="s">
        <v>6</v>
      </c>
      <c r="B74" t="s">
        <v>9</v>
      </c>
      <c r="C74" t="s">
        <v>12</v>
      </c>
      <c r="D74" t="s">
        <v>9</v>
      </c>
      <c r="E74" t="b">
        <f>pokerdump8players[[#This Row],[suit1]]=pokerdump8players[[#This Row],[suit2]]</f>
        <v>1</v>
      </c>
      <c r="F74">
        <v>13278</v>
      </c>
      <c r="L74" s="8" t="s">
        <v>9</v>
      </c>
      <c r="M74">
        <v>5995</v>
      </c>
      <c r="O74">
        <v>5995</v>
      </c>
    </row>
    <row r="75" spans="1:15" x14ac:dyDescent="0.25">
      <c r="A75" t="s">
        <v>10</v>
      </c>
      <c r="B75" t="s">
        <v>7</v>
      </c>
      <c r="C75" t="s">
        <v>12</v>
      </c>
      <c r="D75" t="s">
        <v>7</v>
      </c>
      <c r="E75" t="b">
        <f>pokerdump8players[[#This Row],[suit1]]=pokerdump8players[[#This Row],[suit2]]</f>
        <v>1</v>
      </c>
      <c r="F75">
        <v>13258</v>
      </c>
      <c r="L75" s="8" t="s">
        <v>7</v>
      </c>
      <c r="M75">
        <v>6236</v>
      </c>
      <c r="O75">
        <v>6236</v>
      </c>
    </row>
    <row r="76" spans="1:15" x14ac:dyDescent="0.25">
      <c r="A76" t="s">
        <v>6</v>
      </c>
      <c r="B76" t="s">
        <v>6</v>
      </c>
      <c r="C76" t="s">
        <v>12</v>
      </c>
      <c r="D76" t="s">
        <v>6</v>
      </c>
      <c r="E76" t="b">
        <f>pokerdump8players[[#This Row],[suit1]]=pokerdump8players[[#This Row],[suit2]]</f>
        <v>1</v>
      </c>
      <c r="F76">
        <v>13233</v>
      </c>
      <c r="L76" s="8" t="s">
        <v>6</v>
      </c>
      <c r="M76">
        <v>6157</v>
      </c>
      <c r="O76">
        <v>6157</v>
      </c>
    </row>
    <row r="77" spans="1:15" x14ac:dyDescent="0.25">
      <c r="A77" t="s">
        <v>10</v>
      </c>
      <c r="B77" t="s">
        <v>6</v>
      </c>
      <c r="C77" t="s">
        <v>12</v>
      </c>
      <c r="D77" t="s">
        <v>6</v>
      </c>
      <c r="E77" t="b">
        <f>pokerdump8players[[#This Row],[suit1]]=pokerdump8players[[#This Row],[suit2]]</f>
        <v>1</v>
      </c>
      <c r="F77">
        <v>13134</v>
      </c>
      <c r="L77" s="8" t="s">
        <v>8</v>
      </c>
      <c r="N77">
        <v>8454</v>
      </c>
      <c r="O77">
        <v>8454</v>
      </c>
    </row>
    <row r="78" spans="1:15" x14ac:dyDescent="0.25">
      <c r="A78" t="s">
        <v>10</v>
      </c>
      <c r="B78" t="s">
        <v>8</v>
      </c>
      <c r="C78" t="s">
        <v>12</v>
      </c>
      <c r="D78" t="s">
        <v>8</v>
      </c>
      <c r="E78" t="b">
        <f>pokerdump8players[[#This Row],[suit1]]=pokerdump8players[[#This Row],[suit2]]</f>
        <v>1</v>
      </c>
      <c r="F78">
        <v>13029</v>
      </c>
      <c r="L78" s="3" t="s">
        <v>15</v>
      </c>
      <c r="M78">
        <v>75831</v>
      </c>
      <c r="N78">
        <v>34644</v>
      </c>
      <c r="O78">
        <v>110475</v>
      </c>
    </row>
    <row r="79" spans="1:15" x14ac:dyDescent="0.25">
      <c r="A79" t="s">
        <v>10</v>
      </c>
      <c r="B79" t="s">
        <v>9</v>
      </c>
      <c r="C79" t="s">
        <v>12</v>
      </c>
      <c r="D79" t="s">
        <v>9</v>
      </c>
      <c r="E79" t="b">
        <f>pokerdump8players[[#This Row],[suit1]]=pokerdump8players[[#This Row],[suit2]]</f>
        <v>1</v>
      </c>
      <c r="F79">
        <v>12936</v>
      </c>
      <c r="L79" s="7" t="s">
        <v>9</v>
      </c>
      <c r="M79">
        <v>19118</v>
      </c>
      <c r="N79">
        <v>8740</v>
      </c>
      <c r="O79">
        <v>27858</v>
      </c>
    </row>
    <row r="80" spans="1:15" x14ac:dyDescent="0.25">
      <c r="A80" t="s">
        <v>5</v>
      </c>
      <c r="B80" t="s">
        <v>8</v>
      </c>
      <c r="C80" t="s">
        <v>10</v>
      </c>
      <c r="D80" t="s">
        <v>7</v>
      </c>
      <c r="E80" t="b">
        <f>pokerdump8players[[#This Row],[suit1]]=pokerdump8players[[#This Row],[suit2]]</f>
        <v>0</v>
      </c>
      <c r="F80">
        <v>12906</v>
      </c>
      <c r="L80" s="8" t="s">
        <v>9</v>
      </c>
      <c r="N80">
        <v>8740</v>
      </c>
      <c r="O80">
        <v>8740</v>
      </c>
    </row>
    <row r="81" spans="1:15" x14ac:dyDescent="0.25">
      <c r="A81" t="s">
        <v>5</v>
      </c>
      <c r="B81" t="s">
        <v>8</v>
      </c>
      <c r="C81" t="s">
        <v>10</v>
      </c>
      <c r="D81" t="s">
        <v>6</v>
      </c>
      <c r="E81" t="b">
        <f>pokerdump8players[[#This Row],[suit1]]=pokerdump8players[[#This Row],[suit2]]</f>
        <v>0</v>
      </c>
      <c r="F81">
        <v>12903</v>
      </c>
      <c r="L81" s="8" t="s">
        <v>7</v>
      </c>
      <c r="M81">
        <v>6297</v>
      </c>
      <c r="O81">
        <v>6297</v>
      </c>
    </row>
    <row r="82" spans="1:15" x14ac:dyDescent="0.25">
      <c r="A82" t="s">
        <v>11</v>
      </c>
      <c r="B82" t="s">
        <v>8</v>
      </c>
      <c r="C82" t="s">
        <v>12</v>
      </c>
      <c r="D82" t="s">
        <v>8</v>
      </c>
      <c r="E82" t="b">
        <f>pokerdump8players[[#This Row],[suit1]]=pokerdump8players[[#This Row],[suit2]]</f>
        <v>1</v>
      </c>
      <c r="F82">
        <v>12896</v>
      </c>
      <c r="L82" s="8" t="s">
        <v>6</v>
      </c>
      <c r="M82">
        <v>6425</v>
      </c>
      <c r="O82">
        <v>6425</v>
      </c>
    </row>
    <row r="83" spans="1:15" x14ac:dyDescent="0.25">
      <c r="A83" t="s">
        <v>11</v>
      </c>
      <c r="B83" t="s">
        <v>7</v>
      </c>
      <c r="C83" t="s">
        <v>12</v>
      </c>
      <c r="D83" t="s">
        <v>7</v>
      </c>
      <c r="E83" t="b">
        <f>pokerdump8players[[#This Row],[suit1]]=pokerdump8players[[#This Row],[suit2]]</f>
        <v>1</v>
      </c>
      <c r="F83">
        <v>12876</v>
      </c>
      <c r="L83" s="8" t="s">
        <v>8</v>
      </c>
      <c r="M83">
        <v>6396</v>
      </c>
      <c r="O83">
        <v>6396</v>
      </c>
    </row>
    <row r="84" spans="1:15" x14ac:dyDescent="0.25">
      <c r="A84" t="s">
        <v>5</v>
      </c>
      <c r="B84" t="s">
        <v>8</v>
      </c>
      <c r="C84" t="s">
        <v>10</v>
      </c>
      <c r="D84" t="s">
        <v>9</v>
      </c>
      <c r="E84" t="b">
        <f>pokerdump8players[[#This Row],[suit1]]=pokerdump8players[[#This Row],[suit2]]</f>
        <v>0</v>
      </c>
      <c r="F84">
        <v>12871</v>
      </c>
      <c r="L84" s="7" t="s">
        <v>7</v>
      </c>
      <c r="M84">
        <v>18869</v>
      </c>
      <c r="N84">
        <v>8640</v>
      </c>
      <c r="O84">
        <v>27509</v>
      </c>
    </row>
    <row r="85" spans="1:15" x14ac:dyDescent="0.25">
      <c r="A85" t="s">
        <v>5</v>
      </c>
      <c r="B85" t="s">
        <v>9</v>
      </c>
      <c r="C85" t="s">
        <v>10</v>
      </c>
      <c r="D85" t="s">
        <v>6</v>
      </c>
      <c r="E85" t="b">
        <f>pokerdump8players[[#This Row],[suit1]]=pokerdump8players[[#This Row],[suit2]]</f>
        <v>0</v>
      </c>
      <c r="F85">
        <v>12865</v>
      </c>
      <c r="L85" s="8" t="s">
        <v>9</v>
      </c>
      <c r="M85">
        <v>6397</v>
      </c>
      <c r="O85">
        <v>6397</v>
      </c>
    </row>
    <row r="86" spans="1:15" x14ac:dyDescent="0.25">
      <c r="A86" t="s">
        <v>11</v>
      </c>
      <c r="B86" t="s">
        <v>6</v>
      </c>
      <c r="C86" t="s">
        <v>12</v>
      </c>
      <c r="D86" t="s">
        <v>6</v>
      </c>
      <c r="E86" t="b">
        <f>pokerdump8players[[#This Row],[suit1]]=pokerdump8players[[#This Row],[suit2]]</f>
        <v>1</v>
      </c>
      <c r="F86">
        <v>12849</v>
      </c>
      <c r="L86" s="8" t="s">
        <v>7</v>
      </c>
      <c r="N86">
        <v>8640</v>
      </c>
      <c r="O86">
        <v>8640</v>
      </c>
    </row>
    <row r="87" spans="1:15" x14ac:dyDescent="0.25">
      <c r="A87" t="s">
        <v>11</v>
      </c>
      <c r="B87" t="s">
        <v>9</v>
      </c>
      <c r="C87" t="s">
        <v>12</v>
      </c>
      <c r="D87" t="s">
        <v>9</v>
      </c>
      <c r="E87" t="b">
        <f>pokerdump8players[[#This Row],[suit1]]=pokerdump8players[[#This Row],[suit2]]</f>
        <v>1</v>
      </c>
      <c r="F87">
        <v>12836</v>
      </c>
      <c r="L87" s="8" t="s">
        <v>6</v>
      </c>
      <c r="M87">
        <v>6279</v>
      </c>
      <c r="O87">
        <v>6279</v>
      </c>
    </row>
    <row r="88" spans="1:15" x14ac:dyDescent="0.25">
      <c r="A88" t="s">
        <v>5</v>
      </c>
      <c r="B88" t="s">
        <v>9</v>
      </c>
      <c r="C88" t="s">
        <v>10</v>
      </c>
      <c r="D88" t="s">
        <v>8</v>
      </c>
      <c r="E88" t="b">
        <f>pokerdump8players[[#This Row],[suit1]]=pokerdump8players[[#This Row],[suit2]]</f>
        <v>0</v>
      </c>
      <c r="F88">
        <v>12832</v>
      </c>
      <c r="L88" s="8" t="s">
        <v>8</v>
      </c>
      <c r="M88">
        <v>6193</v>
      </c>
      <c r="O88">
        <v>6193</v>
      </c>
    </row>
    <row r="89" spans="1:15" x14ac:dyDescent="0.25">
      <c r="A89" t="s">
        <v>5</v>
      </c>
      <c r="B89" t="s">
        <v>6</v>
      </c>
      <c r="C89" t="s">
        <v>10</v>
      </c>
      <c r="D89" t="s">
        <v>7</v>
      </c>
      <c r="E89" t="b">
        <f>pokerdump8players[[#This Row],[suit1]]=pokerdump8players[[#This Row],[suit2]]</f>
        <v>0</v>
      </c>
      <c r="F89">
        <v>12811</v>
      </c>
      <c r="L89" s="7" t="s">
        <v>6</v>
      </c>
      <c r="M89">
        <v>18938</v>
      </c>
      <c r="N89">
        <v>8552</v>
      </c>
      <c r="O89">
        <v>27490</v>
      </c>
    </row>
    <row r="90" spans="1:15" x14ac:dyDescent="0.25">
      <c r="A90" t="s">
        <v>5</v>
      </c>
      <c r="B90" t="s">
        <v>7</v>
      </c>
      <c r="C90" t="s">
        <v>10</v>
      </c>
      <c r="D90" t="s">
        <v>8</v>
      </c>
      <c r="E90" t="b">
        <f>pokerdump8players[[#This Row],[suit1]]=pokerdump8players[[#This Row],[suit2]]</f>
        <v>0</v>
      </c>
      <c r="F90">
        <v>12805</v>
      </c>
      <c r="L90" s="8" t="s">
        <v>9</v>
      </c>
      <c r="M90">
        <v>6371</v>
      </c>
      <c r="O90">
        <v>6371</v>
      </c>
    </row>
    <row r="91" spans="1:15" x14ac:dyDescent="0.25">
      <c r="A91" t="s">
        <v>5</v>
      </c>
      <c r="B91" t="s">
        <v>6</v>
      </c>
      <c r="C91" t="s">
        <v>10</v>
      </c>
      <c r="D91" t="s">
        <v>9</v>
      </c>
      <c r="E91" t="b">
        <f>pokerdump8players[[#This Row],[suit1]]=pokerdump8players[[#This Row],[suit2]]</f>
        <v>0</v>
      </c>
      <c r="F91">
        <v>12803</v>
      </c>
      <c r="L91" s="8" t="s">
        <v>7</v>
      </c>
      <c r="M91">
        <v>6356</v>
      </c>
      <c r="O91">
        <v>6356</v>
      </c>
    </row>
    <row r="92" spans="1:15" x14ac:dyDescent="0.25">
      <c r="A92" t="s">
        <v>5</v>
      </c>
      <c r="B92" t="s">
        <v>7</v>
      </c>
      <c r="C92" t="s">
        <v>10</v>
      </c>
      <c r="D92" t="s">
        <v>6</v>
      </c>
      <c r="E92" t="b">
        <f>pokerdump8players[[#This Row],[suit1]]=pokerdump8players[[#This Row],[suit2]]</f>
        <v>0</v>
      </c>
      <c r="F92">
        <v>12767</v>
      </c>
      <c r="L92" s="8" t="s">
        <v>6</v>
      </c>
      <c r="N92">
        <v>8552</v>
      </c>
      <c r="O92">
        <v>8552</v>
      </c>
    </row>
    <row r="93" spans="1:15" x14ac:dyDescent="0.25">
      <c r="A93" t="s">
        <v>5</v>
      </c>
      <c r="B93" t="s">
        <v>7</v>
      </c>
      <c r="C93" t="s">
        <v>10</v>
      </c>
      <c r="D93" t="s">
        <v>9</v>
      </c>
      <c r="E93" t="b">
        <f>pokerdump8players[[#This Row],[suit1]]=pokerdump8players[[#This Row],[suit2]]</f>
        <v>0</v>
      </c>
      <c r="F93">
        <v>12740</v>
      </c>
      <c r="L93" s="8" t="s">
        <v>8</v>
      </c>
      <c r="M93">
        <v>6211</v>
      </c>
      <c r="O93">
        <v>6211</v>
      </c>
    </row>
    <row r="94" spans="1:15" x14ac:dyDescent="0.25">
      <c r="A94" t="s">
        <v>5</v>
      </c>
      <c r="B94" t="s">
        <v>9</v>
      </c>
      <c r="C94" t="s">
        <v>10</v>
      </c>
      <c r="D94" t="s">
        <v>7</v>
      </c>
      <c r="E94" t="b">
        <f>pokerdump8players[[#This Row],[suit1]]=pokerdump8players[[#This Row],[suit2]]</f>
        <v>0</v>
      </c>
      <c r="F94">
        <v>12696</v>
      </c>
      <c r="L94" s="7" t="s">
        <v>8</v>
      </c>
      <c r="M94">
        <v>18906</v>
      </c>
      <c r="N94">
        <v>8712</v>
      </c>
      <c r="O94">
        <v>27618</v>
      </c>
    </row>
    <row r="95" spans="1:15" x14ac:dyDescent="0.25">
      <c r="A95" t="s">
        <v>5</v>
      </c>
      <c r="B95" t="s">
        <v>6</v>
      </c>
      <c r="C95" t="s">
        <v>10</v>
      </c>
      <c r="D95" t="s">
        <v>8</v>
      </c>
      <c r="E95" t="b">
        <f>pokerdump8players[[#This Row],[suit1]]=pokerdump8players[[#This Row],[suit2]]</f>
        <v>0</v>
      </c>
      <c r="F95">
        <v>12678</v>
      </c>
      <c r="L95" s="8" t="s">
        <v>9</v>
      </c>
      <c r="M95">
        <v>6329</v>
      </c>
      <c r="O95">
        <v>6329</v>
      </c>
    </row>
    <row r="96" spans="1:15" x14ac:dyDescent="0.25">
      <c r="A96" t="s">
        <v>5</v>
      </c>
      <c r="B96" t="s">
        <v>7</v>
      </c>
      <c r="C96" t="s">
        <v>11</v>
      </c>
      <c r="D96" t="s">
        <v>9</v>
      </c>
      <c r="E96" t="b">
        <f>pokerdump8players[[#This Row],[suit1]]=pokerdump8players[[#This Row],[suit2]]</f>
        <v>0</v>
      </c>
      <c r="F96">
        <v>12593</v>
      </c>
      <c r="L96" s="8" t="s">
        <v>7</v>
      </c>
      <c r="M96">
        <v>6362</v>
      </c>
      <c r="O96">
        <v>6362</v>
      </c>
    </row>
    <row r="97" spans="1:15" x14ac:dyDescent="0.25">
      <c r="A97" t="s">
        <v>6</v>
      </c>
      <c r="B97" t="s">
        <v>9</v>
      </c>
      <c r="C97" t="s">
        <v>10</v>
      </c>
      <c r="D97" t="s">
        <v>6</v>
      </c>
      <c r="E97" t="b">
        <f>pokerdump8players[[#This Row],[suit1]]=pokerdump8players[[#This Row],[suit2]]</f>
        <v>0</v>
      </c>
      <c r="F97">
        <v>12566</v>
      </c>
      <c r="L97" s="8" t="s">
        <v>6</v>
      </c>
      <c r="M97">
        <v>6215</v>
      </c>
      <c r="O97">
        <v>6215</v>
      </c>
    </row>
    <row r="98" spans="1:15" x14ac:dyDescent="0.25">
      <c r="A98" t="s">
        <v>6</v>
      </c>
      <c r="B98" t="s">
        <v>8</v>
      </c>
      <c r="C98" t="s">
        <v>10</v>
      </c>
      <c r="D98" t="s">
        <v>6</v>
      </c>
      <c r="E98" t="b">
        <f>pokerdump8players[[#This Row],[suit1]]=pokerdump8players[[#This Row],[suit2]]</f>
        <v>0</v>
      </c>
      <c r="F98">
        <v>12563</v>
      </c>
      <c r="L98" s="8" t="s">
        <v>8</v>
      </c>
      <c r="N98">
        <v>8712</v>
      </c>
      <c r="O98">
        <v>8712</v>
      </c>
    </row>
    <row r="99" spans="1:15" x14ac:dyDescent="0.25">
      <c r="A99" t="s">
        <v>6</v>
      </c>
      <c r="B99" t="s">
        <v>9</v>
      </c>
      <c r="C99" t="s">
        <v>10</v>
      </c>
      <c r="D99" t="s">
        <v>7</v>
      </c>
      <c r="E99" t="b">
        <f>pokerdump8players[[#This Row],[suit1]]=pokerdump8players[[#This Row],[suit2]]</f>
        <v>0</v>
      </c>
      <c r="F99">
        <v>12520</v>
      </c>
      <c r="L99" s="3" t="s">
        <v>20</v>
      </c>
      <c r="M99">
        <v>83321</v>
      </c>
      <c r="N99">
        <v>37126</v>
      </c>
      <c r="O99">
        <v>120447</v>
      </c>
    </row>
    <row r="100" spans="1:15" x14ac:dyDescent="0.25">
      <c r="A100" t="s">
        <v>6</v>
      </c>
      <c r="B100" t="s">
        <v>7</v>
      </c>
      <c r="C100" t="s">
        <v>10</v>
      </c>
      <c r="D100" t="s">
        <v>6</v>
      </c>
      <c r="E100" t="b">
        <f>pokerdump8players[[#This Row],[suit1]]=pokerdump8players[[#This Row],[suit2]]</f>
        <v>0</v>
      </c>
      <c r="F100">
        <v>12441</v>
      </c>
      <c r="L100" s="7" t="s">
        <v>9</v>
      </c>
      <c r="M100">
        <v>20820</v>
      </c>
      <c r="N100">
        <v>9112</v>
      </c>
      <c r="O100">
        <v>29932</v>
      </c>
    </row>
    <row r="101" spans="1:15" x14ac:dyDescent="0.25">
      <c r="A101" t="s">
        <v>6</v>
      </c>
      <c r="B101" t="s">
        <v>6</v>
      </c>
      <c r="C101" t="s">
        <v>10</v>
      </c>
      <c r="D101" t="s">
        <v>8</v>
      </c>
      <c r="E101" t="b">
        <f>pokerdump8players[[#This Row],[suit1]]=pokerdump8players[[#This Row],[suit2]]</f>
        <v>0</v>
      </c>
      <c r="F101">
        <v>12434</v>
      </c>
      <c r="L101" s="8" t="s">
        <v>9</v>
      </c>
      <c r="N101">
        <v>9112</v>
      </c>
      <c r="O101">
        <v>9112</v>
      </c>
    </row>
    <row r="102" spans="1:15" x14ac:dyDescent="0.25">
      <c r="A102" t="s">
        <v>5</v>
      </c>
      <c r="B102" t="s">
        <v>6</v>
      </c>
      <c r="C102" t="s">
        <v>13</v>
      </c>
      <c r="D102" t="s">
        <v>6</v>
      </c>
      <c r="E102" t="b">
        <f>pokerdump8players[[#This Row],[suit1]]=pokerdump8players[[#This Row],[suit2]]</f>
        <v>1</v>
      </c>
      <c r="F102">
        <v>12391</v>
      </c>
      <c r="L102" s="8" t="s">
        <v>7</v>
      </c>
      <c r="M102">
        <v>7014</v>
      </c>
      <c r="O102">
        <v>7014</v>
      </c>
    </row>
    <row r="103" spans="1:15" x14ac:dyDescent="0.25">
      <c r="A103" t="s">
        <v>6</v>
      </c>
      <c r="B103" t="s">
        <v>6</v>
      </c>
      <c r="C103" t="s">
        <v>10</v>
      </c>
      <c r="D103" t="s">
        <v>7</v>
      </c>
      <c r="E103" t="b">
        <f>pokerdump8players[[#This Row],[suit1]]=pokerdump8players[[#This Row],[suit2]]</f>
        <v>0</v>
      </c>
      <c r="F103">
        <v>12329</v>
      </c>
      <c r="L103" s="8" t="s">
        <v>6</v>
      </c>
      <c r="M103">
        <v>6910</v>
      </c>
      <c r="O103">
        <v>6910</v>
      </c>
    </row>
    <row r="104" spans="1:15" x14ac:dyDescent="0.25">
      <c r="A104" t="s">
        <v>6</v>
      </c>
      <c r="B104" t="s">
        <v>7</v>
      </c>
      <c r="C104" t="s">
        <v>10</v>
      </c>
      <c r="D104" t="s">
        <v>8</v>
      </c>
      <c r="E104" t="b">
        <f>pokerdump8players[[#This Row],[suit1]]=pokerdump8players[[#This Row],[suit2]]</f>
        <v>0</v>
      </c>
      <c r="F104">
        <v>12322</v>
      </c>
      <c r="L104" s="8" t="s">
        <v>8</v>
      </c>
      <c r="M104">
        <v>6896</v>
      </c>
      <c r="O104">
        <v>6896</v>
      </c>
    </row>
    <row r="105" spans="1:15" x14ac:dyDescent="0.25">
      <c r="A105" t="s">
        <v>6</v>
      </c>
      <c r="B105" t="s">
        <v>6</v>
      </c>
      <c r="C105" t="s">
        <v>10</v>
      </c>
      <c r="D105" t="s">
        <v>9</v>
      </c>
      <c r="E105" t="b">
        <f>pokerdump8players[[#This Row],[suit1]]=pokerdump8players[[#This Row],[suit2]]</f>
        <v>0</v>
      </c>
      <c r="F105">
        <v>12317</v>
      </c>
      <c r="L105" s="7" t="s">
        <v>7</v>
      </c>
      <c r="M105">
        <v>20817</v>
      </c>
      <c r="N105">
        <v>9464</v>
      </c>
      <c r="O105">
        <v>30281</v>
      </c>
    </row>
    <row r="106" spans="1:15" x14ac:dyDescent="0.25">
      <c r="A106" t="s">
        <v>5</v>
      </c>
      <c r="B106" t="s">
        <v>8</v>
      </c>
      <c r="C106" t="s">
        <v>13</v>
      </c>
      <c r="D106" t="s">
        <v>8</v>
      </c>
      <c r="E106" t="b">
        <f>pokerdump8players[[#This Row],[suit1]]=pokerdump8players[[#This Row],[suit2]]</f>
        <v>1</v>
      </c>
      <c r="F106">
        <v>12299</v>
      </c>
      <c r="L106" s="8" t="s">
        <v>9</v>
      </c>
      <c r="M106">
        <v>6933</v>
      </c>
      <c r="O106">
        <v>6933</v>
      </c>
    </row>
    <row r="107" spans="1:15" x14ac:dyDescent="0.25">
      <c r="A107" t="s">
        <v>6</v>
      </c>
      <c r="B107" t="s">
        <v>9</v>
      </c>
      <c r="C107" t="s">
        <v>10</v>
      </c>
      <c r="D107" t="s">
        <v>8</v>
      </c>
      <c r="E107" t="b">
        <f>pokerdump8players[[#This Row],[suit1]]=pokerdump8players[[#This Row],[suit2]]</f>
        <v>0</v>
      </c>
      <c r="F107">
        <v>12294</v>
      </c>
      <c r="L107" s="8" t="s">
        <v>7</v>
      </c>
      <c r="N107">
        <v>9464</v>
      </c>
      <c r="O107">
        <v>9464</v>
      </c>
    </row>
    <row r="108" spans="1:15" x14ac:dyDescent="0.25">
      <c r="A108" t="s">
        <v>6</v>
      </c>
      <c r="B108" t="s">
        <v>7</v>
      </c>
      <c r="C108" t="s">
        <v>10</v>
      </c>
      <c r="D108" t="s">
        <v>9</v>
      </c>
      <c r="E108" t="b">
        <f>pokerdump8players[[#This Row],[suit1]]=pokerdump8players[[#This Row],[suit2]]</f>
        <v>0</v>
      </c>
      <c r="F108">
        <v>12290</v>
      </c>
      <c r="L108" s="8" t="s">
        <v>6</v>
      </c>
      <c r="M108">
        <v>7061</v>
      </c>
      <c r="O108">
        <v>7061</v>
      </c>
    </row>
    <row r="109" spans="1:15" x14ac:dyDescent="0.25">
      <c r="A109" t="s">
        <v>5</v>
      </c>
      <c r="B109" t="s">
        <v>7</v>
      </c>
      <c r="C109" t="s">
        <v>13</v>
      </c>
      <c r="D109" t="s">
        <v>7</v>
      </c>
      <c r="E109" t="b">
        <f>pokerdump8players[[#This Row],[suit1]]=pokerdump8players[[#This Row],[suit2]]</f>
        <v>1</v>
      </c>
      <c r="F109">
        <v>12281</v>
      </c>
      <c r="L109" s="8" t="s">
        <v>8</v>
      </c>
      <c r="M109">
        <v>6823</v>
      </c>
      <c r="O109">
        <v>6823</v>
      </c>
    </row>
    <row r="110" spans="1:15" x14ac:dyDescent="0.25">
      <c r="A110" t="s">
        <v>6</v>
      </c>
      <c r="B110" t="s">
        <v>8</v>
      </c>
      <c r="C110" t="s">
        <v>10</v>
      </c>
      <c r="D110" t="s">
        <v>7</v>
      </c>
      <c r="E110" t="b">
        <f>pokerdump8players[[#This Row],[suit1]]=pokerdump8players[[#This Row],[suit2]]</f>
        <v>0</v>
      </c>
      <c r="F110">
        <v>12258</v>
      </c>
      <c r="L110" s="7" t="s">
        <v>6</v>
      </c>
      <c r="M110">
        <v>20745</v>
      </c>
      <c r="N110">
        <v>9192</v>
      </c>
      <c r="O110">
        <v>29937</v>
      </c>
    </row>
    <row r="111" spans="1:15" x14ac:dyDescent="0.25">
      <c r="A111" t="s">
        <v>13</v>
      </c>
      <c r="B111" t="s">
        <v>6</v>
      </c>
      <c r="C111" t="s">
        <v>13</v>
      </c>
      <c r="D111" t="s">
        <v>7</v>
      </c>
      <c r="E111" t="b">
        <f>pokerdump8players[[#This Row],[suit1]]=pokerdump8players[[#This Row],[suit2]]</f>
        <v>0</v>
      </c>
      <c r="F111">
        <v>12227</v>
      </c>
      <c r="L111" s="8" t="s">
        <v>9</v>
      </c>
      <c r="M111">
        <v>7008</v>
      </c>
      <c r="O111">
        <v>7008</v>
      </c>
    </row>
    <row r="112" spans="1:15" x14ac:dyDescent="0.25">
      <c r="A112" t="s">
        <v>13</v>
      </c>
      <c r="B112" t="s">
        <v>8</v>
      </c>
      <c r="C112" t="s">
        <v>13</v>
      </c>
      <c r="D112" t="s">
        <v>9</v>
      </c>
      <c r="E112" t="b">
        <f>pokerdump8players[[#This Row],[suit1]]=pokerdump8players[[#This Row],[suit2]]</f>
        <v>0</v>
      </c>
      <c r="F112">
        <v>12224</v>
      </c>
      <c r="L112" s="8" t="s">
        <v>7</v>
      </c>
      <c r="M112">
        <v>6946</v>
      </c>
      <c r="O112">
        <v>6946</v>
      </c>
    </row>
    <row r="113" spans="1:15" x14ac:dyDescent="0.25">
      <c r="A113" t="s">
        <v>5</v>
      </c>
      <c r="B113" t="s">
        <v>9</v>
      </c>
      <c r="C113" t="s">
        <v>13</v>
      </c>
      <c r="D113" t="s">
        <v>9</v>
      </c>
      <c r="E113" t="b">
        <f>pokerdump8players[[#This Row],[suit1]]=pokerdump8players[[#This Row],[suit2]]</f>
        <v>1</v>
      </c>
      <c r="F113">
        <v>12212</v>
      </c>
      <c r="L113" s="8" t="s">
        <v>6</v>
      </c>
      <c r="N113">
        <v>9192</v>
      </c>
      <c r="O113">
        <v>9192</v>
      </c>
    </row>
    <row r="114" spans="1:15" x14ac:dyDescent="0.25">
      <c r="A114" t="s">
        <v>6</v>
      </c>
      <c r="B114" t="s">
        <v>8</v>
      </c>
      <c r="C114" t="s">
        <v>10</v>
      </c>
      <c r="D114" t="s">
        <v>9</v>
      </c>
      <c r="E114" t="b">
        <f>pokerdump8players[[#This Row],[suit1]]=pokerdump8players[[#This Row],[suit2]]</f>
        <v>0</v>
      </c>
      <c r="F114">
        <v>12194</v>
      </c>
      <c r="L114" s="8" t="s">
        <v>8</v>
      </c>
      <c r="M114">
        <v>6791</v>
      </c>
      <c r="O114">
        <v>6791</v>
      </c>
    </row>
    <row r="115" spans="1:15" x14ac:dyDescent="0.25">
      <c r="A115" t="s">
        <v>5</v>
      </c>
      <c r="B115" t="s">
        <v>7</v>
      </c>
      <c r="C115" t="s">
        <v>14</v>
      </c>
      <c r="D115" t="s">
        <v>7</v>
      </c>
      <c r="E115" t="b">
        <f>pokerdump8players[[#This Row],[suit1]]=pokerdump8players[[#This Row],[suit2]]</f>
        <v>1</v>
      </c>
      <c r="F115">
        <v>12160</v>
      </c>
      <c r="L115" s="7" t="s">
        <v>8</v>
      </c>
      <c r="M115">
        <v>20939</v>
      </c>
      <c r="N115">
        <v>9358</v>
      </c>
      <c r="O115">
        <v>30297</v>
      </c>
    </row>
    <row r="116" spans="1:15" x14ac:dyDescent="0.25">
      <c r="A116" t="s">
        <v>13</v>
      </c>
      <c r="B116" t="s">
        <v>7</v>
      </c>
      <c r="C116" t="s">
        <v>13</v>
      </c>
      <c r="D116" t="s">
        <v>9</v>
      </c>
      <c r="E116" t="b">
        <f>pokerdump8players[[#This Row],[suit1]]=pokerdump8players[[#This Row],[suit2]]</f>
        <v>0</v>
      </c>
      <c r="F116">
        <v>12128</v>
      </c>
      <c r="L116" s="8" t="s">
        <v>9</v>
      </c>
      <c r="M116">
        <v>7093</v>
      </c>
      <c r="O116">
        <v>7093</v>
      </c>
    </row>
    <row r="117" spans="1:15" x14ac:dyDescent="0.25">
      <c r="A117" t="s">
        <v>13</v>
      </c>
      <c r="B117" t="s">
        <v>8</v>
      </c>
      <c r="C117" t="s">
        <v>13</v>
      </c>
      <c r="D117" t="s">
        <v>6</v>
      </c>
      <c r="E117" t="b">
        <f>pokerdump8players[[#This Row],[suit1]]=pokerdump8players[[#This Row],[suit2]]</f>
        <v>0</v>
      </c>
      <c r="F117">
        <v>12112</v>
      </c>
      <c r="L117" s="8" t="s">
        <v>7</v>
      </c>
      <c r="M117">
        <v>6924</v>
      </c>
      <c r="O117">
        <v>6924</v>
      </c>
    </row>
    <row r="118" spans="1:15" x14ac:dyDescent="0.25">
      <c r="A118" t="s">
        <v>13</v>
      </c>
      <c r="B118" t="s">
        <v>6</v>
      </c>
      <c r="C118" t="s">
        <v>13</v>
      </c>
      <c r="D118" t="s">
        <v>9</v>
      </c>
      <c r="E118" t="b">
        <f>pokerdump8players[[#This Row],[suit1]]=pokerdump8players[[#This Row],[suit2]]</f>
        <v>0</v>
      </c>
      <c r="F118">
        <v>12101</v>
      </c>
      <c r="L118" s="8" t="s">
        <v>6</v>
      </c>
      <c r="M118">
        <v>6922</v>
      </c>
      <c r="O118">
        <v>6922</v>
      </c>
    </row>
    <row r="119" spans="1:15" x14ac:dyDescent="0.25">
      <c r="A119" t="s">
        <v>5</v>
      </c>
      <c r="B119" t="s">
        <v>8</v>
      </c>
      <c r="C119" t="s">
        <v>11</v>
      </c>
      <c r="D119" t="s">
        <v>7</v>
      </c>
      <c r="E119" t="b">
        <f>pokerdump8players[[#This Row],[suit1]]=pokerdump8players[[#This Row],[suit2]]</f>
        <v>0</v>
      </c>
      <c r="F119">
        <v>12100</v>
      </c>
      <c r="L119" s="8" t="s">
        <v>8</v>
      </c>
      <c r="N119">
        <v>9358</v>
      </c>
      <c r="O119">
        <v>9358</v>
      </c>
    </row>
    <row r="120" spans="1:15" x14ac:dyDescent="0.25">
      <c r="A120" t="s">
        <v>5</v>
      </c>
      <c r="B120" t="s">
        <v>8</v>
      </c>
      <c r="C120" t="s">
        <v>14</v>
      </c>
      <c r="D120" t="s">
        <v>8</v>
      </c>
      <c r="E120" t="b">
        <f>pokerdump8players[[#This Row],[suit1]]=pokerdump8players[[#This Row],[suit2]]</f>
        <v>1</v>
      </c>
      <c r="F120">
        <v>12086</v>
      </c>
      <c r="L120" s="3" t="s">
        <v>16</v>
      </c>
      <c r="M120">
        <v>93552</v>
      </c>
      <c r="N120">
        <v>40338</v>
      </c>
      <c r="O120">
        <v>133890</v>
      </c>
    </row>
    <row r="121" spans="1:15" x14ac:dyDescent="0.25">
      <c r="A121" t="s">
        <v>5</v>
      </c>
      <c r="B121" t="s">
        <v>8</v>
      </c>
      <c r="C121" t="s">
        <v>11</v>
      </c>
      <c r="D121" t="s">
        <v>6</v>
      </c>
      <c r="E121" t="b">
        <f>pokerdump8players[[#This Row],[suit1]]=pokerdump8players[[#This Row],[suit2]]</f>
        <v>0</v>
      </c>
      <c r="F121">
        <v>12078</v>
      </c>
      <c r="L121" s="7" t="s">
        <v>9</v>
      </c>
      <c r="M121">
        <v>23522</v>
      </c>
      <c r="N121">
        <v>10149</v>
      </c>
      <c r="O121">
        <v>33671</v>
      </c>
    </row>
    <row r="122" spans="1:15" x14ac:dyDescent="0.25">
      <c r="A122" t="s">
        <v>5</v>
      </c>
      <c r="B122" t="s">
        <v>8</v>
      </c>
      <c r="C122" t="s">
        <v>15</v>
      </c>
      <c r="D122" t="s">
        <v>8</v>
      </c>
      <c r="E122" t="b">
        <f>pokerdump8players[[#This Row],[suit1]]=pokerdump8players[[#This Row],[suit2]]</f>
        <v>1</v>
      </c>
      <c r="F122">
        <v>12050</v>
      </c>
      <c r="L122" s="8" t="s">
        <v>9</v>
      </c>
      <c r="N122">
        <v>10149</v>
      </c>
      <c r="O122">
        <v>10149</v>
      </c>
    </row>
    <row r="123" spans="1:15" x14ac:dyDescent="0.25">
      <c r="A123" t="s">
        <v>5</v>
      </c>
      <c r="B123" t="s">
        <v>6</v>
      </c>
      <c r="C123" t="s">
        <v>11</v>
      </c>
      <c r="D123" t="s">
        <v>7</v>
      </c>
      <c r="E123" t="b">
        <f>pokerdump8players[[#This Row],[suit1]]=pokerdump8players[[#This Row],[suit2]]</f>
        <v>0</v>
      </c>
      <c r="F123">
        <v>12018</v>
      </c>
      <c r="L123" s="8" t="s">
        <v>7</v>
      </c>
      <c r="M123">
        <v>7825</v>
      </c>
      <c r="O123">
        <v>7825</v>
      </c>
    </row>
    <row r="124" spans="1:15" x14ac:dyDescent="0.25">
      <c r="A124" t="s">
        <v>5</v>
      </c>
      <c r="B124" t="s">
        <v>7</v>
      </c>
      <c r="C124" t="s">
        <v>11</v>
      </c>
      <c r="D124" t="s">
        <v>6</v>
      </c>
      <c r="E124" t="b">
        <f>pokerdump8players[[#This Row],[suit1]]=pokerdump8players[[#This Row],[suit2]]</f>
        <v>0</v>
      </c>
      <c r="F124">
        <v>12017</v>
      </c>
      <c r="L124" s="8" t="s">
        <v>6</v>
      </c>
      <c r="M124">
        <v>7859</v>
      </c>
      <c r="O124">
        <v>7859</v>
      </c>
    </row>
    <row r="125" spans="1:15" x14ac:dyDescent="0.25">
      <c r="A125" t="s">
        <v>5</v>
      </c>
      <c r="B125" t="s">
        <v>8</v>
      </c>
      <c r="C125" t="s">
        <v>11</v>
      </c>
      <c r="D125" t="s">
        <v>9</v>
      </c>
      <c r="E125" t="b">
        <f>pokerdump8players[[#This Row],[suit1]]=pokerdump8players[[#This Row],[suit2]]</f>
        <v>0</v>
      </c>
      <c r="F125">
        <v>12013</v>
      </c>
      <c r="L125" s="8" t="s">
        <v>8</v>
      </c>
      <c r="M125">
        <v>7838</v>
      </c>
      <c r="O125">
        <v>7838</v>
      </c>
    </row>
    <row r="126" spans="1:15" x14ac:dyDescent="0.25">
      <c r="A126" t="s">
        <v>5</v>
      </c>
      <c r="B126" t="s">
        <v>9</v>
      </c>
      <c r="C126" t="s">
        <v>11</v>
      </c>
      <c r="D126" t="s">
        <v>7</v>
      </c>
      <c r="E126" t="b">
        <f>pokerdump8players[[#This Row],[suit1]]=pokerdump8players[[#This Row],[suit2]]</f>
        <v>0</v>
      </c>
      <c r="F126">
        <v>12004</v>
      </c>
      <c r="L126" s="7" t="s">
        <v>7</v>
      </c>
      <c r="M126">
        <v>23317</v>
      </c>
      <c r="N126">
        <v>10144</v>
      </c>
      <c r="O126">
        <v>33461</v>
      </c>
    </row>
    <row r="127" spans="1:15" x14ac:dyDescent="0.25">
      <c r="A127" t="s">
        <v>12</v>
      </c>
      <c r="B127" t="s">
        <v>7</v>
      </c>
      <c r="C127" t="s">
        <v>13</v>
      </c>
      <c r="D127" t="s">
        <v>7</v>
      </c>
      <c r="E127" t="b">
        <f>pokerdump8players[[#This Row],[suit1]]=pokerdump8players[[#This Row],[suit2]]</f>
        <v>1</v>
      </c>
      <c r="F127">
        <v>12002</v>
      </c>
      <c r="L127" s="8" t="s">
        <v>9</v>
      </c>
      <c r="M127">
        <v>7740</v>
      </c>
      <c r="O127">
        <v>7740</v>
      </c>
    </row>
    <row r="128" spans="1:15" x14ac:dyDescent="0.25">
      <c r="A128" t="s">
        <v>12</v>
      </c>
      <c r="B128" t="s">
        <v>9</v>
      </c>
      <c r="C128" t="s">
        <v>13</v>
      </c>
      <c r="D128" t="s">
        <v>9</v>
      </c>
      <c r="E128" t="b">
        <f>pokerdump8players[[#This Row],[suit1]]=pokerdump8players[[#This Row],[suit2]]</f>
        <v>1</v>
      </c>
      <c r="F128">
        <v>11992</v>
      </c>
      <c r="L128" s="8" t="s">
        <v>7</v>
      </c>
      <c r="N128">
        <v>10144</v>
      </c>
      <c r="O128">
        <v>10144</v>
      </c>
    </row>
    <row r="129" spans="1:15" x14ac:dyDescent="0.25">
      <c r="A129" t="s">
        <v>5</v>
      </c>
      <c r="B129" t="s">
        <v>6</v>
      </c>
      <c r="C129" t="s">
        <v>14</v>
      </c>
      <c r="D129" t="s">
        <v>6</v>
      </c>
      <c r="E129" t="b">
        <f>pokerdump8players[[#This Row],[suit1]]=pokerdump8players[[#This Row],[suit2]]</f>
        <v>1</v>
      </c>
      <c r="F129">
        <v>11990</v>
      </c>
      <c r="L129" s="8" t="s">
        <v>6</v>
      </c>
      <c r="M129">
        <v>7790</v>
      </c>
      <c r="O129">
        <v>7790</v>
      </c>
    </row>
    <row r="130" spans="1:15" x14ac:dyDescent="0.25">
      <c r="A130" t="s">
        <v>5</v>
      </c>
      <c r="B130" t="s">
        <v>9</v>
      </c>
      <c r="C130" t="s">
        <v>11</v>
      </c>
      <c r="D130" t="s">
        <v>8</v>
      </c>
      <c r="E130" t="b">
        <f>pokerdump8players[[#This Row],[suit1]]=pokerdump8players[[#This Row],[suit2]]</f>
        <v>0</v>
      </c>
      <c r="F130">
        <v>11986</v>
      </c>
      <c r="L130" s="8" t="s">
        <v>8</v>
      </c>
      <c r="M130">
        <v>7787</v>
      </c>
      <c r="O130">
        <v>7787</v>
      </c>
    </row>
    <row r="131" spans="1:15" x14ac:dyDescent="0.25">
      <c r="A131" t="s">
        <v>5</v>
      </c>
      <c r="B131" t="s">
        <v>7</v>
      </c>
      <c r="C131" t="s">
        <v>15</v>
      </c>
      <c r="D131" t="s">
        <v>7</v>
      </c>
      <c r="E131" t="b">
        <f>pokerdump8players[[#This Row],[suit1]]=pokerdump8players[[#This Row],[suit2]]</f>
        <v>1</v>
      </c>
      <c r="F131">
        <v>11977</v>
      </c>
      <c r="L131" s="7" t="s">
        <v>6</v>
      </c>
      <c r="M131">
        <v>23147</v>
      </c>
      <c r="N131">
        <v>9915</v>
      </c>
      <c r="O131">
        <v>33062</v>
      </c>
    </row>
    <row r="132" spans="1:15" x14ac:dyDescent="0.25">
      <c r="A132" t="s">
        <v>5</v>
      </c>
      <c r="B132" t="s">
        <v>7</v>
      </c>
      <c r="C132" t="s">
        <v>11</v>
      </c>
      <c r="D132" t="s">
        <v>8</v>
      </c>
      <c r="E132" t="b">
        <f>pokerdump8players[[#This Row],[suit1]]=pokerdump8players[[#This Row],[suit2]]</f>
        <v>0</v>
      </c>
      <c r="F132">
        <v>11926</v>
      </c>
      <c r="L132" s="8" t="s">
        <v>9</v>
      </c>
      <c r="M132">
        <v>7849</v>
      </c>
      <c r="O132">
        <v>7849</v>
      </c>
    </row>
    <row r="133" spans="1:15" x14ac:dyDescent="0.25">
      <c r="A133" t="s">
        <v>5</v>
      </c>
      <c r="B133" t="s">
        <v>6</v>
      </c>
      <c r="C133" t="s">
        <v>11</v>
      </c>
      <c r="D133" t="s">
        <v>8</v>
      </c>
      <c r="E133" t="b">
        <f>pokerdump8players[[#This Row],[suit1]]=pokerdump8players[[#This Row],[suit2]]</f>
        <v>0</v>
      </c>
      <c r="F133">
        <v>11919</v>
      </c>
      <c r="L133" s="8" t="s">
        <v>7</v>
      </c>
      <c r="M133">
        <v>7616</v>
      </c>
      <c r="O133">
        <v>7616</v>
      </c>
    </row>
    <row r="134" spans="1:15" x14ac:dyDescent="0.25">
      <c r="A134" t="s">
        <v>13</v>
      </c>
      <c r="B134" t="s">
        <v>8</v>
      </c>
      <c r="C134" t="s">
        <v>13</v>
      </c>
      <c r="D134" t="s">
        <v>7</v>
      </c>
      <c r="E134" t="b">
        <f>pokerdump8players[[#This Row],[suit1]]=pokerdump8players[[#This Row],[suit2]]</f>
        <v>0</v>
      </c>
      <c r="F134">
        <v>11913</v>
      </c>
      <c r="L134" s="8" t="s">
        <v>6</v>
      </c>
      <c r="N134">
        <v>9915</v>
      </c>
      <c r="O134">
        <v>9915</v>
      </c>
    </row>
    <row r="135" spans="1:15" x14ac:dyDescent="0.25">
      <c r="A135" t="s">
        <v>5</v>
      </c>
      <c r="B135" t="s">
        <v>9</v>
      </c>
      <c r="C135" t="s">
        <v>11</v>
      </c>
      <c r="D135" t="s">
        <v>6</v>
      </c>
      <c r="E135" t="b">
        <f>pokerdump8players[[#This Row],[suit1]]=pokerdump8players[[#This Row],[suit2]]</f>
        <v>0</v>
      </c>
      <c r="F135">
        <v>11908</v>
      </c>
      <c r="L135" s="8" t="s">
        <v>8</v>
      </c>
      <c r="M135">
        <v>7682</v>
      </c>
      <c r="O135">
        <v>7682</v>
      </c>
    </row>
    <row r="136" spans="1:15" x14ac:dyDescent="0.25">
      <c r="A136" t="s">
        <v>5</v>
      </c>
      <c r="B136" t="s">
        <v>9</v>
      </c>
      <c r="C136" t="s">
        <v>15</v>
      </c>
      <c r="D136" t="s">
        <v>9</v>
      </c>
      <c r="E136" t="b">
        <f>pokerdump8players[[#This Row],[suit1]]=pokerdump8players[[#This Row],[suit2]]</f>
        <v>1</v>
      </c>
      <c r="F136">
        <v>11898</v>
      </c>
      <c r="L136" s="7" t="s">
        <v>8</v>
      </c>
      <c r="M136">
        <v>23566</v>
      </c>
      <c r="N136">
        <v>10130</v>
      </c>
      <c r="O136">
        <v>33696</v>
      </c>
    </row>
    <row r="137" spans="1:15" x14ac:dyDescent="0.25">
      <c r="A137" t="s">
        <v>6</v>
      </c>
      <c r="B137" t="s">
        <v>7</v>
      </c>
      <c r="C137" t="s">
        <v>13</v>
      </c>
      <c r="D137" t="s">
        <v>7</v>
      </c>
      <c r="E137" t="b">
        <f>pokerdump8players[[#This Row],[suit1]]=pokerdump8players[[#This Row],[suit2]]</f>
        <v>1</v>
      </c>
      <c r="F137">
        <v>11878</v>
      </c>
      <c r="L137" s="8" t="s">
        <v>9</v>
      </c>
      <c r="M137">
        <v>7763</v>
      </c>
      <c r="O137">
        <v>7763</v>
      </c>
    </row>
    <row r="138" spans="1:15" x14ac:dyDescent="0.25">
      <c r="A138" t="s">
        <v>5</v>
      </c>
      <c r="B138" t="s">
        <v>9</v>
      </c>
      <c r="C138" t="s">
        <v>17</v>
      </c>
      <c r="D138" t="s">
        <v>9</v>
      </c>
      <c r="E138" t="b">
        <f>pokerdump8players[[#This Row],[suit1]]=pokerdump8players[[#This Row],[suit2]]</f>
        <v>1</v>
      </c>
      <c r="F138">
        <v>11875</v>
      </c>
      <c r="L138" s="8" t="s">
        <v>7</v>
      </c>
      <c r="M138">
        <v>7852</v>
      </c>
      <c r="O138">
        <v>7852</v>
      </c>
    </row>
    <row r="139" spans="1:15" x14ac:dyDescent="0.25">
      <c r="A139" t="s">
        <v>5</v>
      </c>
      <c r="B139" t="s">
        <v>6</v>
      </c>
      <c r="C139" t="s">
        <v>11</v>
      </c>
      <c r="D139" t="s">
        <v>9</v>
      </c>
      <c r="E139" t="b">
        <f>pokerdump8players[[#This Row],[suit1]]=pokerdump8players[[#This Row],[suit2]]</f>
        <v>0</v>
      </c>
      <c r="F139">
        <v>11845</v>
      </c>
      <c r="L139" s="8" t="s">
        <v>6</v>
      </c>
      <c r="M139">
        <v>7951</v>
      </c>
      <c r="O139">
        <v>7951</v>
      </c>
    </row>
    <row r="140" spans="1:15" x14ac:dyDescent="0.25">
      <c r="A140" t="s">
        <v>5</v>
      </c>
      <c r="B140" t="s">
        <v>9</v>
      </c>
      <c r="C140" t="s">
        <v>14</v>
      </c>
      <c r="D140" t="s">
        <v>9</v>
      </c>
      <c r="E140" t="b">
        <f>pokerdump8players[[#This Row],[suit1]]=pokerdump8players[[#This Row],[suit2]]</f>
        <v>1</v>
      </c>
      <c r="F140">
        <v>11839</v>
      </c>
      <c r="L140" s="8" t="s">
        <v>8</v>
      </c>
      <c r="N140">
        <v>10130</v>
      </c>
      <c r="O140">
        <v>10130</v>
      </c>
    </row>
    <row r="141" spans="1:15" x14ac:dyDescent="0.25">
      <c r="A141" t="s">
        <v>6</v>
      </c>
      <c r="B141" t="s">
        <v>7</v>
      </c>
      <c r="C141" t="s">
        <v>11</v>
      </c>
      <c r="D141" t="s">
        <v>8</v>
      </c>
      <c r="E141" t="b">
        <f>pokerdump8players[[#This Row],[suit1]]=pokerdump8players[[#This Row],[suit2]]</f>
        <v>0</v>
      </c>
      <c r="F141">
        <v>11819</v>
      </c>
      <c r="L141" s="3" t="s">
        <v>14</v>
      </c>
      <c r="M141">
        <v>104339</v>
      </c>
      <c r="N141">
        <v>43476</v>
      </c>
      <c r="O141">
        <v>147815</v>
      </c>
    </row>
    <row r="142" spans="1:15" x14ac:dyDescent="0.25">
      <c r="A142" t="s">
        <v>6</v>
      </c>
      <c r="B142" t="s">
        <v>6</v>
      </c>
      <c r="C142" t="s">
        <v>13</v>
      </c>
      <c r="D142" t="s">
        <v>6</v>
      </c>
      <c r="E142" t="b">
        <f>pokerdump8players[[#This Row],[suit1]]=pokerdump8players[[#This Row],[suit2]]</f>
        <v>1</v>
      </c>
      <c r="F142">
        <v>11819</v>
      </c>
      <c r="L142" s="7" t="s">
        <v>9</v>
      </c>
      <c r="M142">
        <v>25988</v>
      </c>
      <c r="N142">
        <v>10731</v>
      </c>
      <c r="O142">
        <v>36719</v>
      </c>
    </row>
    <row r="143" spans="1:15" x14ac:dyDescent="0.25">
      <c r="A143" t="s">
        <v>5</v>
      </c>
      <c r="B143" t="s">
        <v>6</v>
      </c>
      <c r="C143" t="s">
        <v>16</v>
      </c>
      <c r="D143" t="s">
        <v>6</v>
      </c>
      <c r="E143" t="b">
        <f>pokerdump8players[[#This Row],[suit1]]=pokerdump8players[[#This Row],[suit2]]</f>
        <v>1</v>
      </c>
      <c r="F143">
        <v>11815</v>
      </c>
      <c r="L143" s="8" t="s">
        <v>9</v>
      </c>
      <c r="N143">
        <v>10731</v>
      </c>
      <c r="O143">
        <v>10731</v>
      </c>
    </row>
    <row r="144" spans="1:15" x14ac:dyDescent="0.25">
      <c r="A144" t="s">
        <v>12</v>
      </c>
      <c r="B144" t="s">
        <v>8</v>
      </c>
      <c r="C144" t="s">
        <v>13</v>
      </c>
      <c r="D144" t="s">
        <v>8</v>
      </c>
      <c r="E144" t="b">
        <f>pokerdump8players[[#This Row],[suit1]]=pokerdump8players[[#This Row],[suit2]]</f>
        <v>1</v>
      </c>
      <c r="F144">
        <v>11814</v>
      </c>
      <c r="L144" s="8" t="s">
        <v>7</v>
      </c>
      <c r="M144">
        <v>8746</v>
      </c>
      <c r="O144">
        <v>8746</v>
      </c>
    </row>
    <row r="145" spans="1:15" x14ac:dyDescent="0.25">
      <c r="A145" t="s">
        <v>6</v>
      </c>
      <c r="B145" t="s">
        <v>9</v>
      </c>
      <c r="C145" t="s">
        <v>13</v>
      </c>
      <c r="D145" t="s">
        <v>9</v>
      </c>
      <c r="E145" t="b">
        <f>pokerdump8players[[#This Row],[suit1]]=pokerdump8players[[#This Row],[suit2]]</f>
        <v>1</v>
      </c>
      <c r="F145">
        <v>11799</v>
      </c>
      <c r="L145" s="8" t="s">
        <v>6</v>
      </c>
      <c r="M145">
        <v>8581</v>
      </c>
      <c r="O145">
        <v>8581</v>
      </c>
    </row>
    <row r="146" spans="1:15" x14ac:dyDescent="0.25">
      <c r="A146" t="s">
        <v>12</v>
      </c>
      <c r="B146" t="s">
        <v>6</v>
      </c>
      <c r="C146" t="s">
        <v>13</v>
      </c>
      <c r="D146" t="s">
        <v>6</v>
      </c>
      <c r="E146" t="b">
        <f>pokerdump8players[[#This Row],[suit1]]=pokerdump8players[[#This Row],[suit2]]</f>
        <v>1</v>
      </c>
      <c r="F146">
        <v>11789</v>
      </c>
      <c r="L146" s="8" t="s">
        <v>8</v>
      </c>
      <c r="M146">
        <v>8661</v>
      </c>
      <c r="O146">
        <v>8661</v>
      </c>
    </row>
    <row r="147" spans="1:15" x14ac:dyDescent="0.25">
      <c r="A147" t="s">
        <v>5</v>
      </c>
      <c r="B147" t="s">
        <v>6</v>
      </c>
      <c r="C147" t="s">
        <v>15</v>
      </c>
      <c r="D147" t="s">
        <v>6</v>
      </c>
      <c r="E147" t="b">
        <f>pokerdump8players[[#This Row],[suit1]]=pokerdump8players[[#This Row],[suit2]]</f>
        <v>1</v>
      </c>
      <c r="F147">
        <v>11785</v>
      </c>
      <c r="L147" s="7" t="s">
        <v>7</v>
      </c>
      <c r="M147">
        <v>26116</v>
      </c>
      <c r="N147">
        <v>11063</v>
      </c>
      <c r="O147">
        <v>37179</v>
      </c>
    </row>
    <row r="148" spans="1:15" x14ac:dyDescent="0.25">
      <c r="A148" t="s">
        <v>5</v>
      </c>
      <c r="B148" t="s">
        <v>8</v>
      </c>
      <c r="C148" t="s">
        <v>16</v>
      </c>
      <c r="D148" t="s">
        <v>8</v>
      </c>
      <c r="E148" t="b">
        <f>pokerdump8players[[#This Row],[suit1]]=pokerdump8players[[#This Row],[suit2]]</f>
        <v>1</v>
      </c>
      <c r="F148">
        <v>11735</v>
      </c>
      <c r="L148" s="8" t="s">
        <v>9</v>
      </c>
      <c r="M148">
        <v>8729</v>
      </c>
      <c r="O148">
        <v>8729</v>
      </c>
    </row>
    <row r="149" spans="1:15" x14ac:dyDescent="0.25">
      <c r="A149" t="s">
        <v>6</v>
      </c>
      <c r="B149" t="s">
        <v>8</v>
      </c>
      <c r="C149" t="s">
        <v>11</v>
      </c>
      <c r="D149" t="s">
        <v>9</v>
      </c>
      <c r="E149" t="b">
        <f>pokerdump8players[[#This Row],[suit1]]=pokerdump8players[[#This Row],[suit2]]</f>
        <v>0</v>
      </c>
      <c r="F149">
        <v>11721</v>
      </c>
      <c r="L149" s="8" t="s">
        <v>7</v>
      </c>
      <c r="N149">
        <v>11063</v>
      </c>
      <c r="O149">
        <v>11063</v>
      </c>
    </row>
    <row r="150" spans="1:15" x14ac:dyDescent="0.25">
      <c r="A150" t="s">
        <v>5</v>
      </c>
      <c r="B150" t="s">
        <v>6</v>
      </c>
      <c r="C150" t="s">
        <v>17</v>
      </c>
      <c r="D150" t="s">
        <v>6</v>
      </c>
      <c r="E150" t="b">
        <f>pokerdump8players[[#This Row],[suit1]]=pokerdump8players[[#This Row],[suit2]]</f>
        <v>1</v>
      </c>
      <c r="F150">
        <v>11703</v>
      </c>
      <c r="L150" s="8" t="s">
        <v>6</v>
      </c>
      <c r="M150">
        <v>8687</v>
      </c>
      <c r="O150">
        <v>8687</v>
      </c>
    </row>
    <row r="151" spans="1:15" x14ac:dyDescent="0.25">
      <c r="A151" t="s">
        <v>5</v>
      </c>
      <c r="B151" t="s">
        <v>7</v>
      </c>
      <c r="C151" t="s">
        <v>16</v>
      </c>
      <c r="D151" t="s">
        <v>7</v>
      </c>
      <c r="E151" t="b">
        <f>pokerdump8players[[#This Row],[suit1]]=pokerdump8players[[#This Row],[suit2]]</f>
        <v>1</v>
      </c>
      <c r="F151">
        <v>11699</v>
      </c>
      <c r="L151" s="8" t="s">
        <v>8</v>
      </c>
      <c r="M151">
        <v>8700</v>
      </c>
      <c r="O151">
        <v>8700</v>
      </c>
    </row>
    <row r="152" spans="1:15" x14ac:dyDescent="0.25">
      <c r="A152" t="s">
        <v>5</v>
      </c>
      <c r="B152" t="s">
        <v>9</v>
      </c>
      <c r="C152" t="s">
        <v>16</v>
      </c>
      <c r="D152" t="s">
        <v>9</v>
      </c>
      <c r="E152" t="b">
        <f>pokerdump8players[[#This Row],[suit1]]=pokerdump8players[[#This Row],[suit2]]</f>
        <v>1</v>
      </c>
      <c r="F152">
        <v>11697</v>
      </c>
      <c r="L152" s="7" t="s">
        <v>6</v>
      </c>
      <c r="M152">
        <v>26033</v>
      </c>
      <c r="N152">
        <v>11006</v>
      </c>
      <c r="O152">
        <v>37039</v>
      </c>
    </row>
    <row r="153" spans="1:15" x14ac:dyDescent="0.25">
      <c r="A153" t="s">
        <v>6</v>
      </c>
      <c r="B153" t="s">
        <v>8</v>
      </c>
      <c r="C153" t="s">
        <v>13</v>
      </c>
      <c r="D153" t="s">
        <v>8</v>
      </c>
      <c r="E153" t="b">
        <f>pokerdump8players[[#This Row],[suit1]]=pokerdump8players[[#This Row],[suit2]]</f>
        <v>1</v>
      </c>
      <c r="F153">
        <v>11663</v>
      </c>
      <c r="L153" s="8" t="s">
        <v>9</v>
      </c>
      <c r="M153">
        <v>8707</v>
      </c>
      <c r="O153">
        <v>8707</v>
      </c>
    </row>
    <row r="154" spans="1:15" x14ac:dyDescent="0.25">
      <c r="A154" t="s">
        <v>6</v>
      </c>
      <c r="B154" t="s">
        <v>8</v>
      </c>
      <c r="C154" t="s">
        <v>11</v>
      </c>
      <c r="D154" t="s">
        <v>6</v>
      </c>
      <c r="E154" t="b">
        <f>pokerdump8players[[#This Row],[suit1]]=pokerdump8players[[#This Row],[suit2]]</f>
        <v>0</v>
      </c>
      <c r="F154">
        <v>11646</v>
      </c>
      <c r="L154" s="8" t="s">
        <v>7</v>
      </c>
      <c r="M154">
        <v>8726</v>
      </c>
      <c r="O154">
        <v>8726</v>
      </c>
    </row>
    <row r="155" spans="1:15" x14ac:dyDescent="0.25">
      <c r="A155" t="s">
        <v>11</v>
      </c>
      <c r="B155" t="s">
        <v>8</v>
      </c>
      <c r="C155" t="s">
        <v>13</v>
      </c>
      <c r="D155" t="s">
        <v>8</v>
      </c>
      <c r="E155" t="b">
        <f>pokerdump8players[[#This Row],[suit1]]=pokerdump8players[[#This Row],[suit2]]</f>
        <v>1</v>
      </c>
      <c r="F155">
        <v>11643</v>
      </c>
      <c r="L155" s="8" t="s">
        <v>6</v>
      </c>
      <c r="N155">
        <v>11006</v>
      </c>
      <c r="O155">
        <v>11006</v>
      </c>
    </row>
    <row r="156" spans="1:15" x14ac:dyDescent="0.25">
      <c r="A156" t="s">
        <v>6</v>
      </c>
      <c r="B156" t="s">
        <v>8</v>
      </c>
      <c r="C156" t="s">
        <v>11</v>
      </c>
      <c r="D156" t="s">
        <v>7</v>
      </c>
      <c r="E156" t="b">
        <f>pokerdump8players[[#This Row],[suit1]]=pokerdump8players[[#This Row],[suit2]]</f>
        <v>0</v>
      </c>
      <c r="F156">
        <v>11640</v>
      </c>
      <c r="L156" s="8" t="s">
        <v>8</v>
      </c>
      <c r="M156">
        <v>8600</v>
      </c>
      <c r="O156">
        <v>8600</v>
      </c>
    </row>
    <row r="157" spans="1:15" x14ac:dyDescent="0.25">
      <c r="A157" t="s">
        <v>5</v>
      </c>
      <c r="B157" t="s">
        <v>9</v>
      </c>
      <c r="C157" t="s">
        <v>12</v>
      </c>
      <c r="D157" t="s">
        <v>6</v>
      </c>
      <c r="E157" t="b">
        <f>pokerdump8players[[#This Row],[suit1]]=pokerdump8players[[#This Row],[suit2]]</f>
        <v>0</v>
      </c>
      <c r="F157">
        <v>11625</v>
      </c>
      <c r="L157" s="7" t="s">
        <v>8</v>
      </c>
      <c r="M157">
        <v>26202</v>
      </c>
      <c r="N157">
        <v>10676</v>
      </c>
      <c r="O157">
        <v>36878</v>
      </c>
    </row>
    <row r="158" spans="1:15" x14ac:dyDescent="0.25">
      <c r="A158" t="s">
        <v>6</v>
      </c>
      <c r="B158" t="s">
        <v>6</v>
      </c>
      <c r="C158" t="s">
        <v>11</v>
      </c>
      <c r="D158" t="s">
        <v>9</v>
      </c>
      <c r="E158" t="b">
        <f>pokerdump8players[[#This Row],[suit1]]=pokerdump8players[[#This Row],[suit2]]</f>
        <v>0</v>
      </c>
      <c r="F158">
        <v>11622</v>
      </c>
      <c r="L158" s="8" t="s">
        <v>9</v>
      </c>
      <c r="M158">
        <v>8816</v>
      </c>
      <c r="O158">
        <v>8816</v>
      </c>
    </row>
    <row r="159" spans="1:15" x14ac:dyDescent="0.25">
      <c r="A159" t="s">
        <v>6</v>
      </c>
      <c r="B159" t="s">
        <v>7</v>
      </c>
      <c r="C159" t="s">
        <v>11</v>
      </c>
      <c r="D159" t="s">
        <v>9</v>
      </c>
      <c r="E159" t="b">
        <f>pokerdump8players[[#This Row],[suit1]]=pokerdump8players[[#This Row],[suit2]]</f>
        <v>0</v>
      </c>
      <c r="F159">
        <v>11612</v>
      </c>
      <c r="L159" s="8" t="s">
        <v>7</v>
      </c>
      <c r="M159">
        <v>8814</v>
      </c>
      <c r="O159">
        <v>8814</v>
      </c>
    </row>
    <row r="160" spans="1:15" x14ac:dyDescent="0.25">
      <c r="A160" t="s">
        <v>5</v>
      </c>
      <c r="B160" t="s">
        <v>6</v>
      </c>
      <c r="C160" t="s">
        <v>19</v>
      </c>
      <c r="D160" t="s">
        <v>6</v>
      </c>
      <c r="E160" t="b">
        <f>pokerdump8players[[#This Row],[suit1]]=pokerdump8players[[#This Row],[suit2]]</f>
        <v>1</v>
      </c>
      <c r="F160">
        <v>11605</v>
      </c>
      <c r="L160" s="8" t="s">
        <v>6</v>
      </c>
      <c r="M160">
        <v>8572</v>
      </c>
      <c r="O160">
        <v>8572</v>
      </c>
    </row>
    <row r="161" spans="1:15" x14ac:dyDescent="0.25">
      <c r="A161" t="s">
        <v>10</v>
      </c>
      <c r="B161" t="s">
        <v>6</v>
      </c>
      <c r="C161" t="s">
        <v>13</v>
      </c>
      <c r="D161" t="s">
        <v>6</v>
      </c>
      <c r="E161" t="b">
        <f>pokerdump8players[[#This Row],[suit1]]=pokerdump8players[[#This Row],[suit2]]</f>
        <v>1</v>
      </c>
      <c r="F161">
        <v>11604</v>
      </c>
      <c r="L161" s="8" t="s">
        <v>8</v>
      </c>
      <c r="N161">
        <v>10676</v>
      </c>
      <c r="O161">
        <v>10676</v>
      </c>
    </row>
    <row r="162" spans="1:15" x14ac:dyDescent="0.25">
      <c r="A162" t="s">
        <v>11</v>
      </c>
      <c r="B162" t="s">
        <v>7</v>
      </c>
      <c r="C162" t="s">
        <v>13</v>
      </c>
      <c r="D162" t="s">
        <v>7</v>
      </c>
      <c r="E162" t="b">
        <f>pokerdump8players[[#This Row],[suit1]]=pokerdump8players[[#This Row],[suit2]]</f>
        <v>1</v>
      </c>
      <c r="F162">
        <v>11594</v>
      </c>
      <c r="L162" s="3" t="s">
        <v>13</v>
      </c>
      <c r="M162">
        <v>116102</v>
      </c>
      <c r="N162">
        <v>47597</v>
      </c>
      <c r="O162">
        <v>163699</v>
      </c>
    </row>
    <row r="163" spans="1:15" x14ac:dyDescent="0.25">
      <c r="A163" t="s">
        <v>5</v>
      </c>
      <c r="B163" t="s">
        <v>8</v>
      </c>
      <c r="C163" t="s">
        <v>17</v>
      </c>
      <c r="D163" t="s">
        <v>8</v>
      </c>
      <c r="E163" t="b">
        <f>pokerdump8players[[#This Row],[suit1]]=pokerdump8players[[#This Row],[suit2]]</f>
        <v>1</v>
      </c>
      <c r="F163">
        <v>11588</v>
      </c>
      <c r="L163" s="7" t="s">
        <v>9</v>
      </c>
      <c r="M163">
        <v>29313</v>
      </c>
      <c r="N163">
        <v>11992</v>
      </c>
      <c r="O163">
        <v>41305</v>
      </c>
    </row>
    <row r="164" spans="1:15" x14ac:dyDescent="0.25">
      <c r="A164" t="s">
        <v>10</v>
      </c>
      <c r="B164" t="s">
        <v>9</v>
      </c>
      <c r="C164" t="s">
        <v>13</v>
      </c>
      <c r="D164" t="s">
        <v>9</v>
      </c>
      <c r="E164" t="b">
        <f>pokerdump8players[[#This Row],[suit1]]=pokerdump8players[[#This Row],[suit2]]</f>
        <v>1</v>
      </c>
      <c r="F164">
        <v>11585</v>
      </c>
      <c r="L164" s="8" t="s">
        <v>9</v>
      </c>
      <c r="N164">
        <v>11992</v>
      </c>
      <c r="O164">
        <v>11992</v>
      </c>
    </row>
    <row r="165" spans="1:15" x14ac:dyDescent="0.25">
      <c r="A165" t="s">
        <v>5</v>
      </c>
      <c r="B165" t="s">
        <v>6</v>
      </c>
      <c r="C165" t="s">
        <v>12</v>
      </c>
      <c r="D165" t="s">
        <v>9</v>
      </c>
      <c r="E165" t="b">
        <f>pokerdump8players[[#This Row],[suit1]]=pokerdump8players[[#This Row],[suit2]]</f>
        <v>0</v>
      </c>
      <c r="F165">
        <v>11580</v>
      </c>
      <c r="L165" s="8" t="s">
        <v>7</v>
      </c>
      <c r="M165">
        <v>9773</v>
      </c>
      <c r="O165">
        <v>9773</v>
      </c>
    </row>
    <row r="166" spans="1:15" x14ac:dyDescent="0.25">
      <c r="A166" t="s">
        <v>10</v>
      </c>
      <c r="B166" t="s">
        <v>7</v>
      </c>
      <c r="C166" t="s">
        <v>11</v>
      </c>
      <c r="D166" t="s">
        <v>9</v>
      </c>
      <c r="E166" t="b">
        <f>pokerdump8players[[#This Row],[suit1]]=pokerdump8players[[#This Row],[suit2]]</f>
        <v>0</v>
      </c>
      <c r="F166">
        <v>11554</v>
      </c>
      <c r="L166" s="8" t="s">
        <v>6</v>
      </c>
      <c r="M166">
        <v>9757</v>
      </c>
      <c r="O166">
        <v>9757</v>
      </c>
    </row>
    <row r="167" spans="1:15" x14ac:dyDescent="0.25">
      <c r="A167" t="s">
        <v>6</v>
      </c>
      <c r="B167" t="s">
        <v>9</v>
      </c>
      <c r="C167" t="s">
        <v>11</v>
      </c>
      <c r="D167" t="s">
        <v>8</v>
      </c>
      <c r="E167" t="b">
        <f>pokerdump8players[[#This Row],[suit1]]=pokerdump8players[[#This Row],[suit2]]</f>
        <v>0</v>
      </c>
      <c r="F167">
        <v>11553</v>
      </c>
      <c r="L167" s="8" t="s">
        <v>8</v>
      </c>
      <c r="M167">
        <v>9783</v>
      </c>
      <c r="O167">
        <v>9783</v>
      </c>
    </row>
    <row r="168" spans="1:15" x14ac:dyDescent="0.25">
      <c r="A168" t="s">
        <v>5</v>
      </c>
      <c r="B168" t="s">
        <v>9</v>
      </c>
      <c r="C168" t="s">
        <v>12</v>
      </c>
      <c r="D168" t="s">
        <v>8</v>
      </c>
      <c r="E168" t="b">
        <f>pokerdump8players[[#This Row],[suit1]]=pokerdump8players[[#This Row],[suit2]]</f>
        <v>0</v>
      </c>
      <c r="F168">
        <v>11539</v>
      </c>
      <c r="L168" s="7" t="s">
        <v>7</v>
      </c>
      <c r="M168">
        <v>28829</v>
      </c>
      <c r="N168">
        <v>12002</v>
      </c>
      <c r="O168">
        <v>40831</v>
      </c>
    </row>
    <row r="169" spans="1:15" x14ac:dyDescent="0.25">
      <c r="A169" t="s">
        <v>6</v>
      </c>
      <c r="B169" t="s">
        <v>7</v>
      </c>
      <c r="C169" t="s">
        <v>11</v>
      </c>
      <c r="D169" t="s">
        <v>6</v>
      </c>
      <c r="E169" t="b">
        <f>pokerdump8players[[#This Row],[suit1]]=pokerdump8players[[#This Row],[suit2]]</f>
        <v>0</v>
      </c>
      <c r="F169">
        <v>11528</v>
      </c>
      <c r="L169" s="8" t="s">
        <v>9</v>
      </c>
      <c r="M169">
        <v>9637</v>
      </c>
      <c r="O169">
        <v>9637</v>
      </c>
    </row>
    <row r="170" spans="1:15" x14ac:dyDescent="0.25">
      <c r="A170" t="s">
        <v>5</v>
      </c>
      <c r="B170" t="s">
        <v>8</v>
      </c>
      <c r="C170" t="s">
        <v>19</v>
      </c>
      <c r="D170" t="s">
        <v>8</v>
      </c>
      <c r="E170" t="b">
        <f>pokerdump8players[[#This Row],[suit1]]=pokerdump8players[[#This Row],[suit2]]</f>
        <v>1</v>
      </c>
      <c r="F170">
        <v>11527</v>
      </c>
      <c r="L170" s="8" t="s">
        <v>7</v>
      </c>
      <c r="N170">
        <v>12002</v>
      </c>
      <c r="O170">
        <v>12002</v>
      </c>
    </row>
    <row r="171" spans="1:15" x14ac:dyDescent="0.25">
      <c r="A171" t="s">
        <v>5</v>
      </c>
      <c r="B171" t="s">
        <v>7</v>
      </c>
      <c r="C171" t="s">
        <v>17</v>
      </c>
      <c r="D171" t="s">
        <v>7</v>
      </c>
      <c r="E171" t="b">
        <f>pokerdump8players[[#This Row],[suit1]]=pokerdump8players[[#This Row],[suit2]]</f>
        <v>1</v>
      </c>
      <c r="F171">
        <v>11525</v>
      </c>
      <c r="L171" s="8" t="s">
        <v>6</v>
      </c>
      <c r="M171">
        <v>9616</v>
      </c>
      <c r="O171">
        <v>9616</v>
      </c>
    </row>
    <row r="172" spans="1:15" x14ac:dyDescent="0.25">
      <c r="A172" t="s">
        <v>11</v>
      </c>
      <c r="B172" t="s">
        <v>9</v>
      </c>
      <c r="C172" t="s">
        <v>13</v>
      </c>
      <c r="D172" t="s">
        <v>9</v>
      </c>
      <c r="E172" t="b">
        <f>pokerdump8players[[#This Row],[suit1]]=pokerdump8players[[#This Row],[suit2]]</f>
        <v>1</v>
      </c>
      <c r="F172">
        <v>11524</v>
      </c>
      <c r="L172" s="8" t="s">
        <v>8</v>
      </c>
      <c r="M172">
        <v>9576</v>
      </c>
      <c r="O172">
        <v>9576</v>
      </c>
    </row>
    <row r="173" spans="1:15" x14ac:dyDescent="0.25">
      <c r="A173" t="s">
        <v>5</v>
      </c>
      <c r="B173" t="s">
        <v>9</v>
      </c>
      <c r="C173" t="s">
        <v>19</v>
      </c>
      <c r="D173" t="s">
        <v>9</v>
      </c>
      <c r="E173" t="b">
        <f>pokerdump8players[[#This Row],[suit1]]=pokerdump8players[[#This Row],[suit2]]</f>
        <v>1</v>
      </c>
      <c r="F173">
        <v>11517</v>
      </c>
      <c r="L173" s="7" t="s">
        <v>6</v>
      </c>
      <c r="M173">
        <v>28912</v>
      </c>
      <c r="N173">
        <v>11789</v>
      </c>
      <c r="O173">
        <v>40701</v>
      </c>
    </row>
    <row r="174" spans="1:15" x14ac:dyDescent="0.25">
      <c r="A174" t="s">
        <v>5</v>
      </c>
      <c r="B174" t="s">
        <v>7</v>
      </c>
      <c r="C174" t="s">
        <v>12</v>
      </c>
      <c r="D174" t="s">
        <v>9</v>
      </c>
      <c r="E174" t="b">
        <f>pokerdump8players[[#This Row],[suit1]]=pokerdump8players[[#This Row],[suit2]]</f>
        <v>0</v>
      </c>
      <c r="F174">
        <v>11510</v>
      </c>
      <c r="L174" s="8" t="s">
        <v>9</v>
      </c>
      <c r="M174">
        <v>9696</v>
      </c>
      <c r="O174">
        <v>9696</v>
      </c>
    </row>
    <row r="175" spans="1:15" x14ac:dyDescent="0.25">
      <c r="A175" t="s">
        <v>6</v>
      </c>
      <c r="B175" t="s">
        <v>9</v>
      </c>
      <c r="C175" t="s">
        <v>11</v>
      </c>
      <c r="D175" t="s">
        <v>6</v>
      </c>
      <c r="E175" t="b">
        <f>pokerdump8players[[#This Row],[suit1]]=pokerdump8players[[#This Row],[suit2]]</f>
        <v>0</v>
      </c>
      <c r="F175">
        <v>11502</v>
      </c>
      <c r="L175" s="8" t="s">
        <v>7</v>
      </c>
      <c r="M175">
        <v>9644</v>
      </c>
      <c r="O175">
        <v>9644</v>
      </c>
    </row>
    <row r="176" spans="1:15" x14ac:dyDescent="0.25">
      <c r="A176" t="s">
        <v>5</v>
      </c>
      <c r="B176" t="s">
        <v>8</v>
      </c>
      <c r="C176" t="s">
        <v>12</v>
      </c>
      <c r="D176" t="s">
        <v>7</v>
      </c>
      <c r="E176" t="b">
        <f>pokerdump8players[[#This Row],[suit1]]=pokerdump8players[[#This Row],[suit2]]</f>
        <v>0</v>
      </c>
      <c r="F176">
        <v>11495</v>
      </c>
      <c r="L176" s="8" t="s">
        <v>6</v>
      </c>
      <c r="N176">
        <v>11789</v>
      </c>
      <c r="O176">
        <v>11789</v>
      </c>
    </row>
    <row r="177" spans="1:15" x14ac:dyDescent="0.25">
      <c r="A177" t="s">
        <v>6</v>
      </c>
      <c r="B177" t="s">
        <v>6</v>
      </c>
      <c r="C177" t="s">
        <v>11</v>
      </c>
      <c r="D177" t="s">
        <v>7</v>
      </c>
      <c r="E177" t="b">
        <f>pokerdump8players[[#This Row],[suit1]]=pokerdump8players[[#This Row],[suit2]]</f>
        <v>0</v>
      </c>
      <c r="F177">
        <v>11491</v>
      </c>
      <c r="L177" s="8" t="s">
        <v>8</v>
      </c>
      <c r="M177">
        <v>9572</v>
      </c>
      <c r="O177">
        <v>9572</v>
      </c>
    </row>
    <row r="178" spans="1:15" x14ac:dyDescent="0.25">
      <c r="A178" t="s">
        <v>6</v>
      </c>
      <c r="B178" t="s">
        <v>9</v>
      </c>
      <c r="C178" t="s">
        <v>11</v>
      </c>
      <c r="D178" t="s">
        <v>7</v>
      </c>
      <c r="E178" t="b">
        <f>pokerdump8players[[#This Row],[suit1]]=pokerdump8players[[#This Row],[suit2]]</f>
        <v>0</v>
      </c>
      <c r="F178">
        <v>11478</v>
      </c>
      <c r="L178" s="7" t="s">
        <v>8</v>
      </c>
      <c r="M178">
        <v>29048</v>
      </c>
      <c r="N178">
        <v>11814</v>
      </c>
      <c r="O178">
        <v>40862</v>
      </c>
    </row>
    <row r="179" spans="1:15" x14ac:dyDescent="0.25">
      <c r="A179" t="s">
        <v>10</v>
      </c>
      <c r="B179" t="s">
        <v>9</v>
      </c>
      <c r="C179" t="s">
        <v>11</v>
      </c>
      <c r="D179" t="s">
        <v>8</v>
      </c>
      <c r="E179" t="b">
        <f>pokerdump8players[[#This Row],[suit1]]=pokerdump8players[[#This Row],[suit2]]</f>
        <v>0</v>
      </c>
      <c r="F179">
        <v>11470</v>
      </c>
      <c r="L179" s="8" t="s">
        <v>9</v>
      </c>
      <c r="M179">
        <v>9809</v>
      </c>
      <c r="O179">
        <v>9809</v>
      </c>
    </row>
    <row r="180" spans="1:15" x14ac:dyDescent="0.25">
      <c r="A180" t="s">
        <v>5</v>
      </c>
      <c r="B180" t="s">
        <v>6</v>
      </c>
      <c r="C180" t="s">
        <v>12</v>
      </c>
      <c r="D180" t="s">
        <v>7</v>
      </c>
      <c r="E180" t="b">
        <f>pokerdump8players[[#This Row],[suit1]]=pokerdump8players[[#This Row],[suit2]]</f>
        <v>0</v>
      </c>
      <c r="F180">
        <v>11468</v>
      </c>
      <c r="L180" s="8" t="s">
        <v>7</v>
      </c>
      <c r="M180">
        <v>9641</v>
      </c>
      <c r="O180">
        <v>9641</v>
      </c>
    </row>
    <row r="181" spans="1:15" x14ac:dyDescent="0.25">
      <c r="A181" t="s">
        <v>6</v>
      </c>
      <c r="B181" t="s">
        <v>6</v>
      </c>
      <c r="C181" t="s">
        <v>11</v>
      </c>
      <c r="D181" t="s">
        <v>8</v>
      </c>
      <c r="E181" t="b">
        <f>pokerdump8players[[#This Row],[suit1]]=pokerdump8players[[#This Row],[suit2]]</f>
        <v>0</v>
      </c>
      <c r="F181">
        <v>11465</v>
      </c>
      <c r="L181" s="8" t="s">
        <v>6</v>
      </c>
      <c r="M181">
        <v>9598</v>
      </c>
      <c r="O181">
        <v>9598</v>
      </c>
    </row>
    <row r="182" spans="1:15" x14ac:dyDescent="0.25">
      <c r="A182" t="s">
        <v>11</v>
      </c>
      <c r="B182" t="s">
        <v>6</v>
      </c>
      <c r="C182" t="s">
        <v>13</v>
      </c>
      <c r="D182" t="s">
        <v>6</v>
      </c>
      <c r="E182" t="b">
        <f>pokerdump8players[[#This Row],[suit1]]=pokerdump8players[[#This Row],[suit2]]</f>
        <v>1</v>
      </c>
      <c r="F182">
        <v>11443</v>
      </c>
      <c r="L182" s="8" t="s">
        <v>8</v>
      </c>
      <c r="N182">
        <v>11814</v>
      </c>
      <c r="O182">
        <v>11814</v>
      </c>
    </row>
    <row r="183" spans="1:15" x14ac:dyDescent="0.25">
      <c r="A183" t="s">
        <v>5</v>
      </c>
      <c r="B183" t="s">
        <v>7</v>
      </c>
      <c r="C183" t="s">
        <v>19</v>
      </c>
      <c r="D183" t="s">
        <v>7</v>
      </c>
      <c r="E183" t="b">
        <f>pokerdump8players[[#This Row],[suit1]]=pokerdump8players[[#This Row],[suit2]]</f>
        <v>1</v>
      </c>
      <c r="F183">
        <v>11440</v>
      </c>
      <c r="L183" s="2" t="s">
        <v>18</v>
      </c>
      <c r="M183">
        <v>52534</v>
      </c>
      <c r="O183">
        <v>52534</v>
      </c>
    </row>
    <row r="184" spans="1:15" x14ac:dyDescent="0.25">
      <c r="A184" t="s">
        <v>10</v>
      </c>
      <c r="B184" t="s">
        <v>8</v>
      </c>
      <c r="C184" t="s">
        <v>13</v>
      </c>
      <c r="D184" t="s">
        <v>8</v>
      </c>
      <c r="E184" t="b">
        <f>pokerdump8players[[#This Row],[suit1]]=pokerdump8players[[#This Row],[suit2]]</f>
        <v>1</v>
      </c>
      <c r="F184">
        <v>11437</v>
      </c>
      <c r="L184" s="3" t="s">
        <v>18</v>
      </c>
      <c r="M184">
        <v>52534</v>
      </c>
      <c r="O184">
        <v>52534</v>
      </c>
    </row>
    <row r="185" spans="1:15" x14ac:dyDescent="0.25">
      <c r="A185" t="s">
        <v>10</v>
      </c>
      <c r="B185" t="s">
        <v>9</v>
      </c>
      <c r="C185" t="s">
        <v>11</v>
      </c>
      <c r="D185" t="s">
        <v>7</v>
      </c>
      <c r="E185" t="b">
        <f>pokerdump8players[[#This Row],[suit1]]=pokerdump8players[[#This Row],[suit2]]</f>
        <v>0</v>
      </c>
      <c r="F185">
        <v>11433</v>
      </c>
      <c r="L185" s="7" t="s">
        <v>7</v>
      </c>
      <c r="M185">
        <v>8648</v>
      </c>
      <c r="O185">
        <v>8648</v>
      </c>
    </row>
    <row r="186" spans="1:15" x14ac:dyDescent="0.25">
      <c r="A186" t="s">
        <v>5</v>
      </c>
      <c r="B186" t="s">
        <v>6</v>
      </c>
      <c r="C186" t="s">
        <v>12</v>
      </c>
      <c r="D186" t="s">
        <v>8</v>
      </c>
      <c r="E186" t="b">
        <f>pokerdump8players[[#This Row],[suit1]]=pokerdump8players[[#This Row],[suit2]]</f>
        <v>0</v>
      </c>
      <c r="F186">
        <v>11421</v>
      </c>
      <c r="L186" s="8" t="s">
        <v>9</v>
      </c>
      <c r="M186">
        <v>8648</v>
      </c>
      <c r="O186">
        <v>8648</v>
      </c>
    </row>
    <row r="187" spans="1:15" x14ac:dyDescent="0.25">
      <c r="A187" t="s">
        <v>5</v>
      </c>
      <c r="B187" t="s">
        <v>7</v>
      </c>
      <c r="C187" t="s">
        <v>12</v>
      </c>
      <c r="D187" t="s">
        <v>8</v>
      </c>
      <c r="E187" t="b">
        <f>pokerdump8players[[#This Row],[suit1]]=pokerdump8players[[#This Row],[suit2]]</f>
        <v>0</v>
      </c>
      <c r="F187">
        <v>11417</v>
      </c>
      <c r="L187" s="7" t="s">
        <v>6</v>
      </c>
      <c r="M187">
        <v>17461</v>
      </c>
      <c r="O187">
        <v>17461</v>
      </c>
    </row>
    <row r="188" spans="1:15" x14ac:dyDescent="0.25">
      <c r="A188" t="s">
        <v>10</v>
      </c>
      <c r="B188" t="s">
        <v>7</v>
      </c>
      <c r="C188" t="s">
        <v>13</v>
      </c>
      <c r="D188" t="s">
        <v>7</v>
      </c>
      <c r="E188" t="b">
        <f>pokerdump8players[[#This Row],[suit1]]=pokerdump8players[[#This Row],[suit2]]</f>
        <v>1</v>
      </c>
      <c r="F188">
        <v>11401</v>
      </c>
      <c r="L188" s="8" t="s">
        <v>9</v>
      </c>
      <c r="M188">
        <v>8641</v>
      </c>
      <c r="O188">
        <v>8641</v>
      </c>
    </row>
    <row r="189" spans="1:15" x14ac:dyDescent="0.25">
      <c r="A189" t="s">
        <v>10</v>
      </c>
      <c r="B189" t="s">
        <v>7</v>
      </c>
      <c r="C189" t="s">
        <v>11</v>
      </c>
      <c r="D189" t="s">
        <v>6</v>
      </c>
      <c r="E189" t="b">
        <f>pokerdump8players[[#This Row],[suit1]]=pokerdump8players[[#This Row],[suit2]]</f>
        <v>0</v>
      </c>
      <c r="F189">
        <v>11395</v>
      </c>
      <c r="L189" s="8" t="s">
        <v>7</v>
      </c>
      <c r="M189">
        <v>8820</v>
      </c>
      <c r="O189">
        <v>8820</v>
      </c>
    </row>
    <row r="190" spans="1:15" x14ac:dyDescent="0.25">
      <c r="A190" t="s">
        <v>5</v>
      </c>
      <c r="B190" t="s">
        <v>8</v>
      </c>
      <c r="C190" t="s">
        <v>12</v>
      </c>
      <c r="D190" t="s">
        <v>6</v>
      </c>
      <c r="E190" t="b">
        <f>pokerdump8players[[#This Row],[suit1]]=pokerdump8players[[#This Row],[suit2]]</f>
        <v>0</v>
      </c>
      <c r="F190">
        <v>11391</v>
      </c>
      <c r="L190" s="7" t="s">
        <v>8</v>
      </c>
      <c r="M190">
        <v>26425</v>
      </c>
      <c r="O190">
        <v>26425</v>
      </c>
    </row>
    <row r="191" spans="1:15" x14ac:dyDescent="0.25">
      <c r="A191" t="s">
        <v>10</v>
      </c>
      <c r="B191" t="s">
        <v>6</v>
      </c>
      <c r="C191" t="s">
        <v>11</v>
      </c>
      <c r="D191" t="s">
        <v>9</v>
      </c>
      <c r="E191" t="b">
        <f>pokerdump8players[[#This Row],[suit1]]=pokerdump8players[[#This Row],[suit2]]</f>
        <v>0</v>
      </c>
      <c r="F191">
        <v>11370</v>
      </c>
      <c r="L191" s="8" t="s">
        <v>9</v>
      </c>
      <c r="M191">
        <v>8831</v>
      </c>
      <c r="O191">
        <v>8831</v>
      </c>
    </row>
    <row r="192" spans="1:15" x14ac:dyDescent="0.25">
      <c r="A192" t="s">
        <v>10</v>
      </c>
      <c r="B192" t="s">
        <v>9</v>
      </c>
      <c r="C192" t="s">
        <v>11</v>
      </c>
      <c r="D192" t="s">
        <v>6</v>
      </c>
      <c r="E192" t="b">
        <f>pokerdump8players[[#This Row],[suit1]]=pokerdump8players[[#This Row],[suit2]]</f>
        <v>0</v>
      </c>
      <c r="F192">
        <v>11369</v>
      </c>
      <c r="L192" s="8" t="s">
        <v>7</v>
      </c>
      <c r="M192">
        <v>8775</v>
      </c>
      <c r="O192">
        <v>8775</v>
      </c>
    </row>
    <row r="193" spans="1:15" x14ac:dyDescent="0.25">
      <c r="A193" t="s">
        <v>5</v>
      </c>
      <c r="B193" t="s">
        <v>6</v>
      </c>
      <c r="C193" t="s">
        <v>20</v>
      </c>
      <c r="D193" t="s">
        <v>6</v>
      </c>
      <c r="E193" t="b">
        <f>pokerdump8players[[#This Row],[suit1]]=pokerdump8players[[#This Row],[suit2]]</f>
        <v>1</v>
      </c>
      <c r="F193">
        <v>11367</v>
      </c>
      <c r="L193" s="8" t="s">
        <v>6</v>
      </c>
      <c r="M193">
        <v>8819</v>
      </c>
      <c r="O193">
        <v>8819</v>
      </c>
    </row>
    <row r="194" spans="1:15" x14ac:dyDescent="0.25">
      <c r="A194" t="s">
        <v>10</v>
      </c>
      <c r="B194" t="s">
        <v>7</v>
      </c>
      <c r="C194" t="s">
        <v>11</v>
      </c>
      <c r="D194" t="s">
        <v>8</v>
      </c>
      <c r="E194" t="b">
        <f>pokerdump8players[[#This Row],[suit1]]=pokerdump8players[[#This Row],[suit2]]</f>
        <v>0</v>
      </c>
      <c r="F194">
        <v>11339</v>
      </c>
      <c r="L194" s="2" t="s">
        <v>19</v>
      </c>
      <c r="M194">
        <v>123243</v>
      </c>
      <c r="N194">
        <v>29915</v>
      </c>
      <c r="O194">
        <v>153158</v>
      </c>
    </row>
    <row r="195" spans="1:15" x14ac:dyDescent="0.25">
      <c r="A195" t="s">
        <v>5</v>
      </c>
      <c r="B195" t="s">
        <v>8</v>
      </c>
      <c r="C195" t="s">
        <v>20</v>
      </c>
      <c r="D195" t="s">
        <v>8</v>
      </c>
      <c r="E195" t="b">
        <f>pokerdump8players[[#This Row],[suit1]]=pokerdump8players[[#This Row],[suit2]]</f>
        <v>1</v>
      </c>
      <c r="F195">
        <v>11333</v>
      </c>
      <c r="L195" s="3" t="s">
        <v>18</v>
      </c>
      <c r="M195">
        <v>63024</v>
      </c>
      <c r="N195">
        <v>29915</v>
      </c>
      <c r="O195">
        <v>92939</v>
      </c>
    </row>
    <row r="196" spans="1:15" x14ac:dyDescent="0.25">
      <c r="A196" t="s">
        <v>10</v>
      </c>
      <c r="B196" t="s">
        <v>6</v>
      </c>
      <c r="C196" t="s">
        <v>11</v>
      </c>
      <c r="D196" t="s">
        <v>7</v>
      </c>
      <c r="E196" t="b">
        <f>pokerdump8players[[#This Row],[suit1]]=pokerdump8players[[#This Row],[suit2]]</f>
        <v>0</v>
      </c>
      <c r="F196">
        <v>11325</v>
      </c>
      <c r="L196" s="7" t="s">
        <v>9</v>
      </c>
      <c r="M196">
        <v>15895</v>
      </c>
      <c r="N196">
        <v>7601</v>
      </c>
      <c r="O196">
        <v>23496</v>
      </c>
    </row>
    <row r="197" spans="1:15" x14ac:dyDescent="0.25">
      <c r="A197" t="s">
        <v>10</v>
      </c>
      <c r="B197" t="s">
        <v>8</v>
      </c>
      <c r="C197" t="s">
        <v>11</v>
      </c>
      <c r="D197" t="s">
        <v>7</v>
      </c>
      <c r="E197" t="b">
        <f>pokerdump8players[[#This Row],[suit1]]=pokerdump8players[[#This Row],[suit2]]</f>
        <v>0</v>
      </c>
      <c r="F197">
        <v>11305</v>
      </c>
      <c r="L197" s="8" t="s">
        <v>9</v>
      </c>
      <c r="N197">
        <v>7601</v>
      </c>
      <c r="O197">
        <v>7601</v>
      </c>
    </row>
    <row r="198" spans="1:15" x14ac:dyDescent="0.25">
      <c r="A198" t="s">
        <v>10</v>
      </c>
      <c r="B198" t="s">
        <v>8</v>
      </c>
      <c r="C198" t="s">
        <v>11</v>
      </c>
      <c r="D198" t="s">
        <v>6</v>
      </c>
      <c r="E198" t="b">
        <f>pokerdump8players[[#This Row],[suit1]]=pokerdump8players[[#This Row],[suit2]]</f>
        <v>0</v>
      </c>
      <c r="F198">
        <v>11302</v>
      </c>
      <c r="L198" s="8" t="s">
        <v>7</v>
      </c>
      <c r="M198">
        <v>5357</v>
      </c>
      <c r="O198">
        <v>5357</v>
      </c>
    </row>
    <row r="199" spans="1:15" x14ac:dyDescent="0.25">
      <c r="A199" t="s">
        <v>14</v>
      </c>
      <c r="B199" t="s">
        <v>6</v>
      </c>
      <c r="C199" t="s">
        <v>14</v>
      </c>
      <c r="D199" t="s">
        <v>7</v>
      </c>
      <c r="E199" t="b">
        <f>pokerdump8players[[#This Row],[suit1]]=pokerdump8players[[#This Row],[suit2]]</f>
        <v>0</v>
      </c>
      <c r="F199">
        <v>11292</v>
      </c>
      <c r="L199" s="8" t="s">
        <v>6</v>
      </c>
      <c r="M199">
        <v>5308</v>
      </c>
      <c r="O199">
        <v>5308</v>
      </c>
    </row>
    <row r="200" spans="1:15" x14ac:dyDescent="0.25">
      <c r="A200" t="s">
        <v>10</v>
      </c>
      <c r="B200" t="s">
        <v>8</v>
      </c>
      <c r="C200" t="s">
        <v>11</v>
      </c>
      <c r="D200" t="s">
        <v>9</v>
      </c>
      <c r="E200" t="b">
        <f>pokerdump8players[[#This Row],[suit1]]=pokerdump8players[[#This Row],[suit2]]</f>
        <v>0</v>
      </c>
      <c r="F200">
        <v>11287</v>
      </c>
      <c r="L200" s="8" t="s">
        <v>8</v>
      </c>
      <c r="M200">
        <v>5230</v>
      </c>
      <c r="O200">
        <v>5230</v>
      </c>
    </row>
    <row r="201" spans="1:15" x14ac:dyDescent="0.25">
      <c r="A201" t="s">
        <v>10</v>
      </c>
      <c r="B201" t="s">
        <v>6</v>
      </c>
      <c r="C201" t="s">
        <v>11</v>
      </c>
      <c r="D201" t="s">
        <v>8</v>
      </c>
      <c r="E201" t="b">
        <f>pokerdump8players[[#This Row],[suit1]]=pokerdump8players[[#This Row],[suit2]]</f>
        <v>0</v>
      </c>
      <c r="F201">
        <v>11286</v>
      </c>
      <c r="L201" s="7" t="s">
        <v>7</v>
      </c>
      <c r="M201">
        <v>15507</v>
      </c>
      <c r="N201">
        <v>7458</v>
      </c>
      <c r="O201">
        <v>22965</v>
      </c>
    </row>
    <row r="202" spans="1:15" x14ac:dyDescent="0.25">
      <c r="A202" t="s">
        <v>5</v>
      </c>
      <c r="B202" t="s">
        <v>9</v>
      </c>
      <c r="C202" t="s">
        <v>20</v>
      </c>
      <c r="D202" t="s">
        <v>9</v>
      </c>
      <c r="E202" t="b">
        <f>pokerdump8players[[#This Row],[suit1]]=pokerdump8players[[#This Row],[suit2]]</f>
        <v>1</v>
      </c>
      <c r="F202">
        <v>11281</v>
      </c>
      <c r="L202" s="8" t="s">
        <v>9</v>
      </c>
      <c r="M202">
        <v>5217</v>
      </c>
      <c r="O202">
        <v>5217</v>
      </c>
    </row>
    <row r="203" spans="1:15" x14ac:dyDescent="0.25">
      <c r="A203" t="s">
        <v>5</v>
      </c>
      <c r="B203" t="s">
        <v>8</v>
      </c>
      <c r="C203" t="s">
        <v>12</v>
      </c>
      <c r="D203" t="s">
        <v>9</v>
      </c>
      <c r="E203" t="b">
        <f>pokerdump8players[[#This Row],[suit1]]=pokerdump8players[[#This Row],[suit2]]</f>
        <v>0</v>
      </c>
      <c r="F203">
        <v>11264</v>
      </c>
      <c r="L203" s="8" t="s">
        <v>7</v>
      </c>
      <c r="N203">
        <v>7458</v>
      </c>
      <c r="O203">
        <v>7458</v>
      </c>
    </row>
    <row r="204" spans="1:15" x14ac:dyDescent="0.25">
      <c r="A204" t="s">
        <v>5</v>
      </c>
      <c r="B204" t="s">
        <v>9</v>
      </c>
      <c r="C204" t="s">
        <v>12</v>
      </c>
      <c r="D204" t="s">
        <v>7</v>
      </c>
      <c r="E204" t="b">
        <f>pokerdump8players[[#This Row],[suit1]]=pokerdump8players[[#This Row],[suit2]]</f>
        <v>0</v>
      </c>
      <c r="F204">
        <v>11243</v>
      </c>
      <c r="L204" s="8" t="s">
        <v>6</v>
      </c>
      <c r="M204">
        <v>5076</v>
      </c>
      <c r="O204">
        <v>5076</v>
      </c>
    </row>
    <row r="205" spans="1:15" x14ac:dyDescent="0.25">
      <c r="A205" t="s">
        <v>5</v>
      </c>
      <c r="B205" t="s">
        <v>7</v>
      </c>
      <c r="C205" t="s">
        <v>12</v>
      </c>
      <c r="D205" t="s">
        <v>6</v>
      </c>
      <c r="E205" t="b">
        <f>pokerdump8players[[#This Row],[suit1]]=pokerdump8players[[#This Row],[suit2]]</f>
        <v>0</v>
      </c>
      <c r="F205">
        <v>11242</v>
      </c>
      <c r="L205" s="8" t="s">
        <v>8</v>
      </c>
      <c r="M205">
        <v>5214</v>
      </c>
      <c r="O205">
        <v>5214</v>
      </c>
    </row>
    <row r="206" spans="1:15" x14ac:dyDescent="0.25">
      <c r="A206" t="s">
        <v>14</v>
      </c>
      <c r="B206" t="s">
        <v>8</v>
      </c>
      <c r="C206" t="s">
        <v>14</v>
      </c>
      <c r="D206" t="s">
        <v>9</v>
      </c>
      <c r="E206" t="b">
        <f>pokerdump8players[[#This Row],[suit1]]=pokerdump8players[[#This Row],[suit2]]</f>
        <v>0</v>
      </c>
      <c r="F206">
        <v>11235</v>
      </c>
      <c r="L206" s="7" t="s">
        <v>6</v>
      </c>
      <c r="M206">
        <v>15709</v>
      </c>
      <c r="N206">
        <v>7353</v>
      </c>
      <c r="O206">
        <v>23062</v>
      </c>
    </row>
    <row r="207" spans="1:15" x14ac:dyDescent="0.25">
      <c r="A207" t="s">
        <v>5</v>
      </c>
      <c r="B207" t="s">
        <v>7</v>
      </c>
      <c r="C207" t="s">
        <v>20</v>
      </c>
      <c r="D207" t="s">
        <v>7</v>
      </c>
      <c r="E207" t="b">
        <f>pokerdump8players[[#This Row],[suit1]]=pokerdump8players[[#This Row],[suit2]]</f>
        <v>1</v>
      </c>
      <c r="F207">
        <v>11220</v>
      </c>
      <c r="L207" s="8" t="s">
        <v>9</v>
      </c>
      <c r="M207">
        <v>5130</v>
      </c>
      <c r="O207">
        <v>5130</v>
      </c>
    </row>
    <row r="208" spans="1:15" x14ac:dyDescent="0.25">
      <c r="A208" t="s">
        <v>14</v>
      </c>
      <c r="B208" t="s">
        <v>8</v>
      </c>
      <c r="C208" t="s">
        <v>14</v>
      </c>
      <c r="D208" t="s">
        <v>6</v>
      </c>
      <c r="E208" t="b">
        <f>pokerdump8players[[#This Row],[suit1]]=pokerdump8players[[#This Row],[suit2]]</f>
        <v>0</v>
      </c>
      <c r="F208">
        <v>11199</v>
      </c>
      <c r="L208" s="8" t="s">
        <v>7</v>
      </c>
      <c r="M208">
        <v>5325</v>
      </c>
      <c r="O208">
        <v>5325</v>
      </c>
    </row>
    <row r="209" spans="1:15" x14ac:dyDescent="0.25">
      <c r="A209" t="s">
        <v>5</v>
      </c>
      <c r="B209" t="s">
        <v>7</v>
      </c>
      <c r="C209" t="s">
        <v>18</v>
      </c>
      <c r="D209" t="s">
        <v>7</v>
      </c>
      <c r="E209" t="b">
        <f>pokerdump8players[[#This Row],[suit1]]=pokerdump8players[[#This Row],[suit2]]</f>
        <v>1</v>
      </c>
      <c r="F209">
        <v>11195</v>
      </c>
      <c r="L209" s="8" t="s">
        <v>6</v>
      </c>
      <c r="N209">
        <v>7353</v>
      </c>
      <c r="O209">
        <v>7353</v>
      </c>
    </row>
    <row r="210" spans="1:15" x14ac:dyDescent="0.25">
      <c r="A210" t="s">
        <v>5</v>
      </c>
      <c r="B210" t="s">
        <v>8</v>
      </c>
      <c r="C210" t="s">
        <v>18</v>
      </c>
      <c r="D210" t="s">
        <v>8</v>
      </c>
      <c r="E210" t="b">
        <f>pokerdump8players[[#This Row],[suit1]]=pokerdump8players[[#This Row],[suit2]]</f>
        <v>1</v>
      </c>
      <c r="F210">
        <v>11194</v>
      </c>
      <c r="L210" s="8" t="s">
        <v>8</v>
      </c>
      <c r="M210">
        <v>5254</v>
      </c>
      <c r="O210">
        <v>5254</v>
      </c>
    </row>
    <row r="211" spans="1:15" x14ac:dyDescent="0.25">
      <c r="A211" t="s">
        <v>5</v>
      </c>
      <c r="B211" t="s">
        <v>6</v>
      </c>
      <c r="C211" t="s">
        <v>18</v>
      </c>
      <c r="D211" t="s">
        <v>6</v>
      </c>
      <c r="E211" t="b">
        <f>pokerdump8players[[#This Row],[suit1]]=pokerdump8players[[#This Row],[suit2]]</f>
        <v>1</v>
      </c>
      <c r="F211">
        <v>11177</v>
      </c>
      <c r="L211" s="7" t="s">
        <v>8</v>
      </c>
      <c r="M211">
        <v>15913</v>
      </c>
      <c r="N211">
        <v>7503</v>
      </c>
      <c r="O211">
        <v>23416</v>
      </c>
    </row>
    <row r="212" spans="1:15" x14ac:dyDescent="0.25">
      <c r="A212" t="s">
        <v>11</v>
      </c>
      <c r="B212" t="s">
        <v>7</v>
      </c>
      <c r="C212" t="s">
        <v>12</v>
      </c>
      <c r="D212" t="s">
        <v>9</v>
      </c>
      <c r="E212" t="b">
        <f>pokerdump8players[[#This Row],[suit1]]=pokerdump8players[[#This Row],[suit2]]</f>
        <v>0</v>
      </c>
      <c r="F212">
        <v>11165</v>
      </c>
      <c r="L212" s="8" t="s">
        <v>9</v>
      </c>
      <c r="M212">
        <v>5206</v>
      </c>
      <c r="O212">
        <v>5206</v>
      </c>
    </row>
    <row r="213" spans="1:15" x14ac:dyDescent="0.25">
      <c r="A213" t="s">
        <v>6</v>
      </c>
      <c r="B213" t="s">
        <v>6</v>
      </c>
      <c r="C213" t="s">
        <v>12</v>
      </c>
      <c r="D213" t="s">
        <v>8</v>
      </c>
      <c r="E213" t="b">
        <f>pokerdump8players[[#This Row],[suit1]]=pokerdump8players[[#This Row],[suit2]]</f>
        <v>0</v>
      </c>
      <c r="F213">
        <v>11162</v>
      </c>
      <c r="L213" s="8" t="s">
        <v>7</v>
      </c>
      <c r="M213">
        <v>5344</v>
      </c>
      <c r="O213">
        <v>5344</v>
      </c>
    </row>
    <row r="214" spans="1:15" x14ac:dyDescent="0.25">
      <c r="A214" t="s">
        <v>14</v>
      </c>
      <c r="B214" t="s">
        <v>6</v>
      </c>
      <c r="C214" t="s">
        <v>14</v>
      </c>
      <c r="D214" t="s">
        <v>9</v>
      </c>
      <c r="E214" t="b">
        <f>pokerdump8players[[#This Row],[suit1]]=pokerdump8players[[#This Row],[suit2]]</f>
        <v>0</v>
      </c>
      <c r="F214">
        <v>11155</v>
      </c>
      <c r="L214" s="8" t="s">
        <v>6</v>
      </c>
      <c r="M214">
        <v>5363</v>
      </c>
      <c r="O214">
        <v>5363</v>
      </c>
    </row>
    <row r="215" spans="1:15" x14ac:dyDescent="0.25">
      <c r="A215" t="s">
        <v>14</v>
      </c>
      <c r="B215" t="s">
        <v>8</v>
      </c>
      <c r="C215" t="s">
        <v>14</v>
      </c>
      <c r="D215" t="s">
        <v>7</v>
      </c>
      <c r="E215" t="b">
        <f>pokerdump8players[[#This Row],[suit1]]=pokerdump8players[[#This Row],[suit2]]</f>
        <v>0</v>
      </c>
      <c r="F215">
        <v>11152</v>
      </c>
      <c r="L215" s="8" t="s">
        <v>8</v>
      </c>
      <c r="N215">
        <v>7503</v>
      </c>
      <c r="O215">
        <v>7503</v>
      </c>
    </row>
    <row r="216" spans="1:15" x14ac:dyDescent="0.25">
      <c r="A216" t="s">
        <v>6</v>
      </c>
      <c r="B216" t="s">
        <v>6</v>
      </c>
      <c r="C216" t="s">
        <v>12</v>
      </c>
      <c r="D216" t="s">
        <v>9</v>
      </c>
      <c r="E216" t="b">
        <f>pokerdump8players[[#This Row],[suit1]]=pokerdump8players[[#This Row],[suit2]]</f>
        <v>0</v>
      </c>
      <c r="F216">
        <v>11151</v>
      </c>
      <c r="L216" s="3" t="s">
        <v>19</v>
      </c>
      <c r="M216">
        <v>60219</v>
      </c>
      <c r="O216">
        <v>60219</v>
      </c>
    </row>
    <row r="217" spans="1:15" x14ac:dyDescent="0.25">
      <c r="A217" t="s">
        <v>6</v>
      </c>
      <c r="B217" t="s">
        <v>9</v>
      </c>
      <c r="C217" t="s">
        <v>12</v>
      </c>
      <c r="D217" t="s">
        <v>6</v>
      </c>
      <c r="E217" t="b">
        <f>pokerdump8players[[#This Row],[suit1]]=pokerdump8players[[#This Row],[suit2]]</f>
        <v>0</v>
      </c>
      <c r="F217">
        <v>11142</v>
      </c>
      <c r="L217" s="7" t="s">
        <v>7</v>
      </c>
      <c r="M217">
        <v>10116</v>
      </c>
      <c r="O217">
        <v>10116</v>
      </c>
    </row>
    <row r="218" spans="1:15" x14ac:dyDescent="0.25">
      <c r="A218" t="s">
        <v>14</v>
      </c>
      <c r="B218" t="s">
        <v>7</v>
      </c>
      <c r="C218" t="s">
        <v>14</v>
      </c>
      <c r="D218" t="s">
        <v>9</v>
      </c>
      <c r="E218" t="b">
        <f>pokerdump8players[[#This Row],[suit1]]=pokerdump8players[[#This Row],[suit2]]</f>
        <v>0</v>
      </c>
      <c r="F218">
        <v>11137</v>
      </c>
      <c r="L218" s="8" t="s">
        <v>9</v>
      </c>
      <c r="M218">
        <v>10116</v>
      </c>
      <c r="O218">
        <v>10116</v>
      </c>
    </row>
    <row r="219" spans="1:15" x14ac:dyDescent="0.25">
      <c r="A219" t="s">
        <v>6</v>
      </c>
      <c r="B219" t="s">
        <v>7</v>
      </c>
      <c r="C219" t="s">
        <v>12</v>
      </c>
      <c r="D219" t="s">
        <v>8</v>
      </c>
      <c r="E219" t="b">
        <f>pokerdump8players[[#This Row],[suit1]]=pokerdump8players[[#This Row],[suit2]]</f>
        <v>0</v>
      </c>
      <c r="F219">
        <v>11113</v>
      </c>
      <c r="L219" s="7" t="s">
        <v>6</v>
      </c>
      <c r="M219">
        <v>20315</v>
      </c>
      <c r="O219">
        <v>20315</v>
      </c>
    </row>
    <row r="220" spans="1:15" x14ac:dyDescent="0.25">
      <c r="A220" t="s">
        <v>6</v>
      </c>
      <c r="B220" t="s">
        <v>8</v>
      </c>
      <c r="C220" t="s">
        <v>12</v>
      </c>
      <c r="D220" t="s">
        <v>7</v>
      </c>
      <c r="E220" t="b">
        <f>pokerdump8players[[#This Row],[suit1]]=pokerdump8players[[#This Row],[suit2]]</f>
        <v>0</v>
      </c>
      <c r="F220">
        <v>11102</v>
      </c>
      <c r="L220" s="8" t="s">
        <v>9</v>
      </c>
      <c r="M220">
        <v>10344</v>
      </c>
      <c r="O220">
        <v>10344</v>
      </c>
    </row>
    <row r="221" spans="1:15" x14ac:dyDescent="0.25">
      <c r="A221" t="s">
        <v>11</v>
      </c>
      <c r="B221" t="s">
        <v>7</v>
      </c>
      <c r="C221" t="s">
        <v>12</v>
      </c>
      <c r="D221" t="s">
        <v>8</v>
      </c>
      <c r="E221" t="b">
        <f>pokerdump8players[[#This Row],[suit1]]=pokerdump8players[[#This Row],[suit2]]</f>
        <v>0</v>
      </c>
      <c r="F221">
        <v>11099</v>
      </c>
      <c r="L221" s="8" t="s">
        <v>7</v>
      </c>
      <c r="M221">
        <v>9971</v>
      </c>
      <c r="O221">
        <v>9971</v>
      </c>
    </row>
    <row r="222" spans="1:15" x14ac:dyDescent="0.25">
      <c r="A222" t="s">
        <v>10</v>
      </c>
      <c r="B222" t="s">
        <v>7</v>
      </c>
      <c r="C222" t="s">
        <v>12</v>
      </c>
      <c r="D222" t="s">
        <v>6</v>
      </c>
      <c r="E222" t="b">
        <f>pokerdump8players[[#This Row],[suit1]]=pokerdump8players[[#This Row],[suit2]]</f>
        <v>0</v>
      </c>
      <c r="F222">
        <v>11079</v>
      </c>
      <c r="L222" s="7" t="s">
        <v>8</v>
      </c>
      <c r="M222">
        <v>29788</v>
      </c>
      <c r="O222">
        <v>29788</v>
      </c>
    </row>
    <row r="223" spans="1:15" x14ac:dyDescent="0.25">
      <c r="A223" t="s">
        <v>11</v>
      </c>
      <c r="B223" t="s">
        <v>6</v>
      </c>
      <c r="C223" t="s">
        <v>12</v>
      </c>
      <c r="D223" t="s">
        <v>7</v>
      </c>
      <c r="E223" t="b">
        <f>pokerdump8players[[#This Row],[suit1]]=pokerdump8players[[#This Row],[suit2]]</f>
        <v>0</v>
      </c>
      <c r="F223">
        <v>11077</v>
      </c>
      <c r="L223" s="8" t="s">
        <v>9</v>
      </c>
      <c r="M223">
        <v>9828</v>
      </c>
      <c r="O223">
        <v>9828</v>
      </c>
    </row>
    <row r="224" spans="1:15" x14ac:dyDescent="0.25">
      <c r="A224" t="s">
        <v>11</v>
      </c>
      <c r="B224" t="s">
        <v>6</v>
      </c>
      <c r="C224" t="s">
        <v>12</v>
      </c>
      <c r="D224" t="s">
        <v>9</v>
      </c>
      <c r="E224" t="b">
        <f>pokerdump8players[[#This Row],[suit1]]=pokerdump8players[[#This Row],[suit2]]</f>
        <v>0</v>
      </c>
      <c r="F224">
        <v>11067</v>
      </c>
      <c r="L224" s="8" t="s">
        <v>7</v>
      </c>
      <c r="M224">
        <v>9943</v>
      </c>
      <c r="O224">
        <v>9943</v>
      </c>
    </row>
    <row r="225" spans="1:15" x14ac:dyDescent="0.25">
      <c r="A225" t="s">
        <v>12</v>
      </c>
      <c r="B225" t="s">
        <v>7</v>
      </c>
      <c r="C225" t="s">
        <v>14</v>
      </c>
      <c r="D225" t="s">
        <v>7</v>
      </c>
      <c r="E225" t="b">
        <f>pokerdump8players[[#This Row],[suit1]]=pokerdump8players[[#This Row],[suit2]]</f>
        <v>1</v>
      </c>
      <c r="F225">
        <v>11063</v>
      </c>
      <c r="L225" s="8" t="s">
        <v>6</v>
      </c>
      <c r="M225">
        <v>10017</v>
      </c>
      <c r="O225">
        <v>10017</v>
      </c>
    </row>
    <row r="226" spans="1:15" x14ac:dyDescent="0.25">
      <c r="A226" t="s">
        <v>6</v>
      </c>
      <c r="B226" t="s">
        <v>8</v>
      </c>
      <c r="C226" t="s">
        <v>12</v>
      </c>
      <c r="D226" t="s">
        <v>6</v>
      </c>
      <c r="E226" t="b">
        <f>pokerdump8players[[#This Row],[suit1]]=pokerdump8players[[#This Row],[suit2]]</f>
        <v>0</v>
      </c>
      <c r="F226">
        <v>11057</v>
      </c>
      <c r="L226" s="2" t="s">
        <v>17</v>
      </c>
      <c r="M226">
        <v>194209</v>
      </c>
      <c r="N226">
        <v>64738</v>
      </c>
      <c r="O226">
        <v>258947</v>
      </c>
    </row>
    <row r="227" spans="1:15" x14ac:dyDescent="0.25">
      <c r="A227" t="s">
        <v>6</v>
      </c>
      <c r="B227" t="s">
        <v>8</v>
      </c>
      <c r="C227" t="s">
        <v>12</v>
      </c>
      <c r="D227" t="s">
        <v>9</v>
      </c>
      <c r="E227" t="b">
        <f>pokerdump8players[[#This Row],[suit1]]=pokerdump8players[[#This Row],[suit2]]</f>
        <v>0</v>
      </c>
      <c r="F227">
        <v>11052</v>
      </c>
      <c r="L227" s="3" t="s">
        <v>18</v>
      </c>
      <c r="M227">
        <v>65633</v>
      </c>
      <c r="N227">
        <v>31140</v>
      </c>
      <c r="O227">
        <v>96773</v>
      </c>
    </row>
    <row r="228" spans="1:15" x14ac:dyDescent="0.25">
      <c r="A228" t="s">
        <v>10</v>
      </c>
      <c r="B228" t="s">
        <v>7</v>
      </c>
      <c r="C228" t="s">
        <v>12</v>
      </c>
      <c r="D228" t="s">
        <v>8</v>
      </c>
      <c r="E228" t="b">
        <f>pokerdump8players[[#This Row],[suit1]]=pokerdump8players[[#This Row],[suit2]]</f>
        <v>0</v>
      </c>
      <c r="F228">
        <v>11029</v>
      </c>
      <c r="L228" s="7" t="s">
        <v>9</v>
      </c>
      <c r="M228">
        <v>16076</v>
      </c>
      <c r="N228">
        <v>7876</v>
      </c>
      <c r="O228">
        <v>23952</v>
      </c>
    </row>
    <row r="229" spans="1:15" x14ac:dyDescent="0.25">
      <c r="A229" t="s">
        <v>12</v>
      </c>
      <c r="B229" t="s">
        <v>6</v>
      </c>
      <c r="C229" t="s">
        <v>14</v>
      </c>
      <c r="D229" t="s">
        <v>6</v>
      </c>
      <c r="E229" t="b">
        <f>pokerdump8players[[#This Row],[suit1]]=pokerdump8players[[#This Row],[suit2]]</f>
        <v>1</v>
      </c>
      <c r="F229">
        <v>11006</v>
      </c>
      <c r="L229" s="8" t="s">
        <v>9</v>
      </c>
      <c r="N229">
        <v>7876</v>
      </c>
      <c r="O229">
        <v>7876</v>
      </c>
    </row>
    <row r="230" spans="1:15" x14ac:dyDescent="0.25">
      <c r="A230" t="s">
        <v>6</v>
      </c>
      <c r="B230" t="s">
        <v>9</v>
      </c>
      <c r="C230" t="s">
        <v>12</v>
      </c>
      <c r="D230" t="s">
        <v>8</v>
      </c>
      <c r="E230" t="b">
        <f>pokerdump8players[[#This Row],[suit1]]=pokerdump8players[[#This Row],[suit2]]</f>
        <v>0</v>
      </c>
      <c r="F230">
        <v>10994</v>
      </c>
      <c r="L230" s="8" t="s">
        <v>7</v>
      </c>
      <c r="M230">
        <v>5208</v>
      </c>
      <c r="O230">
        <v>5208</v>
      </c>
    </row>
    <row r="231" spans="1:15" x14ac:dyDescent="0.25">
      <c r="A231" t="s">
        <v>6</v>
      </c>
      <c r="B231" t="s">
        <v>9</v>
      </c>
      <c r="C231" t="s">
        <v>14</v>
      </c>
      <c r="D231" t="s">
        <v>9</v>
      </c>
      <c r="E231" t="b">
        <f>pokerdump8players[[#This Row],[suit1]]=pokerdump8players[[#This Row],[suit2]]</f>
        <v>1</v>
      </c>
      <c r="F231">
        <v>10989</v>
      </c>
      <c r="L231" s="8" t="s">
        <v>6</v>
      </c>
      <c r="M231">
        <v>5428</v>
      </c>
      <c r="O231">
        <v>5428</v>
      </c>
    </row>
    <row r="232" spans="1:15" x14ac:dyDescent="0.25">
      <c r="A232" t="s">
        <v>6</v>
      </c>
      <c r="B232" t="s">
        <v>6</v>
      </c>
      <c r="C232" t="s">
        <v>12</v>
      </c>
      <c r="D232" t="s">
        <v>7</v>
      </c>
      <c r="E232" t="b">
        <f>pokerdump8players[[#This Row],[suit1]]=pokerdump8players[[#This Row],[suit2]]</f>
        <v>0</v>
      </c>
      <c r="F232">
        <v>10979</v>
      </c>
      <c r="L232" s="8" t="s">
        <v>8</v>
      </c>
      <c r="M232">
        <v>5440</v>
      </c>
      <c r="O232">
        <v>5440</v>
      </c>
    </row>
    <row r="233" spans="1:15" x14ac:dyDescent="0.25">
      <c r="A233" t="s">
        <v>6</v>
      </c>
      <c r="B233" t="s">
        <v>7</v>
      </c>
      <c r="C233" t="s">
        <v>12</v>
      </c>
      <c r="D233" t="s">
        <v>9</v>
      </c>
      <c r="E233" t="b">
        <f>pokerdump8players[[#This Row],[suit1]]=pokerdump8players[[#This Row],[suit2]]</f>
        <v>0</v>
      </c>
      <c r="F233">
        <v>10968</v>
      </c>
      <c r="L233" s="7" t="s">
        <v>7</v>
      </c>
      <c r="M233">
        <v>16551</v>
      </c>
      <c r="N233">
        <v>7742</v>
      </c>
      <c r="O233">
        <v>24293</v>
      </c>
    </row>
    <row r="234" spans="1:15" x14ac:dyDescent="0.25">
      <c r="A234" t="s">
        <v>5</v>
      </c>
      <c r="B234" t="s">
        <v>9</v>
      </c>
      <c r="C234" t="s">
        <v>18</v>
      </c>
      <c r="D234" t="s">
        <v>9</v>
      </c>
      <c r="E234" t="b">
        <f>pokerdump8players[[#This Row],[suit1]]=pokerdump8players[[#This Row],[suit2]]</f>
        <v>1</v>
      </c>
      <c r="F234">
        <v>10950</v>
      </c>
      <c r="L234" s="8" t="s">
        <v>9</v>
      </c>
      <c r="M234">
        <v>5573</v>
      </c>
      <c r="O234">
        <v>5573</v>
      </c>
    </row>
    <row r="235" spans="1:15" x14ac:dyDescent="0.25">
      <c r="A235" t="s">
        <v>6</v>
      </c>
      <c r="B235" t="s">
        <v>7</v>
      </c>
      <c r="C235" t="s">
        <v>12</v>
      </c>
      <c r="D235" t="s">
        <v>6</v>
      </c>
      <c r="E235" t="b">
        <f>pokerdump8players[[#This Row],[suit1]]=pokerdump8players[[#This Row],[suit2]]</f>
        <v>0</v>
      </c>
      <c r="F235">
        <v>10934</v>
      </c>
      <c r="L235" s="8" t="s">
        <v>7</v>
      </c>
      <c r="N235">
        <v>7742</v>
      </c>
      <c r="O235">
        <v>7742</v>
      </c>
    </row>
    <row r="236" spans="1:15" x14ac:dyDescent="0.25">
      <c r="A236" t="s">
        <v>6</v>
      </c>
      <c r="B236" t="s">
        <v>8</v>
      </c>
      <c r="C236" t="s">
        <v>14</v>
      </c>
      <c r="D236" t="s">
        <v>8</v>
      </c>
      <c r="E236" t="b">
        <f>pokerdump8players[[#This Row],[suit1]]=pokerdump8players[[#This Row],[suit2]]</f>
        <v>1</v>
      </c>
      <c r="F236">
        <v>10898</v>
      </c>
      <c r="L236" s="8" t="s">
        <v>6</v>
      </c>
      <c r="M236">
        <v>5520</v>
      </c>
      <c r="O236">
        <v>5520</v>
      </c>
    </row>
    <row r="237" spans="1:15" x14ac:dyDescent="0.25">
      <c r="A237" t="s">
        <v>10</v>
      </c>
      <c r="B237" t="s">
        <v>9</v>
      </c>
      <c r="C237" t="s">
        <v>12</v>
      </c>
      <c r="D237" t="s">
        <v>8</v>
      </c>
      <c r="E237" t="b">
        <f>pokerdump8players[[#This Row],[suit1]]=pokerdump8players[[#This Row],[suit2]]</f>
        <v>0</v>
      </c>
      <c r="F237">
        <v>10895</v>
      </c>
      <c r="L237" s="8" t="s">
        <v>8</v>
      </c>
      <c r="M237">
        <v>5458</v>
      </c>
      <c r="O237">
        <v>5458</v>
      </c>
    </row>
    <row r="238" spans="1:15" x14ac:dyDescent="0.25">
      <c r="A238" t="s">
        <v>6</v>
      </c>
      <c r="B238" t="s">
        <v>7</v>
      </c>
      <c r="C238" t="s">
        <v>14</v>
      </c>
      <c r="D238" t="s">
        <v>7</v>
      </c>
      <c r="E238" t="b">
        <f>pokerdump8players[[#This Row],[suit1]]=pokerdump8players[[#This Row],[suit2]]</f>
        <v>1</v>
      </c>
      <c r="F238">
        <v>10885</v>
      </c>
      <c r="L238" s="7" t="s">
        <v>6</v>
      </c>
      <c r="M238">
        <v>16545</v>
      </c>
      <c r="N238">
        <v>7738</v>
      </c>
      <c r="O238">
        <v>24283</v>
      </c>
    </row>
    <row r="239" spans="1:15" x14ac:dyDescent="0.25">
      <c r="A239" t="s">
        <v>6</v>
      </c>
      <c r="B239" t="s">
        <v>9</v>
      </c>
      <c r="C239" t="s">
        <v>12</v>
      </c>
      <c r="D239" t="s">
        <v>7</v>
      </c>
      <c r="E239" t="b">
        <f>pokerdump8players[[#This Row],[suit1]]=pokerdump8players[[#This Row],[suit2]]</f>
        <v>0</v>
      </c>
      <c r="F239">
        <v>10878</v>
      </c>
      <c r="L239" s="8" t="s">
        <v>9</v>
      </c>
      <c r="M239">
        <v>5480</v>
      </c>
      <c r="O239">
        <v>5480</v>
      </c>
    </row>
    <row r="240" spans="1:15" x14ac:dyDescent="0.25">
      <c r="A240" t="s">
        <v>10</v>
      </c>
      <c r="B240" t="s">
        <v>6</v>
      </c>
      <c r="C240" t="s">
        <v>12</v>
      </c>
      <c r="D240" t="s">
        <v>9</v>
      </c>
      <c r="E240" t="b">
        <f>pokerdump8players[[#This Row],[suit1]]=pokerdump8players[[#This Row],[suit2]]</f>
        <v>0</v>
      </c>
      <c r="F240">
        <v>10875</v>
      </c>
      <c r="L240" s="8" t="s">
        <v>7</v>
      </c>
      <c r="M240">
        <v>5588</v>
      </c>
      <c r="O240">
        <v>5588</v>
      </c>
    </row>
    <row r="241" spans="1:15" x14ac:dyDescent="0.25">
      <c r="A241" t="s">
        <v>11</v>
      </c>
      <c r="B241" t="s">
        <v>7</v>
      </c>
      <c r="C241" t="s">
        <v>12</v>
      </c>
      <c r="D241" t="s">
        <v>6</v>
      </c>
      <c r="E241" t="b">
        <f>pokerdump8players[[#This Row],[suit1]]=pokerdump8players[[#This Row],[suit2]]</f>
        <v>0</v>
      </c>
      <c r="F241">
        <v>10871</v>
      </c>
      <c r="L241" s="8" t="s">
        <v>6</v>
      </c>
      <c r="N241">
        <v>7738</v>
      </c>
      <c r="O241">
        <v>7738</v>
      </c>
    </row>
    <row r="242" spans="1:15" x14ac:dyDescent="0.25">
      <c r="A242" t="s">
        <v>10</v>
      </c>
      <c r="B242" t="s">
        <v>9</v>
      </c>
      <c r="C242" t="s">
        <v>12</v>
      </c>
      <c r="D242" t="s">
        <v>6</v>
      </c>
      <c r="E242" t="b">
        <f>pokerdump8players[[#This Row],[suit1]]=pokerdump8players[[#This Row],[suit2]]</f>
        <v>0</v>
      </c>
      <c r="F242">
        <v>10871</v>
      </c>
      <c r="L242" s="8" t="s">
        <v>8</v>
      </c>
      <c r="M242">
        <v>5477</v>
      </c>
      <c r="O242">
        <v>5477</v>
      </c>
    </row>
    <row r="243" spans="1:15" x14ac:dyDescent="0.25">
      <c r="A243" t="s">
        <v>6</v>
      </c>
      <c r="B243" t="s">
        <v>7</v>
      </c>
      <c r="C243" t="s">
        <v>16</v>
      </c>
      <c r="D243" t="s">
        <v>7</v>
      </c>
      <c r="E243" t="b">
        <f>pokerdump8players[[#This Row],[suit1]]=pokerdump8players[[#This Row],[suit2]]</f>
        <v>1</v>
      </c>
      <c r="F243">
        <v>10871</v>
      </c>
      <c r="L243" s="7" t="s">
        <v>8</v>
      </c>
      <c r="M243">
        <v>16461</v>
      </c>
      <c r="N243">
        <v>7784</v>
      </c>
      <c r="O243">
        <v>24245</v>
      </c>
    </row>
    <row r="244" spans="1:15" x14ac:dyDescent="0.25">
      <c r="A244" t="s">
        <v>11</v>
      </c>
      <c r="B244" t="s">
        <v>8</v>
      </c>
      <c r="C244" t="s">
        <v>12</v>
      </c>
      <c r="D244" t="s">
        <v>9</v>
      </c>
      <c r="E244" t="b">
        <f>pokerdump8players[[#This Row],[suit1]]=pokerdump8players[[#This Row],[suit2]]</f>
        <v>0</v>
      </c>
      <c r="F244">
        <v>10869</v>
      </c>
      <c r="L244" s="8" t="s">
        <v>9</v>
      </c>
      <c r="M244">
        <v>5488</v>
      </c>
      <c r="O244">
        <v>5488</v>
      </c>
    </row>
    <row r="245" spans="1:15" x14ac:dyDescent="0.25">
      <c r="A245" t="s">
        <v>11</v>
      </c>
      <c r="B245" t="s">
        <v>9</v>
      </c>
      <c r="C245" t="s">
        <v>12</v>
      </c>
      <c r="D245" t="s">
        <v>8</v>
      </c>
      <c r="E245" t="b">
        <f>pokerdump8players[[#This Row],[suit1]]=pokerdump8players[[#This Row],[suit2]]</f>
        <v>0</v>
      </c>
      <c r="F245">
        <v>10848</v>
      </c>
      <c r="L245" s="8" t="s">
        <v>7</v>
      </c>
      <c r="M245">
        <v>5443</v>
      </c>
      <c r="O245">
        <v>5443</v>
      </c>
    </row>
    <row r="246" spans="1:15" x14ac:dyDescent="0.25">
      <c r="A246" t="s">
        <v>10</v>
      </c>
      <c r="B246" t="s">
        <v>6</v>
      </c>
      <c r="C246" t="s">
        <v>12</v>
      </c>
      <c r="D246" t="s">
        <v>8</v>
      </c>
      <c r="E246" t="b">
        <f>pokerdump8players[[#This Row],[suit1]]=pokerdump8players[[#This Row],[suit2]]</f>
        <v>0</v>
      </c>
      <c r="F246">
        <v>10840</v>
      </c>
      <c r="L246" s="8" t="s">
        <v>6</v>
      </c>
      <c r="M246">
        <v>5530</v>
      </c>
      <c r="O246">
        <v>5530</v>
      </c>
    </row>
    <row r="247" spans="1:15" x14ac:dyDescent="0.25">
      <c r="A247" t="s">
        <v>10</v>
      </c>
      <c r="B247" t="s">
        <v>8</v>
      </c>
      <c r="C247" t="s">
        <v>12</v>
      </c>
      <c r="D247" t="s">
        <v>7</v>
      </c>
      <c r="E247" t="b">
        <f>pokerdump8players[[#This Row],[suit1]]=pokerdump8players[[#This Row],[suit2]]</f>
        <v>0</v>
      </c>
      <c r="F247">
        <v>10839</v>
      </c>
      <c r="L247" s="8" t="s">
        <v>8</v>
      </c>
      <c r="N247">
        <v>7784</v>
      </c>
      <c r="O247">
        <v>7784</v>
      </c>
    </row>
    <row r="248" spans="1:15" x14ac:dyDescent="0.25">
      <c r="A248" t="s">
        <v>6</v>
      </c>
      <c r="B248" t="s">
        <v>6</v>
      </c>
      <c r="C248" t="s">
        <v>14</v>
      </c>
      <c r="D248" t="s">
        <v>6</v>
      </c>
      <c r="E248" t="b">
        <f>pokerdump8players[[#This Row],[suit1]]=pokerdump8players[[#This Row],[suit2]]</f>
        <v>1</v>
      </c>
      <c r="F248">
        <v>10835</v>
      </c>
      <c r="L248" s="3" t="s">
        <v>19</v>
      </c>
      <c r="M248">
        <v>74665</v>
      </c>
      <c r="N248">
        <v>33598</v>
      </c>
      <c r="O248">
        <v>108263</v>
      </c>
    </row>
    <row r="249" spans="1:15" x14ac:dyDescent="0.25">
      <c r="A249" t="s">
        <v>10</v>
      </c>
      <c r="B249" t="s">
        <v>7</v>
      </c>
      <c r="C249" t="s">
        <v>12</v>
      </c>
      <c r="D249" t="s">
        <v>9</v>
      </c>
      <c r="E249" t="b">
        <f>pokerdump8players[[#This Row],[suit1]]=pokerdump8players[[#This Row],[suit2]]</f>
        <v>0</v>
      </c>
      <c r="F249">
        <v>10831</v>
      </c>
      <c r="L249" s="7" t="s">
        <v>9</v>
      </c>
      <c r="M249">
        <v>18760</v>
      </c>
      <c r="N249">
        <v>8326</v>
      </c>
      <c r="O249">
        <v>27086</v>
      </c>
    </row>
    <row r="250" spans="1:15" x14ac:dyDescent="0.25">
      <c r="A250" t="s">
        <v>11</v>
      </c>
      <c r="B250" t="s">
        <v>8</v>
      </c>
      <c r="C250" t="s">
        <v>12</v>
      </c>
      <c r="D250" t="s">
        <v>6</v>
      </c>
      <c r="E250" t="b">
        <f>pokerdump8players[[#This Row],[suit1]]=pokerdump8players[[#This Row],[suit2]]</f>
        <v>0</v>
      </c>
      <c r="F250">
        <v>10830</v>
      </c>
      <c r="L250" s="8" t="s">
        <v>9</v>
      </c>
      <c r="N250">
        <v>8326</v>
      </c>
      <c r="O250">
        <v>8326</v>
      </c>
    </row>
    <row r="251" spans="1:15" x14ac:dyDescent="0.25">
      <c r="A251" t="s">
        <v>10</v>
      </c>
      <c r="B251" t="s">
        <v>6</v>
      </c>
      <c r="C251" t="s">
        <v>12</v>
      </c>
      <c r="D251" t="s">
        <v>7</v>
      </c>
      <c r="E251" t="b">
        <f>pokerdump8players[[#This Row],[suit1]]=pokerdump8players[[#This Row],[suit2]]</f>
        <v>0</v>
      </c>
      <c r="F251">
        <v>10829</v>
      </c>
      <c r="L251" s="8" t="s">
        <v>7</v>
      </c>
      <c r="M251">
        <v>6189</v>
      </c>
      <c r="O251">
        <v>6189</v>
      </c>
    </row>
    <row r="252" spans="1:15" x14ac:dyDescent="0.25">
      <c r="A252" t="s">
        <v>11</v>
      </c>
      <c r="B252" t="s">
        <v>9</v>
      </c>
      <c r="C252" t="s">
        <v>12</v>
      </c>
      <c r="D252" t="s">
        <v>7</v>
      </c>
      <c r="E252" t="b">
        <f>pokerdump8players[[#This Row],[suit1]]=pokerdump8players[[#This Row],[suit2]]</f>
        <v>0</v>
      </c>
      <c r="F252">
        <v>10824</v>
      </c>
      <c r="L252" s="8" t="s">
        <v>6</v>
      </c>
      <c r="M252">
        <v>6303</v>
      </c>
      <c r="O252">
        <v>6303</v>
      </c>
    </row>
    <row r="253" spans="1:15" x14ac:dyDescent="0.25">
      <c r="A253" t="s">
        <v>11</v>
      </c>
      <c r="B253" t="s">
        <v>6</v>
      </c>
      <c r="C253" t="s">
        <v>12</v>
      </c>
      <c r="D253" t="s">
        <v>8</v>
      </c>
      <c r="E253" t="b">
        <f>pokerdump8players[[#This Row],[suit1]]=pokerdump8players[[#This Row],[suit2]]</f>
        <v>0</v>
      </c>
      <c r="F253">
        <v>10822</v>
      </c>
      <c r="L253" s="8" t="s">
        <v>8</v>
      </c>
      <c r="M253">
        <v>6268</v>
      </c>
      <c r="O253">
        <v>6268</v>
      </c>
    </row>
    <row r="254" spans="1:15" x14ac:dyDescent="0.25">
      <c r="A254" t="s">
        <v>13</v>
      </c>
      <c r="B254" t="s">
        <v>8</v>
      </c>
      <c r="C254" t="s">
        <v>14</v>
      </c>
      <c r="D254" t="s">
        <v>8</v>
      </c>
      <c r="E254" t="b">
        <f>pokerdump8players[[#This Row],[suit1]]=pokerdump8players[[#This Row],[suit2]]</f>
        <v>1</v>
      </c>
      <c r="F254">
        <v>10819</v>
      </c>
      <c r="L254" s="7" t="s">
        <v>7</v>
      </c>
      <c r="M254">
        <v>18713</v>
      </c>
      <c r="N254">
        <v>8556</v>
      </c>
      <c r="O254">
        <v>27269</v>
      </c>
    </row>
    <row r="255" spans="1:15" x14ac:dyDescent="0.25">
      <c r="A255" t="s">
        <v>10</v>
      </c>
      <c r="B255" t="s">
        <v>9</v>
      </c>
      <c r="C255" t="s">
        <v>12</v>
      </c>
      <c r="D255" t="s">
        <v>7</v>
      </c>
      <c r="E255" t="b">
        <f>pokerdump8players[[#This Row],[suit1]]=pokerdump8players[[#This Row],[suit2]]</f>
        <v>0</v>
      </c>
      <c r="F255">
        <v>10814</v>
      </c>
      <c r="L255" s="8" t="s">
        <v>9</v>
      </c>
      <c r="M255">
        <v>6195</v>
      </c>
      <c r="O255">
        <v>6195</v>
      </c>
    </row>
    <row r="256" spans="1:15" x14ac:dyDescent="0.25">
      <c r="A256" t="s">
        <v>10</v>
      </c>
      <c r="B256" t="s">
        <v>8</v>
      </c>
      <c r="C256" t="s">
        <v>12</v>
      </c>
      <c r="D256" t="s">
        <v>9</v>
      </c>
      <c r="E256" t="b">
        <f>pokerdump8players[[#This Row],[suit1]]=pokerdump8players[[#This Row],[suit2]]</f>
        <v>0</v>
      </c>
      <c r="F256">
        <v>10801</v>
      </c>
      <c r="L256" s="8" t="s">
        <v>7</v>
      </c>
      <c r="N256">
        <v>8556</v>
      </c>
      <c r="O256">
        <v>8556</v>
      </c>
    </row>
    <row r="257" spans="1:15" x14ac:dyDescent="0.25">
      <c r="A257" t="s">
        <v>10</v>
      </c>
      <c r="B257" t="s">
        <v>7</v>
      </c>
      <c r="C257" t="s">
        <v>14</v>
      </c>
      <c r="D257" t="s">
        <v>7</v>
      </c>
      <c r="E257" t="b">
        <f>pokerdump8players[[#This Row],[suit1]]=pokerdump8players[[#This Row],[suit2]]</f>
        <v>1</v>
      </c>
      <c r="F257">
        <v>10792</v>
      </c>
      <c r="L257" s="8" t="s">
        <v>6</v>
      </c>
      <c r="M257">
        <v>6313</v>
      </c>
      <c r="O257">
        <v>6313</v>
      </c>
    </row>
    <row r="258" spans="1:15" x14ac:dyDescent="0.25">
      <c r="A258" t="s">
        <v>10</v>
      </c>
      <c r="B258" t="s">
        <v>6</v>
      </c>
      <c r="C258" t="s">
        <v>14</v>
      </c>
      <c r="D258" t="s">
        <v>6</v>
      </c>
      <c r="E258" t="b">
        <f>pokerdump8players[[#This Row],[suit1]]=pokerdump8players[[#This Row],[suit2]]</f>
        <v>1</v>
      </c>
      <c r="F258">
        <v>10775</v>
      </c>
      <c r="L258" s="8" t="s">
        <v>8</v>
      </c>
      <c r="M258">
        <v>6205</v>
      </c>
      <c r="O258">
        <v>6205</v>
      </c>
    </row>
    <row r="259" spans="1:15" x14ac:dyDescent="0.25">
      <c r="A259" t="s">
        <v>11</v>
      </c>
      <c r="B259" t="s">
        <v>9</v>
      </c>
      <c r="C259" t="s">
        <v>12</v>
      </c>
      <c r="D259" t="s">
        <v>6</v>
      </c>
      <c r="E259" t="b">
        <f>pokerdump8players[[#This Row],[suit1]]=pokerdump8players[[#This Row],[suit2]]</f>
        <v>0</v>
      </c>
      <c r="F259">
        <v>10769</v>
      </c>
      <c r="L259" s="7" t="s">
        <v>6</v>
      </c>
      <c r="M259">
        <v>18426</v>
      </c>
      <c r="N259">
        <v>8337</v>
      </c>
      <c r="O259">
        <v>26763</v>
      </c>
    </row>
    <row r="260" spans="1:15" x14ac:dyDescent="0.25">
      <c r="A260" t="s">
        <v>11</v>
      </c>
      <c r="B260" t="s">
        <v>8</v>
      </c>
      <c r="C260" t="s">
        <v>12</v>
      </c>
      <c r="D260" t="s">
        <v>7</v>
      </c>
      <c r="E260" t="b">
        <f>pokerdump8players[[#This Row],[suit1]]=pokerdump8players[[#This Row],[suit2]]</f>
        <v>0</v>
      </c>
      <c r="F260">
        <v>10765</v>
      </c>
      <c r="L260" s="8" t="s">
        <v>9</v>
      </c>
      <c r="M260">
        <v>6323</v>
      </c>
      <c r="O260">
        <v>6323</v>
      </c>
    </row>
    <row r="261" spans="1:15" x14ac:dyDescent="0.25">
      <c r="A261" t="s">
        <v>6</v>
      </c>
      <c r="B261" t="s">
        <v>8</v>
      </c>
      <c r="C261" t="s">
        <v>16</v>
      </c>
      <c r="D261" t="s">
        <v>8</v>
      </c>
      <c r="E261" t="b">
        <f>pokerdump8players[[#This Row],[suit1]]=pokerdump8players[[#This Row],[suit2]]</f>
        <v>1</v>
      </c>
      <c r="F261">
        <v>10764</v>
      </c>
      <c r="L261" s="8" t="s">
        <v>7</v>
      </c>
      <c r="M261">
        <v>6024</v>
      </c>
      <c r="O261">
        <v>6024</v>
      </c>
    </row>
    <row r="262" spans="1:15" x14ac:dyDescent="0.25">
      <c r="A262" t="s">
        <v>12</v>
      </c>
      <c r="B262" t="s">
        <v>9</v>
      </c>
      <c r="C262" t="s">
        <v>14</v>
      </c>
      <c r="D262" t="s">
        <v>9</v>
      </c>
      <c r="E262" t="b">
        <f>pokerdump8players[[#This Row],[suit1]]=pokerdump8players[[#This Row],[suit2]]</f>
        <v>1</v>
      </c>
      <c r="F262">
        <v>10731</v>
      </c>
      <c r="L262" s="8" t="s">
        <v>6</v>
      </c>
      <c r="N262">
        <v>8337</v>
      </c>
      <c r="O262">
        <v>8337</v>
      </c>
    </row>
    <row r="263" spans="1:15" x14ac:dyDescent="0.25">
      <c r="A263" t="s">
        <v>13</v>
      </c>
      <c r="B263" t="s">
        <v>9</v>
      </c>
      <c r="C263" t="s">
        <v>14</v>
      </c>
      <c r="D263" t="s">
        <v>9</v>
      </c>
      <c r="E263" t="b">
        <f>pokerdump8players[[#This Row],[suit1]]=pokerdump8players[[#This Row],[suit2]]</f>
        <v>1</v>
      </c>
      <c r="F263">
        <v>10724</v>
      </c>
      <c r="L263" s="8" t="s">
        <v>8</v>
      </c>
      <c r="M263">
        <v>6079</v>
      </c>
      <c r="O263">
        <v>6079</v>
      </c>
    </row>
    <row r="264" spans="1:15" x14ac:dyDescent="0.25">
      <c r="A264" t="s">
        <v>6</v>
      </c>
      <c r="B264" t="s">
        <v>9</v>
      </c>
      <c r="C264" t="s">
        <v>16</v>
      </c>
      <c r="D264" t="s">
        <v>9</v>
      </c>
      <c r="E264" t="b">
        <f>pokerdump8players[[#This Row],[suit1]]=pokerdump8players[[#This Row],[suit2]]</f>
        <v>1</v>
      </c>
      <c r="F264">
        <v>10721</v>
      </c>
      <c r="L264" s="7" t="s">
        <v>8</v>
      </c>
      <c r="M264">
        <v>18766</v>
      </c>
      <c r="N264">
        <v>8379</v>
      </c>
      <c r="O264">
        <v>27145</v>
      </c>
    </row>
    <row r="265" spans="1:15" x14ac:dyDescent="0.25">
      <c r="A265" t="s">
        <v>11</v>
      </c>
      <c r="B265" t="s">
        <v>7</v>
      </c>
      <c r="C265" t="s">
        <v>14</v>
      </c>
      <c r="D265" t="s">
        <v>7</v>
      </c>
      <c r="E265" t="b">
        <f>pokerdump8players[[#This Row],[suit1]]=pokerdump8players[[#This Row],[suit2]]</f>
        <v>1</v>
      </c>
      <c r="F265">
        <v>10718</v>
      </c>
      <c r="L265" s="8" t="s">
        <v>9</v>
      </c>
      <c r="M265">
        <v>6168</v>
      </c>
      <c r="O265">
        <v>6168</v>
      </c>
    </row>
    <row r="266" spans="1:15" x14ac:dyDescent="0.25">
      <c r="A266" t="s">
        <v>10</v>
      </c>
      <c r="B266" t="s">
        <v>8</v>
      </c>
      <c r="C266" t="s">
        <v>14</v>
      </c>
      <c r="D266" t="s">
        <v>8</v>
      </c>
      <c r="E266" t="b">
        <f>pokerdump8players[[#This Row],[suit1]]=pokerdump8players[[#This Row],[suit2]]</f>
        <v>1</v>
      </c>
      <c r="F266">
        <v>10704</v>
      </c>
      <c r="L266" s="8" t="s">
        <v>7</v>
      </c>
      <c r="M266">
        <v>6229</v>
      </c>
      <c r="O266">
        <v>6229</v>
      </c>
    </row>
    <row r="267" spans="1:15" x14ac:dyDescent="0.25">
      <c r="A267" t="s">
        <v>10</v>
      </c>
      <c r="B267" t="s">
        <v>9</v>
      </c>
      <c r="C267" t="s">
        <v>14</v>
      </c>
      <c r="D267" t="s">
        <v>9</v>
      </c>
      <c r="E267" t="b">
        <f>pokerdump8players[[#This Row],[suit1]]=pokerdump8players[[#This Row],[suit2]]</f>
        <v>1</v>
      </c>
      <c r="F267">
        <v>10697</v>
      </c>
      <c r="L267" s="8" t="s">
        <v>6</v>
      </c>
      <c r="M267">
        <v>6369</v>
      </c>
      <c r="O267">
        <v>6369</v>
      </c>
    </row>
    <row r="268" spans="1:15" x14ac:dyDescent="0.25">
      <c r="A268" t="s">
        <v>6</v>
      </c>
      <c r="B268" t="s">
        <v>6</v>
      </c>
      <c r="C268" t="s">
        <v>16</v>
      </c>
      <c r="D268" t="s">
        <v>6</v>
      </c>
      <c r="E268" t="b">
        <f>pokerdump8players[[#This Row],[suit1]]=pokerdump8players[[#This Row],[suit2]]</f>
        <v>1</v>
      </c>
      <c r="F268">
        <v>10690</v>
      </c>
      <c r="L268" s="8" t="s">
        <v>8</v>
      </c>
      <c r="N268">
        <v>8379</v>
      </c>
      <c r="O268">
        <v>8379</v>
      </c>
    </row>
    <row r="269" spans="1:15" x14ac:dyDescent="0.25">
      <c r="A269" t="s">
        <v>11</v>
      </c>
      <c r="B269" t="s">
        <v>6</v>
      </c>
      <c r="C269" t="s">
        <v>14</v>
      </c>
      <c r="D269" t="s">
        <v>6</v>
      </c>
      <c r="E269" t="b">
        <f>pokerdump8players[[#This Row],[suit1]]=pokerdump8players[[#This Row],[suit2]]</f>
        <v>1</v>
      </c>
      <c r="F269">
        <v>10679</v>
      </c>
      <c r="L269" s="3" t="s">
        <v>17</v>
      </c>
      <c r="M269">
        <v>53911</v>
      </c>
      <c r="O269">
        <v>53911</v>
      </c>
    </row>
    <row r="270" spans="1:15" x14ac:dyDescent="0.25">
      <c r="A270" t="s">
        <v>12</v>
      </c>
      <c r="B270" t="s">
        <v>8</v>
      </c>
      <c r="C270" t="s">
        <v>14</v>
      </c>
      <c r="D270" t="s">
        <v>8</v>
      </c>
      <c r="E270" t="b">
        <f>pokerdump8players[[#This Row],[suit1]]=pokerdump8players[[#This Row],[suit2]]</f>
        <v>1</v>
      </c>
      <c r="F270">
        <v>10676</v>
      </c>
      <c r="L270" s="7" t="s">
        <v>7</v>
      </c>
      <c r="M270">
        <v>9076</v>
      </c>
      <c r="O270">
        <v>9076</v>
      </c>
    </row>
    <row r="271" spans="1:15" x14ac:dyDescent="0.25">
      <c r="A271" t="s">
        <v>13</v>
      </c>
      <c r="B271" t="s">
        <v>6</v>
      </c>
      <c r="C271" t="s">
        <v>14</v>
      </c>
      <c r="D271" t="s">
        <v>6</v>
      </c>
      <c r="E271" t="b">
        <f>pokerdump8players[[#This Row],[suit1]]=pokerdump8players[[#This Row],[suit2]]</f>
        <v>1</v>
      </c>
      <c r="F271">
        <v>10662</v>
      </c>
      <c r="L271" s="8" t="s">
        <v>9</v>
      </c>
      <c r="M271">
        <v>9076</v>
      </c>
      <c r="O271">
        <v>9076</v>
      </c>
    </row>
    <row r="272" spans="1:15" x14ac:dyDescent="0.25">
      <c r="A272" t="s">
        <v>16</v>
      </c>
      <c r="B272" t="s">
        <v>6</v>
      </c>
      <c r="C272" t="s">
        <v>16</v>
      </c>
      <c r="D272" t="s">
        <v>7</v>
      </c>
      <c r="E272" t="b">
        <f>pokerdump8players[[#This Row],[suit1]]=pokerdump8players[[#This Row],[suit2]]</f>
        <v>0</v>
      </c>
      <c r="F272">
        <v>10597</v>
      </c>
      <c r="L272" s="7" t="s">
        <v>6</v>
      </c>
      <c r="M272">
        <v>18196</v>
      </c>
      <c r="O272">
        <v>18196</v>
      </c>
    </row>
    <row r="273" spans="1:15" x14ac:dyDescent="0.25">
      <c r="A273" t="s">
        <v>10</v>
      </c>
      <c r="B273" t="s">
        <v>8</v>
      </c>
      <c r="C273" t="s">
        <v>12</v>
      </c>
      <c r="D273" t="s">
        <v>6</v>
      </c>
      <c r="E273" t="b">
        <f>pokerdump8players[[#This Row],[suit1]]=pokerdump8players[[#This Row],[suit2]]</f>
        <v>0</v>
      </c>
      <c r="F273">
        <v>10596</v>
      </c>
      <c r="L273" s="8" t="s">
        <v>9</v>
      </c>
      <c r="M273">
        <v>9171</v>
      </c>
      <c r="O273">
        <v>9171</v>
      </c>
    </row>
    <row r="274" spans="1:15" x14ac:dyDescent="0.25">
      <c r="A274" t="s">
        <v>6</v>
      </c>
      <c r="B274" t="s">
        <v>7</v>
      </c>
      <c r="C274" t="s">
        <v>20</v>
      </c>
      <c r="D274" t="s">
        <v>7</v>
      </c>
      <c r="E274" t="b">
        <f>pokerdump8players[[#This Row],[suit1]]=pokerdump8players[[#This Row],[suit2]]</f>
        <v>1</v>
      </c>
      <c r="F274">
        <v>10587</v>
      </c>
      <c r="L274" s="8" t="s">
        <v>7</v>
      </c>
      <c r="M274">
        <v>9025</v>
      </c>
      <c r="O274">
        <v>9025</v>
      </c>
    </row>
    <row r="275" spans="1:15" x14ac:dyDescent="0.25">
      <c r="A275" t="s">
        <v>13</v>
      </c>
      <c r="B275" t="s">
        <v>7</v>
      </c>
      <c r="C275" t="s">
        <v>14</v>
      </c>
      <c r="D275" t="s">
        <v>7</v>
      </c>
      <c r="E275" t="b">
        <f>pokerdump8players[[#This Row],[suit1]]=pokerdump8players[[#This Row],[suit2]]</f>
        <v>1</v>
      </c>
      <c r="F275">
        <v>10578</v>
      </c>
      <c r="L275" s="7" t="s">
        <v>8</v>
      </c>
      <c r="M275">
        <v>26639</v>
      </c>
      <c r="O275">
        <v>26639</v>
      </c>
    </row>
    <row r="276" spans="1:15" x14ac:dyDescent="0.25">
      <c r="A276" t="s">
        <v>6</v>
      </c>
      <c r="B276" t="s">
        <v>9</v>
      </c>
      <c r="C276" t="s">
        <v>15</v>
      </c>
      <c r="D276" t="s">
        <v>9</v>
      </c>
      <c r="E276" t="b">
        <f>pokerdump8players[[#This Row],[suit1]]=pokerdump8players[[#This Row],[suit2]]</f>
        <v>1</v>
      </c>
      <c r="F276">
        <v>10556</v>
      </c>
      <c r="L276" s="8" t="s">
        <v>9</v>
      </c>
      <c r="M276">
        <v>8818</v>
      </c>
      <c r="O276">
        <v>8818</v>
      </c>
    </row>
    <row r="277" spans="1:15" x14ac:dyDescent="0.25">
      <c r="A277" t="s">
        <v>16</v>
      </c>
      <c r="B277" t="s">
        <v>8</v>
      </c>
      <c r="C277" t="s">
        <v>16</v>
      </c>
      <c r="D277" t="s">
        <v>7</v>
      </c>
      <c r="E277" t="b">
        <f>pokerdump8players[[#This Row],[suit1]]=pokerdump8players[[#This Row],[suit2]]</f>
        <v>0</v>
      </c>
      <c r="F277">
        <v>10518</v>
      </c>
      <c r="L277" s="8" t="s">
        <v>7</v>
      </c>
      <c r="M277">
        <v>8873</v>
      </c>
      <c r="O277">
        <v>8873</v>
      </c>
    </row>
    <row r="278" spans="1:15" x14ac:dyDescent="0.25">
      <c r="A278" t="s">
        <v>11</v>
      </c>
      <c r="B278" t="s">
        <v>9</v>
      </c>
      <c r="C278" t="s">
        <v>14</v>
      </c>
      <c r="D278" t="s">
        <v>9</v>
      </c>
      <c r="E278" t="b">
        <f>pokerdump8players[[#This Row],[suit1]]=pokerdump8players[[#This Row],[suit2]]</f>
        <v>1</v>
      </c>
      <c r="F278">
        <v>10512</v>
      </c>
      <c r="L278" s="8" t="s">
        <v>6</v>
      </c>
      <c r="M278">
        <v>8948</v>
      </c>
      <c r="O278">
        <v>8948</v>
      </c>
    </row>
    <row r="279" spans="1:15" x14ac:dyDescent="0.25">
      <c r="A279" t="s">
        <v>11</v>
      </c>
      <c r="B279" t="s">
        <v>8</v>
      </c>
      <c r="C279" t="s">
        <v>14</v>
      </c>
      <c r="D279" t="s">
        <v>8</v>
      </c>
      <c r="E279" t="b">
        <f>pokerdump8players[[#This Row],[suit1]]=pokerdump8players[[#This Row],[suit2]]</f>
        <v>1</v>
      </c>
      <c r="F279">
        <v>10491</v>
      </c>
      <c r="L279" s="2" t="s">
        <v>15</v>
      </c>
      <c r="M279">
        <v>289532</v>
      </c>
      <c r="N279">
        <v>104731</v>
      </c>
      <c r="O279">
        <v>394263</v>
      </c>
    </row>
    <row r="280" spans="1:15" x14ac:dyDescent="0.25">
      <c r="A280" t="s">
        <v>6</v>
      </c>
      <c r="B280" t="s">
        <v>9</v>
      </c>
      <c r="C280" t="s">
        <v>20</v>
      </c>
      <c r="D280" t="s">
        <v>9</v>
      </c>
      <c r="E280" t="b">
        <f>pokerdump8players[[#This Row],[suit1]]=pokerdump8players[[#This Row],[suit2]]</f>
        <v>1</v>
      </c>
      <c r="F280">
        <v>10490</v>
      </c>
      <c r="L280" s="3" t="s">
        <v>18</v>
      </c>
      <c r="M280">
        <v>68747</v>
      </c>
      <c r="N280">
        <v>31867</v>
      </c>
      <c r="O280">
        <v>100614</v>
      </c>
    </row>
    <row r="281" spans="1:15" x14ac:dyDescent="0.25">
      <c r="A281" t="s">
        <v>16</v>
      </c>
      <c r="B281" t="s">
        <v>8</v>
      </c>
      <c r="C281" t="s">
        <v>16</v>
      </c>
      <c r="D281" t="s">
        <v>9</v>
      </c>
      <c r="E281" t="b">
        <f>pokerdump8players[[#This Row],[suit1]]=pokerdump8players[[#This Row],[suit2]]</f>
        <v>0</v>
      </c>
      <c r="F281">
        <v>10462</v>
      </c>
      <c r="L281" s="7" t="s">
        <v>9</v>
      </c>
      <c r="M281">
        <v>17016</v>
      </c>
      <c r="N281">
        <v>7855</v>
      </c>
      <c r="O281">
        <v>24871</v>
      </c>
    </row>
    <row r="282" spans="1:15" x14ac:dyDescent="0.25">
      <c r="A282" t="s">
        <v>6</v>
      </c>
      <c r="B282" t="s">
        <v>8</v>
      </c>
      <c r="C282" t="s">
        <v>20</v>
      </c>
      <c r="D282" t="s">
        <v>8</v>
      </c>
      <c r="E282" t="b">
        <f>pokerdump8players[[#This Row],[suit1]]=pokerdump8players[[#This Row],[suit2]]</f>
        <v>1</v>
      </c>
      <c r="F282">
        <v>10426</v>
      </c>
      <c r="L282" s="8" t="s">
        <v>9</v>
      </c>
      <c r="N282">
        <v>7855</v>
      </c>
      <c r="O282">
        <v>7855</v>
      </c>
    </row>
    <row r="283" spans="1:15" x14ac:dyDescent="0.25">
      <c r="A283" t="s">
        <v>6</v>
      </c>
      <c r="B283" t="s">
        <v>7</v>
      </c>
      <c r="C283" t="s">
        <v>15</v>
      </c>
      <c r="D283" t="s">
        <v>7</v>
      </c>
      <c r="E283" t="b">
        <f>pokerdump8players[[#This Row],[suit1]]=pokerdump8players[[#This Row],[suit2]]</f>
        <v>1</v>
      </c>
      <c r="F283">
        <v>10398</v>
      </c>
      <c r="L283" s="8" t="s">
        <v>7</v>
      </c>
      <c r="M283">
        <v>5714</v>
      </c>
      <c r="O283">
        <v>5714</v>
      </c>
    </row>
    <row r="284" spans="1:15" x14ac:dyDescent="0.25">
      <c r="A284" t="s">
        <v>6</v>
      </c>
      <c r="B284" t="s">
        <v>8</v>
      </c>
      <c r="C284" t="s">
        <v>15</v>
      </c>
      <c r="D284" t="s">
        <v>8</v>
      </c>
      <c r="E284" t="b">
        <f>pokerdump8players[[#This Row],[suit1]]=pokerdump8players[[#This Row],[suit2]]</f>
        <v>1</v>
      </c>
      <c r="F284">
        <v>10384</v>
      </c>
      <c r="L284" s="8" t="s">
        <v>6</v>
      </c>
      <c r="M284">
        <v>5700</v>
      </c>
      <c r="O284">
        <v>5700</v>
      </c>
    </row>
    <row r="285" spans="1:15" x14ac:dyDescent="0.25">
      <c r="A285" t="s">
        <v>16</v>
      </c>
      <c r="B285" t="s">
        <v>6</v>
      </c>
      <c r="C285" t="s">
        <v>16</v>
      </c>
      <c r="D285" t="s">
        <v>9</v>
      </c>
      <c r="E285" t="b">
        <f>pokerdump8players[[#This Row],[suit1]]=pokerdump8players[[#This Row],[suit2]]</f>
        <v>0</v>
      </c>
      <c r="F285">
        <v>10358</v>
      </c>
      <c r="L285" s="8" t="s">
        <v>8</v>
      </c>
      <c r="M285">
        <v>5602</v>
      </c>
      <c r="O285">
        <v>5602</v>
      </c>
    </row>
    <row r="286" spans="1:15" x14ac:dyDescent="0.25">
      <c r="A286" t="s">
        <v>19</v>
      </c>
      <c r="B286" t="s">
        <v>6</v>
      </c>
      <c r="C286" t="s">
        <v>19</v>
      </c>
      <c r="D286" t="s">
        <v>9</v>
      </c>
      <c r="E286" t="b">
        <f>pokerdump8players[[#This Row],[suit1]]=pokerdump8players[[#This Row],[suit2]]</f>
        <v>0</v>
      </c>
      <c r="F286">
        <v>10344</v>
      </c>
      <c r="L286" s="7" t="s">
        <v>7</v>
      </c>
      <c r="M286">
        <v>17109</v>
      </c>
      <c r="N286">
        <v>8063</v>
      </c>
      <c r="O286">
        <v>25172</v>
      </c>
    </row>
    <row r="287" spans="1:15" x14ac:dyDescent="0.25">
      <c r="A287" t="s">
        <v>16</v>
      </c>
      <c r="B287" t="s">
        <v>8</v>
      </c>
      <c r="C287" t="s">
        <v>16</v>
      </c>
      <c r="D287" t="s">
        <v>6</v>
      </c>
      <c r="E287" t="b">
        <f>pokerdump8players[[#This Row],[suit1]]=pokerdump8players[[#This Row],[suit2]]</f>
        <v>0</v>
      </c>
      <c r="F287">
        <v>10272</v>
      </c>
      <c r="L287" s="8" t="s">
        <v>9</v>
      </c>
      <c r="M287">
        <v>5729</v>
      </c>
      <c r="O287">
        <v>5729</v>
      </c>
    </row>
    <row r="288" spans="1:15" x14ac:dyDescent="0.25">
      <c r="A288" t="s">
        <v>5</v>
      </c>
      <c r="B288" t="s">
        <v>6</v>
      </c>
      <c r="C288" t="s">
        <v>13</v>
      </c>
      <c r="D288" t="s">
        <v>9</v>
      </c>
      <c r="E288" t="b">
        <f>pokerdump8players[[#This Row],[suit1]]=pokerdump8players[[#This Row],[suit2]]</f>
        <v>0</v>
      </c>
      <c r="F288">
        <v>10243</v>
      </c>
      <c r="L288" s="8" t="s">
        <v>7</v>
      </c>
      <c r="N288">
        <v>8063</v>
      </c>
      <c r="O288">
        <v>8063</v>
      </c>
    </row>
    <row r="289" spans="1:15" x14ac:dyDescent="0.25">
      <c r="A289" t="s">
        <v>16</v>
      </c>
      <c r="B289" t="s">
        <v>7</v>
      </c>
      <c r="C289" t="s">
        <v>16</v>
      </c>
      <c r="D289" t="s">
        <v>9</v>
      </c>
      <c r="E289" t="b">
        <f>pokerdump8players[[#This Row],[suit1]]=pokerdump8players[[#This Row],[suit2]]</f>
        <v>0</v>
      </c>
      <c r="F289">
        <v>10237</v>
      </c>
      <c r="L289" s="8" t="s">
        <v>6</v>
      </c>
      <c r="M289">
        <v>5637</v>
      </c>
      <c r="O289">
        <v>5637</v>
      </c>
    </row>
    <row r="290" spans="1:15" x14ac:dyDescent="0.25">
      <c r="A290" t="s">
        <v>6</v>
      </c>
      <c r="B290" t="s">
        <v>9</v>
      </c>
      <c r="C290" t="s">
        <v>17</v>
      </c>
      <c r="D290" t="s">
        <v>9</v>
      </c>
      <c r="E290" t="b">
        <f>pokerdump8players[[#This Row],[suit1]]=pokerdump8players[[#This Row],[suit2]]</f>
        <v>1</v>
      </c>
      <c r="F290">
        <v>10237</v>
      </c>
      <c r="L290" s="8" t="s">
        <v>8</v>
      </c>
      <c r="M290">
        <v>5743</v>
      </c>
      <c r="O290">
        <v>5743</v>
      </c>
    </row>
    <row r="291" spans="1:15" x14ac:dyDescent="0.25">
      <c r="A291" t="s">
        <v>14</v>
      </c>
      <c r="B291" t="s">
        <v>9</v>
      </c>
      <c r="C291" t="s">
        <v>16</v>
      </c>
      <c r="D291" t="s">
        <v>9</v>
      </c>
      <c r="E291" t="b">
        <f>pokerdump8players[[#This Row],[suit1]]=pokerdump8players[[#This Row],[suit2]]</f>
        <v>1</v>
      </c>
      <c r="F291">
        <v>10225</v>
      </c>
      <c r="L291" s="7" t="s">
        <v>6</v>
      </c>
      <c r="M291">
        <v>17236</v>
      </c>
      <c r="N291">
        <v>7912</v>
      </c>
      <c r="O291">
        <v>25148</v>
      </c>
    </row>
    <row r="292" spans="1:15" x14ac:dyDescent="0.25">
      <c r="A292" t="s">
        <v>14</v>
      </c>
      <c r="B292" t="s">
        <v>7</v>
      </c>
      <c r="C292" t="s">
        <v>16</v>
      </c>
      <c r="D292" t="s">
        <v>7</v>
      </c>
      <c r="E292" t="b">
        <f>pokerdump8players[[#This Row],[suit1]]=pokerdump8players[[#This Row],[suit2]]</f>
        <v>1</v>
      </c>
      <c r="F292">
        <v>10206</v>
      </c>
      <c r="L292" s="8" t="s">
        <v>9</v>
      </c>
      <c r="M292">
        <v>5648</v>
      </c>
      <c r="O292">
        <v>5648</v>
      </c>
    </row>
    <row r="293" spans="1:15" x14ac:dyDescent="0.25">
      <c r="A293" t="s">
        <v>13</v>
      </c>
      <c r="B293" t="s">
        <v>6</v>
      </c>
      <c r="C293" t="s">
        <v>16</v>
      </c>
      <c r="D293" t="s">
        <v>6</v>
      </c>
      <c r="E293" t="b">
        <f>pokerdump8players[[#This Row],[suit1]]=pokerdump8players[[#This Row],[suit2]]</f>
        <v>1</v>
      </c>
      <c r="F293">
        <v>10197</v>
      </c>
      <c r="L293" s="8" t="s">
        <v>7</v>
      </c>
      <c r="M293">
        <v>5901</v>
      </c>
      <c r="O293">
        <v>5901</v>
      </c>
    </row>
    <row r="294" spans="1:15" x14ac:dyDescent="0.25">
      <c r="A294" t="s">
        <v>6</v>
      </c>
      <c r="B294" t="s">
        <v>6</v>
      </c>
      <c r="C294" t="s">
        <v>17</v>
      </c>
      <c r="D294" t="s">
        <v>6</v>
      </c>
      <c r="E294" t="b">
        <f>pokerdump8players[[#This Row],[suit1]]=pokerdump8players[[#This Row],[suit2]]</f>
        <v>1</v>
      </c>
      <c r="F294">
        <v>10196</v>
      </c>
      <c r="L294" s="8" t="s">
        <v>6</v>
      </c>
      <c r="N294">
        <v>7912</v>
      </c>
      <c r="O294">
        <v>7912</v>
      </c>
    </row>
    <row r="295" spans="1:15" x14ac:dyDescent="0.25">
      <c r="A295" t="s">
        <v>6</v>
      </c>
      <c r="B295" t="s">
        <v>6</v>
      </c>
      <c r="C295" t="s">
        <v>20</v>
      </c>
      <c r="D295" t="s">
        <v>6</v>
      </c>
      <c r="E295" t="b">
        <f>pokerdump8players[[#This Row],[suit1]]=pokerdump8players[[#This Row],[suit2]]</f>
        <v>1</v>
      </c>
      <c r="F295">
        <v>10190</v>
      </c>
      <c r="L295" s="8" t="s">
        <v>8</v>
      </c>
      <c r="M295">
        <v>5687</v>
      </c>
      <c r="O295">
        <v>5687</v>
      </c>
    </row>
    <row r="296" spans="1:15" x14ac:dyDescent="0.25">
      <c r="A296" t="s">
        <v>5</v>
      </c>
      <c r="B296" t="s">
        <v>6</v>
      </c>
      <c r="C296" t="s">
        <v>13</v>
      </c>
      <c r="D296" t="s">
        <v>7</v>
      </c>
      <c r="E296" t="b">
        <f>pokerdump8players[[#This Row],[suit1]]=pokerdump8players[[#This Row],[suit2]]</f>
        <v>0</v>
      </c>
      <c r="F296">
        <v>10189</v>
      </c>
      <c r="L296" s="7" t="s">
        <v>8</v>
      </c>
      <c r="M296">
        <v>17386</v>
      </c>
      <c r="N296">
        <v>8037</v>
      </c>
      <c r="O296">
        <v>25423</v>
      </c>
    </row>
    <row r="297" spans="1:15" x14ac:dyDescent="0.25">
      <c r="A297" t="s">
        <v>6</v>
      </c>
      <c r="B297" t="s">
        <v>6</v>
      </c>
      <c r="C297" t="s">
        <v>19</v>
      </c>
      <c r="D297" t="s">
        <v>6</v>
      </c>
      <c r="E297" t="b">
        <f>pokerdump8players[[#This Row],[suit1]]=pokerdump8players[[#This Row],[suit2]]</f>
        <v>1</v>
      </c>
      <c r="F297">
        <v>10179</v>
      </c>
      <c r="L297" s="8" t="s">
        <v>9</v>
      </c>
      <c r="M297">
        <v>5667</v>
      </c>
      <c r="O297">
        <v>5667</v>
      </c>
    </row>
    <row r="298" spans="1:15" x14ac:dyDescent="0.25">
      <c r="A298" t="s">
        <v>6</v>
      </c>
      <c r="B298" t="s">
        <v>8</v>
      </c>
      <c r="C298" t="s">
        <v>19</v>
      </c>
      <c r="D298" t="s">
        <v>8</v>
      </c>
      <c r="E298" t="b">
        <f>pokerdump8players[[#This Row],[suit1]]=pokerdump8players[[#This Row],[suit2]]</f>
        <v>1</v>
      </c>
      <c r="F298">
        <v>10160</v>
      </c>
      <c r="L298" s="8" t="s">
        <v>7</v>
      </c>
      <c r="M298">
        <v>5895</v>
      </c>
      <c r="O298">
        <v>5895</v>
      </c>
    </row>
    <row r="299" spans="1:15" x14ac:dyDescent="0.25">
      <c r="A299" t="s">
        <v>12</v>
      </c>
      <c r="B299" t="s">
        <v>9</v>
      </c>
      <c r="C299" t="s">
        <v>16</v>
      </c>
      <c r="D299" t="s">
        <v>9</v>
      </c>
      <c r="E299" t="b">
        <f>pokerdump8players[[#This Row],[suit1]]=pokerdump8players[[#This Row],[suit2]]</f>
        <v>1</v>
      </c>
      <c r="F299">
        <v>10149</v>
      </c>
      <c r="L299" s="8" t="s">
        <v>6</v>
      </c>
      <c r="M299">
        <v>5824</v>
      </c>
      <c r="O299">
        <v>5824</v>
      </c>
    </row>
    <row r="300" spans="1:15" x14ac:dyDescent="0.25">
      <c r="A300" t="s">
        <v>14</v>
      </c>
      <c r="B300" t="s">
        <v>8</v>
      </c>
      <c r="C300" t="s">
        <v>16</v>
      </c>
      <c r="D300" t="s">
        <v>8</v>
      </c>
      <c r="E300" t="b">
        <f>pokerdump8players[[#This Row],[suit1]]=pokerdump8players[[#This Row],[suit2]]</f>
        <v>1</v>
      </c>
      <c r="F300">
        <v>10148</v>
      </c>
      <c r="L300" s="8" t="s">
        <v>8</v>
      </c>
      <c r="N300">
        <v>8037</v>
      </c>
      <c r="O300">
        <v>8037</v>
      </c>
    </row>
    <row r="301" spans="1:15" x14ac:dyDescent="0.25">
      <c r="A301" t="s">
        <v>6</v>
      </c>
      <c r="B301" t="s">
        <v>6</v>
      </c>
      <c r="C301" t="s">
        <v>15</v>
      </c>
      <c r="D301" t="s">
        <v>6</v>
      </c>
      <c r="E301" t="b">
        <f>pokerdump8players[[#This Row],[suit1]]=pokerdump8players[[#This Row],[suit2]]</f>
        <v>1</v>
      </c>
      <c r="F301">
        <v>10146</v>
      </c>
      <c r="L301" s="3" t="s">
        <v>19</v>
      </c>
      <c r="M301">
        <v>78995</v>
      </c>
      <c r="N301">
        <v>35248</v>
      </c>
      <c r="O301">
        <v>114243</v>
      </c>
    </row>
    <row r="302" spans="1:15" x14ac:dyDescent="0.25">
      <c r="A302" t="s">
        <v>12</v>
      </c>
      <c r="B302" t="s">
        <v>7</v>
      </c>
      <c r="C302" t="s">
        <v>16</v>
      </c>
      <c r="D302" t="s">
        <v>7</v>
      </c>
      <c r="E302" t="b">
        <f>pokerdump8players[[#This Row],[suit1]]=pokerdump8players[[#This Row],[suit2]]</f>
        <v>1</v>
      </c>
      <c r="F302">
        <v>10144</v>
      </c>
      <c r="L302" s="7" t="s">
        <v>9</v>
      </c>
      <c r="M302">
        <v>19744</v>
      </c>
      <c r="N302">
        <v>8794</v>
      </c>
      <c r="O302">
        <v>28538</v>
      </c>
    </row>
    <row r="303" spans="1:15" x14ac:dyDescent="0.25">
      <c r="A303" t="s">
        <v>12</v>
      </c>
      <c r="B303" t="s">
        <v>8</v>
      </c>
      <c r="C303" t="s">
        <v>16</v>
      </c>
      <c r="D303" t="s">
        <v>8</v>
      </c>
      <c r="E303" t="b">
        <f>pokerdump8players[[#This Row],[suit1]]=pokerdump8players[[#This Row],[suit2]]</f>
        <v>1</v>
      </c>
      <c r="F303">
        <v>10130</v>
      </c>
      <c r="L303" s="8" t="s">
        <v>9</v>
      </c>
      <c r="N303">
        <v>8794</v>
      </c>
      <c r="O303">
        <v>8794</v>
      </c>
    </row>
    <row r="304" spans="1:15" x14ac:dyDescent="0.25">
      <c r="A304" t="s">
        <v>19</v>
      </c>
      <c r="B304" t="s">
        <v>7</v>
      </c>
      <c r="C304" t="s">
        <v>19</v>
      </c>
      <c r="D304" t="s">
        <v>9</v>
      </c>
      <c r="E304" t="b">
        <f>pokerdump8players[[#This Row],[suit1]]=pokerdump8players[[#This Row],[suit2]]</f>
        <v>0</v>
      </c>
      <c r="F304">
        <v>10116</v>
      </c>
      <c r="L304" s="8" t="s">
        <v>7</v>
      </c>
      <c r="M304">
        <v>6638</v>
      </c>
      <c r="O304">
        <v>6638</v>
      </c>
    </row>
    <row r="305" spans="1:15" x14ac:dyDescent="0.25">
      <c r="A305" t="s">
        <v>5</v>
      </c>
      <c r="B305" t="s">
        <v>8</v>
      </c>
      <c r="C305" t="s">
        <v>13</v>
      </c>
      <c r="D305" t="s">
        <v>9</v>
      </c>
      <c r="E305" t="b">
        <f>pokerdump8players[[#This Row],[suit1]]=pokerdump8players[[#This Row],[suit2]]</f>
        <v>0</v>
      </c>
      <c r="F305">
        <v>10079</v>
      </c>
      <c r="L305" s="8" t="s">
        <v>6</v>
      </c>
      <c r="M305">
        <v>6550</v>
      </c>
      <c r="O305">
        <v>6550</v>
      </c>
    </row>
    <row r="306" spans="1:15" x14ac:dyDescent="0.25">
      <c r="A306" t="s">
        <v>5</v>
      </c>
      <c r="B306" t="s">
        <v>8</v>
      </c>
      <c r="C306" t="s">
        <v>13</v>
      </c>
      <c r="D306" t="s">
        <v>6</v>
      </c>
      <c r="E306" t="b">
        <f>pokerdump8players[[#This Row],[suit1]]=pokerdump8players[[#This Row],[suit2]]</f>
        <v>0</v>
      </c>
      <c r="F306">
        <v>10067</v>
      </c>
      <c r="L306" s="8" t="s">
        <v>8</v>
      </c>
      <c r="M306">
        <v>6556</v>
      </c>
      <c r="O306">
        <v>6556</v>
      </c>
    </row>
    <row r="307" spans="1:15" x14ac:dyDescent="0.25">
      <c r="A307" t="s">
        <v>5</v>
      </c>
      <c r="B307" t="s">
        <v>9</v>
      </c>
      <c r="C307" t="s">
        <v>13</v>
      </c>
      <c r="D307" t="s">
        <v>7</v>
      </c>
      <c r="E307" t="b">
        <f>pokerdump8players[[#This Row],[suit1]]=pokerdump8players[[#This Row],[suit2]]</f>
        <v>0</v>
      </c>
      <c r="F307">
        <v>10067</v>
      </c>
      <c r="L307" s="7" t="s">
        <v>7</v>
      </c>
      <c r="M307">
        <v>19788</v>
      </c>
      <c r="N307">
        <v>8945</v>
      </c>
      <c r="O307">
        <v>28733</v>
      </c>
    </row>
    <row r="308" spans="1:15" x14ac:dyDescent="0.25">
      <c r="A308" t="s">
        <v>14</v>
      </c>
      <c r="B308" t="s">
        <v>6</v>
      </c>
      <c r="C308" t="s">
        <v>16</v>
      </c>
      <c r="D308" t="s">
        <v>6</v>
      </c>
      <c r="E308" t="b">
        <f>pokerdump8players[[#This Row],[suit1]]=pokerdump8players[[#This Row],[suit2]]</f>
        <v>1</v>
      </c>
      <c r="F308">
        <v>10044</v>
      </c>
      <c r="L308" s="8" t="s">
        <v>9</v>
      </c>
      <c r="M308">
        <v>6435</v>
      </c>
      <c r="O308">
        <v>6435</v>
      </c>
    </row>
    <row r="309" spans="1:15" x14ac:dyDescent="0.25">
      <c r="A309" t="s">
        <v>6</v>
      </c>
      <c r="B309" t="s">
        <v>7</v>
      </c>
      <c r="C309" t="s">
        <v>17</v>
      </c>
      <c r="D309" t="s">
        <v>7</v>
      </c>
      <c r="E309" t="b">
        <f>pokerdump8players[[#This Row],[suit1]]=pokerdump8players[[#This Row],[suit2]]</f>
        <v>1</v>
      </c>
      <c r="F309">
        <v>10043</v>
      </c>
      <c r="L309" s="8" t="s">
        <v>7</v>
      </c>
      <c r="N309">
        <v>8945</v>
      </c>
      <c r="O309">
        <v>8945</v>
      </c>
    </row>
    <row r="310" spans="1:15" x14ac:dyDescent="0.25">
      <c r="A310" t="s">
        <v>11</v>
      </c>
      <c r="B310" t="s">
        <v>8</v>
      </c>
      <c r="C310" t="s">
        <v>16</v>
      </c>
      <c r="D310" t="s">
        <v>8</v>
      </c>
      <c r="E310" t="b">
        <f>pokerdump8players[[#This Row],[suit1]]=pokerdump8players[[#This Row],[suit2]]</f>
        <v>1</v>
      </c>
      <c r="F310">
        <v>10033</v>
      </c>
      <c r="L310" s="8" t="s">
        <v>6</v>
      </c>
      <c r="M310">
        <v>6778</v>
      </c>
      <c r="O310">
        <v>6778</v>
      </c>
    </row>
    <row r="311" spans="1:15" x14ac:dyDescent="0.25">
      <c r="A311" t="s">
        <v>5</v>
      </c>
      <c r="B311" t="s">
        <v>9</v>
      </c>
      <c r="C311" t="s">
        <v>13</v>
      </c>
      <c r="D311" t="s">
        <v>6</v>
      </c>
      <c r="E311" t="b">
        <f>pokerdump8players[[#This Row],[suit1]]=pokerdump8players[[#This Row],[suit2]]</f>
        <v>0</v>
      </c>
      <c r="F311">
        <v>10032</v>
      </c>
      <c r="L311" s="8" t="s">
        <v>8</v>
      </c>
      <c r="M311">
        <v>6575</v>
      </c>
      <c r="O311">
        <v>6575</v>
      </c>
    </row>
    <row r="312" spans="1:15" x14ac:dyDescent="0.25">
      <c r="A312" t="s">
        <v>6</v>
      </c>
      <c r="B312" t="s">
        <v>7</v>
      </c>
      <c r="C312" t="s">
        <v>19</v>
      </c>
      <c r="D312" t="s">
        <v>7</v>
      </c>
      <c r="E312" t="b">
        <f>pokerdump8players[[#This Row],[suit1]]=pokerdump8players[[#This Row],[suit2]]</f>
        <v>1</v>
      </c>
      <c r="F312">
        <v>10022</v>
      </c>
      <c r="L312" s="7" t="s">
        <v>6</v>
      </c>
      <c r="M312">
        <v>19798</v>
      </c>
      <c r="N312">
        <v>8736</v>
      </c>
      <c r="O312">
        <v>28534</v>
      </c>
    </row>
    <row r="313" spans="1:15" x14ac:dyDescent="0.25">
      <c r="A313" t="s">
        <v>6</v>
      </c>
      <c r="B313" t="s">
        <v>8</v>
      </c>
      <c r="C313" t="s">
        <v>17</v>
      </c>
      <c r="D313" t="s">
        <v>8</v>
      </c>
      <c r="E313" t="b">
        <f>pokerdump8players[[#This Row],[suit1]]=pokerdump8players[[#This Row],[suit2]]</f>
        <v>1</v>
      </c>
      <c r="F313">
        <v>10019</v>
      </c>
      <c r="L313" s="8" t="s">
        <v>9</v>
      </c>
      <c r="M313">
        <v>6620</v>
      </c>
      <c r="O313">
        <v>6620</v>
      </c>
    </row>
    <row r="314" spans="1:15" x14ac:dyDescent="0.25">
      <c r="A314" t="s">
        <v>19</v>
      </c>
      <c r="B314" t="s">
        <v>8</v>
      </c>
      <c r="C314" t="s">
        <v>19</v>
      </c>
      <c r="D314" t="s">
        <v>6</v>
      </c>
      <c r="E314" t="b">
        <f>pokerdump8players[[#This Row],[suit1]]=pokerdump8players[[#This Row],[suit2]]</f>
        <v>0</v>
      </c>
      <c r="F314">
        <v>10017</v>
      </c>
      <c r="L314" s="8" t="s">
        <v>7</v>
      </c>
      <c r="M314">
        <v>6599</v>
      </c>
      <c r="O314">
        <v>6599</v>
      </c>
    </row>
    <row r="315" spans="1:15" x14ac:dyDescent="0.25">
      <c r="A315" t="s">
        <v>13</v>
      </c>
      <c r="B315" t="s">
        <v>7</v>
      </c>
      <c r="C315" t="s">
        <v>16</v>
      </c>
      <c r="D315" t="s">
        <v>7</v>
      </c>
      <c r="E315" t="b">
        <f>pokerdump8players[[#This Row],[suit1]]=pokerdump8players[[#This Row],[suit2]]</f>
        <v>1</v>
      </c>
      <c r="F315">
        <v>10013</v>
      </c>
      <c r="L315" s="8" t="s">
        <v>6</v>
      </c>
      <c r="N315">
        <v>8736</v>
      </c>
      <c r="O315">
        <v>8736</v>
      </c>
    </row>
    <row r="316" spans="1:15" x14ac:dyDescent="0.25">
      <c r="A316" t="s">
        <v>5</v>
      </c>
      <c r="B316" t="s">
        <v>7</v>
      </c>
      <c r="C316" t="s">
        <v>13</v>
      </c>
      <c r="D316" t="s">
        <v>8</v>
      </c>
      <c r="E316" t="b">
        <f>pokerdump8players[[#This Row],[suit1]]=pokerdump8players[[#This Row],[suit2]]</f>
        <v>0</v>
      </c>
      <c r="F316">
        <v>9992</v>
      </c>
      <c r="L316" s="8" t="s">
        <v>8</v>
      </c>
      <c r="M316">
        <v>6579</v>
      </c>
      <c r="O316">
        <v>6579</v>
      </c>
    </row>
    <row r="317" spans="1:15" x14ac:dyDescent="0.25">
      <c r="A317" t="s">
        <v>10</v>
      </c>
      <c r="B317" t="s">
        <v>7</v>
      </c>
      <c r="C317" t="s">
        <v>16</v>
      </c>
      <c r="D317" t="s">
        <v>7</v>
      </c>
      <c r="E317" t="b">
        <f>pokerdump8players[[#This Row],[suit1]]=pokerdump8players[[#This Row],[suit2]]</f>
        <v>1</v>
      </c>
      <c r="F317">
        <v>9978</v>
      </c>
      <c r="L317" s="7" t="s">
        <v>8</v>
      </c>
      <c r="M317">
        <v>19665</v>
      </c>
      <c r="N317">
        <v>8773</v>
      </c>
      <c r="O317">
        <v>28438</v>
      </c>
    </row>
    <row r="318" spans="1:15" x14ac:dyDescent="0.25">
      <c r="A318" t="s">
        <v>20</v>
      </c>
      <c r="B318" t="s">
        <v>8</v>
      </c>
      <c r="C318" t="s">
        <v>20</v>
      </c>
      <c r="D318" t="s">
        <v>6</v>
      </c>
      <c r="E318" t="b">
        <f>pokerdump8players[[#This Row],[suit1]]=pokerdump8players[[#This Row],[suit2]]</f>
        <v>0</v>
      </c>
      <c r="F318">
        <v>9975</v>
      </c>
      <c r="L318" s="8" t="s">
        <v>9</v>
      </c>
      <c r="M318">
        <v>6665</v>
      </c>
      <c r="O318">
        <v>6665</v>
      </c>
    </row>
    <row r="319" spans="1:15" x14ac:dyDescent="0.25">
      <c r="A319" t="s">
        <v>19</v>
      </c>
      <c r="B319" t="s">
        <v>6</v>
      </c>
      <c r="C319" t="s">
        <v>19</v>
      </c>
      <c r="D319" t="s">
        <v>7</v>
      </c>
      <c r="E319" t="b">
        <f>pokerdump8players[[#This Row],[suit1]]=pokerdump8players[[#This Row],[suit2]]</f>
        <v>0</v>
      </c>
      <c r="F319">
        <v>9971</v>
      </c>
      <c r="L319" s="8" t="s">
        <v>7</v>
      </c>
      <c r="M319">
        <v>6513</v>
      </c>
      <c r="O319">
        <v>6513</v>
      </c>
    </row>
    <row r="320" spans="1:15" x14ac:dyDescent="0.25">
      <c r="A320" t="s">
        <v>13</v>
      </c>
      <c r="B320" t="s">
        <v>9</v>
      </c>
      <c r="C320" t="s">
        <v>16</v>
      </c>
      <c r="D320" t="s">
        <v>9</v>
      </c>
      <c r="E320" t="b">
        <f>pokerdump8players[[#This Row],[suit1]]=pokerdump8players[[#This Row],[suit2]]</f>
        <v>1</v>
      </c>
      <c r="F320">
        <v>9966</v>
      </c>
      <c r="L320" s="8" t="s">
        <v>6</v>
      </c>
      <c r="M320">
        <v>6487</v>
      </c>
      <c r="O320">
        <v>6487</v>
      </c>
    </row>
    <row r="321" spans="1:15" x14ac:dyDescent="0.25">
      <c r="A321" t="s">
        <v>11</v>
      </c>
      <c r="B321" t="s">
        <v>6</v>
      </c>
      <c r="C321" t="s">
        <v>16</v>
      </c>
      <c r="D321" t="s">
        <v>6</v>
      </c>
      <c r="E321" t="b">
        <f>pokerdump8players[[#This Row],[suit1]]=pokerdump8players[[#This Row],[suit2]]</f>
        <v>1</v>
      </c>
      <c r="F321">
        <v>9957</v>
      </c>
      <c r="L321" s="8" t="s">
        <v>8</v>
      </c>
      <c r="N321">
        <v>8773</v>
      </c>
      <c r="O321">
        <v>8773</v>
      </c>
    </row>
    <row r="322" spans="1:15" x14ac:dyDescent="0.25">
      <c r="A322" t="s">
        <v>5</v>
      </c>
      <c r="B322" t="s">
        <v>7</v>
      </c>
      <c r="C322" t="s">
        <v>13</v>
      </c>
      <c r="D322" t="s">
        <v>9</v>
      </c>
      <c r="E322" t="b">
        <f>pokerdump8players[[#This Row],[suit1]]=pokerdump8players[[#This Row],[suit2]]</f>
        <v>0</v>
      </c>
      <c r="F322">
        <v>9957</v>
      </c>
      <c r="L322" s="3" t="s">
        <v>17</v>
      </c>
      <c r="M322">
        <v>85698</v>
      </c>
      <c r="N322">
        <v>37616</v>
      </c>
      <c r="O322">
        <v>123314</v>
      </c>
    </row>
    <row r="323" spans="1:15" x14ac:dyDescent="0.25">
      <c r="A323" t="s">
        <v>5</v>
      </c>
      <c r="B323" t="s">
        <v>9</v>
      </c>
      <c r="C323" t="s">
        <v>13</v>
      </c>
      <c r="D323" t="s">
        <v>8</v>
      </c>
      <c r="E323" t="b">
        <f>pokerdump8players[[#This Row],[suit1]]=pokerdump8players[[#This Row],[suit2]]</f>
        <v>0</v>
      </c>
      <c r="F323">
        <v>9956</v>
      </c>
      <c r="L323" s="7" t="s">
        <v>9</v>
      </c>
      <c r="M323">
        <v>21386</v>
      </c>
      <c r="N323">
        <v>9441</v>
      </c>
      <c r="O323">
        <v>30827</v>
      </c>
    </row>
    <row r="324" spans="1:15" x14ac:dyDescent="0.25">
      <c r="A324" t="s">
        <v>6</v>
      </c>
      <c r="B324" t="s">
        <v>9</v>
      </c>
      <c r="C324" t="s">
        <v>19</v>
      </c>
      <c r="D324" t="s">
        <v>9</v>
      </c>
      <c r="E324" t="b">
        <f>pokerdump8players[[#This Row],[suit1]]=pokerdump8players[[#This Row],[suit2]]</f>
        <v>1</v>
      </c>
      <c r="F324">
        <v>9948</v>
      </c>
      <c r="L324" s="8" t="s">
        <v>9</v>
      </c>
      <c r="N324">
        <v>9441</v>
      </c>
      <c r="O324">
        <v>9441</v>
      </c>
    </row>
    <row r="325" spans="1:15" x14ac:dyDescent="0.25">
      <c r="A325" t="s">
        <v>11</v>
      </c>
      <c r="B325" t="s">
        <v>9</v>
      </c>
      <c r="C325" t="s">
        <v>16</v>
      </c>
      <c r="D325" t="s">
        <v>9</v>
      </c>
      <c r="E325" t="b">
        <f>pokerdump8players[[#This Row],[suit1]]=pokerdump8players[[#This Row],[suit2]]</f>
        <v>1</v>
      </c>
      <c r="F325">
        <v>9945</v>
      </c>
      <c r="L325" s="8" t="s">
        <v>7</v>
      </c>
      <c r="M325">
        <v>7127</v>
      </c>
      <c r="O325">
        <v>7127</v>
      </c>
    </row>
    <row r="326" spans="1:15" x14ac:dyDescent="0.25">
      <c r="A326" t="s">
        <v>19</v>
      </c>
      <c r="B326" t="s">
        <v>8</v>
      </c>
      <c r="C326" t="s">
        <v>19</v>
      </c>
      <c r="D326" t="s">
        <v>7</v>
      </c>
      <c r="E326" t="b">
        <f>pokerdump8players[[#This Row],[suit1]]=pokerdump8players[[#This Row],[suit2]]</f>
        <v>0</v>
      </c>
      <c r="F326">
        <v>9943</v>
      </c>
      <c r="L326" s="8" t="s">
        <v>6</v>
      </c>
      <c r="M326">
        <v>7268</v>
      </c>
      <c r="O326">
        <v>7268</v>
      </c>
    </row>
    <row r="327" spans="1:15" x14ac:dyDescent="0.25">
      <c r="A327" t="s">
        <v>10</v>
      </c>
      <c r="B327" t="s">
        <v>8</v>
      </c>
      <c r="C327" t="s">
        <v>16</v>
      </c>
      <c r="D327" t="s">
        <v>8</v>
      </c>
      <c r="E327" t="b">
        <f>pokerdump8players[[#This Row],[suit1]]=pokerdump8players[[#This Row],[suit2]]</f>
        <v>1</v>
      </c>
      <c r="F327">
        <v>9936</v>
      </c>
      <c r="L327" s="8" t="s">
        <v>8</v>
      </c>
      <c r="M327">
        <v>6991</v>
      </c>
      <c r="O327">
        <v>6991</v>
      </c>
    </row>
    <row r="328" spans="1:15" x14ac:dyDescent="0.25">
      <c r="A328" t="s">
        <v>5</v>
      </c>
      <c r="B328" t="s">
        <v>8</v>
      </c>
      <c r="C328" t="s">
        <v>13</v>
      </c>
      <c r="D328" t="s">
        <v>7</v>
      </c>
      <c r="E328" t="b">
        <f>pokerdump8players[[#This Row],[suit1]]=pokerdump8players[[#This Row],[suit2]]</f>
        <v>0</v>
      </c>
      <c r="F328">
        <v>9921</v>
      </c>
      <c r="L328" s="7" t="s">
        <v>7</v>
      </c>
      <c r="M328">
        <v>21320</v>
      </c>
      <c r="N328">
        <v>9413</v>
      </c>
      <c r="O328">
        <v>30733</v>
      </c>
    </row>
    <row r="329" spans="1:15" x14ac:dyDescent="0.25">
      <c r="A329" t="s">
        <v>5</v>
      </c>
      <c r="B329" t="s">
        <v>6</v>
      </c>
      <c r="C329" t="s">
        <v>13</v>
      </c>
      <c r="D329" t="s">
        <v>8</v>
      </c>
      <c r="E329" t="b">
        <f>pokerdump8players[[#This Row],[suit1]]=pokerdump8players[[#This Row],[suit2]]</f>
        <v>0</v>
      </c>
      <c r="F329">
        <v>9916</v>
      </c>
      <c r="L329" s="8" t="s">
        <v>9</v>
      </c>
      <c r="M329">
        <v>7205</v>
      </c>
      <c r="O329">
        <v>7205</v>
      </c>
    </row>
    <row r="330" spans="1:15" x14ac:dyDescent="0.25">
      <c r="A330" t="s">
        <v>12</v>
      </c>
      <c r="B330" t="s">
        <v>6</v>
      </c>
      <c r="C330" t="s">
        <v>16</v>
      </c>
      <c r="D330" t="s">
        <v>6</v>
      </c>
      <c r="E330" t="b">
        <f>pokerdump8players[[#This Row],[suit1]]=pokerdump8players[[#This Row],[suit2]]</f>
        <v>1</v>
      </c>
      <c r="F330">
        <v>9915</v>
      </c>
      <c r="L330" s="8" t="s">
        <v>7</v>
      </c>
      <c r="N330">
        <v>9413</v>
      </c>
      <c r="O330">
        <v>9413</v>
      </c>
    </row>
    <row r="331" spans="1:15" x14ac:dyDescent="0.25">
      <c r="A331" t="s">
        <v>5</v>
      </c>
      <c r="B331" t="s">
        <v>7</v>
      </c>
      <c r="C331" t="s">
        <v>13</v>
      </c>
      <c r="D331" t="s">
        <v>6</v>
      </c>
      <c r="E331" t="b">
        <f>pokerdump8players[[#This Row],[suit1]]=pokerdump8players[[#This Row],[suit2]]</f>
        <v>0</v>
      </c>
      <c r="F331">
        <v>9903</v>
      </c>
      <c r="L331" s="8" t="s">
        <v>6</v>
      </c>
      <c r="M331">
        <v>7002</v>
      </c>
      <c r="O331">
        <v>7002</v>
      </c>
    </row>
    <row r="332" spans="1:15" x14ac:dyDescent="0.25">
      <c r="A332" t="s">
        <v>10</v>
      </c>
      <c r="B332" t="s">
        <v>6</v>
      </c>
      <c r="C332" t="s">
        <v>16</v>
      </c>
      <c r="D332" t="s">
        <v>6</v>
      </c>
      <c r="E332" t="b">
        <f>pokerdump8players[[#This Row],[suit1]]=pokerdump8players[[#This Row],[suit2]]</f>
        <v>1</v>
      </c>
      <c r="F332">
        <v>9892</v>
      </c>
      <c r="L332" s="8" t="s">
        <v>8</v>
      </c>
      <c r="M332">
        <v>7113</v>
      </c>
      <c r="O332">
        <v>7113</v>
      </c>
    </row>
    <row r="333" spans="1:15" x14ac:dyDescent="0.25">
      <c r="A333" t="s">
        <v>16</v>
      </c>
      <c r="B333" t="s">
        <v>9</v>
      </c>
      <c r="C333" t="s">
        <v>20</v>
      </c>
      <c r="D333" t="s">
        <v>9</v>
      </c>
      <c r="E333" t="b">
        <f>pokerdump8players[[#This Row],[suit1]]=pokerdump8players[[#This Row],[suit2]]</f>
        <v>1</v>
      </c>
      <c r="F333">
        <v>9886</v>
      </c>
      <c r="L333" s="7" t="s">
        <v>6</v>
      </c>
      <c r="M333">
        <v>21223</v>
      </c>
      <c r="N333">
        <v>9353</v>
      </c>
      <c r="O333">
        <v>30576</v>
      </c>
    </row>
    <row r="334" spans="1:15" x14ac:dyDescent="0.25">
      <c r="A334" t="s">
        <v>10</v>
      </c>
      <c r="B334" t="s">
        <v>9</v>
      </c>
      <c r="C334" t="s">
        <v>16</v>
      </c>
      <c r="D334" t="s">
        <v>9</v>
      </c>
      <c r="E334" t="b">
        <f>pokerdump8players[[#This Row],[suit1]]=pokerdump8players[[#This Row],[suit2]]</f>
        <v>1</v>
      </c>
      <c r="F334">
        <v>9881</v>
      </c>
      <c r="L334" s="8" t="s">
        <v>9</v>
      </c>
      <c r="M334">
        <v>7018</v>
      </c>
      <c r="O334">
        <v>7018</v>
      </c>
    </row>
    <row r="335" spans="1:15" x14ac:dyDescent="0.25">
      <c r="A335" t="s">
        <v>10</v>
      </c>
      <c r="B335" t="s">
        <v>8</v>
      </c>
      <c r="C335" t="s">
        <v>20</v>
      </c>
      <c r="D335" t="s">
        <v>8</v>
      </c>
      <c r="E335" t="b">
        <f>pokerdump8players[[#This Row],[suit1]]=pokerdump8players[[#This Row],[suit2]]</f>
        <v>1</v>
      </c>
      <c r="F335">
        <v>9875</v>
      </c>
      <c r="L335" s="8" t="s">
        <v>7</v>
      </c>
      <c r="M335">
        <v>7082</v>
      </c>
      <c r="O335">
        <v>7082</v>
      </c>
    </row>
    <row r="336" spans="1:15" x14ac:dyDescent="0.25">
      <c r="A336" t="s">
        <v>11</v>
      </c>
      <c r="B336" t="s">
        <v>7</v>
      </c>
      <c r="C336" t="s">
        <v>16</v>
      </c>
      <c r="D336" t="s">
        <v>7</v>
      </c>
      <c r="E336" t="b">
        <f>pokerdump8players[[#This Row],[suit1]]=pokerdump8players[[#This Row],[suit2]]</f>
        <v>1</v>
      </c>
      <c r="F336">
        <v>9870</v>
      </c>
      <c r="L336" s="8" t="s">
        <v>6</v>
      </c>
      <c r="N336">
        <v>9353</v>
      </c>
      <c r="O336">
        <v>9353</v>
      </c>
    </row>
    <row r="337" spans="1:15" x14ac:dyDescent="0.25">
      <c r="A337" t="s">
        <v>13</v>
      </c>
      <c r="B337" t="s">
        <v>8</v>
      </c>
      <c r="C337" t="s">
        <v>16</v>
      </c>
      <c r="D337" t="s">
        <v>8</v>
      </c>
      <c r="E337" t="b">
        <f>pokerdump8players[[#This Row],[suit1]]=pokerdump8players[[#This Row],[suit2]]</f>
        <v>1</v>
      </c>
      <c r="F337">
        <v>9838</v>
      </c>
      <c r="L337" s="8" t="s">
        <v>8</v>
      </c>
      <c r="M337">
        <v>7123</v>
      </c>
      <c r="O337">
        <v>7123</v>
      </c>
    </row>
    <row r="338" spans="1:15" x14ac:dyDescent="0.25">
      <c r="A338" t="s">
        <v>16</v>
      </c>
      <c r="B338" t="s">
        <v>8</v>
      </c>
      <c r="C338" t="s">
        <v>20</v>
      </c>
      <c r="D338" t="s">
        <v>8</v>
      </c>
      <c r="E338" t="b">
        <f>pokerdump8players[[#This Row],[suit1]]=pokerdump8players[[#This Row],[suit2]]</f>
        <v>1</v>
      </c>
      <c r="F338">
        <v>9836</v>
      </c>
      <c r="L338" s="7" t="s">
        <v>8</v>
      </c>
      <c r="M338">
        <v>21769</v>
      </c>
      <c r="N338">
        <v>9409</v>
      </c>
      <c r="O338">
        <v>31178</v>
      </c>
    </row>
    <row r="339" spans="1:15" x14ac:dyDescent="0.25">
      <c r="A339" t="s">
        <v>20</v>
      </c>
      <c r="B339" t="s">
        <v>7</v>
      </c>
      <c r="C339" t="s">
        <v>20</v>
      </c>
      <c r="D339" t="s">
        <v>9</v>
      </c>
      <c r="E339" t="b">
        <f>pokerdump8players[[#This Row],[suit1]]=pokerdump8players[[#This Row],[suit2]]</f>
        <v>0</v>
      </c>
      <c r="F339">
        <v>9830</v>
      </c>
      <c r="L339" s="8" t="s">
        <v>9</v>
      </c>
      <c r="M339">
        <v>7179</v>
      </c>
      <c r="O339">
        <v>7179</v>
      </c>
    </row>
    <row r="340" spans="1:15" x14ac:dyDescent="0.25">
      <c r="A340" t="s">
        <v>19</v>
      </c>
      <c r="B340" t="s">
        <v>8</v>
      </c>
      <c r="C340" t="s">
        <v>19</v>
      </c>
      <c r="D340" t="s">
        <v>9</v>
      </c>
      <c r="E340" t="b">
        <f>pokerdump8players[[#This Row],[suit1]]=pokerdump8players[[#This Row],[suit2]]</f>
        <v>0</v>
      </c>
      <c r="F340">
        <v>9828</v>
      </c>
      <c r="L340" s="8" t="s">
        <v>7</v>
      </c>
      <c r="M340">
        <v>7275</v>
      </c>
      <c r="O340">
        <v>7275</v>
      </c>
    </row>
    <row r="341" spans="1:15" x14ac:dyDescent="0.25">
      <c r="A341" t="s">
        <v>20</v>
      </c>
      <c r="B341" t="s">
        <v>6</v>
      </c>
      <c r="C341" t="s">
        <v>20</v>
      </c>
      <c r="D341" t="s">
        <v>9</v>
      </c>
      <c r="E341" t="b">
        <f>pokerdump8players[[#This Row],[suit1]]=pokerdump8players[[#This Row],[suit2]]</f>
        <v>0</v>
      </c>
      <c r="F341">
        <v>9821</v>
      </c>
      <c r="L341" s="8" t="s">
        <v>6</v>
      </c>
      <c r="M341">
        <v>7315</v>
      </c>
      <c r="O341">
        <v>7315</v>
      </c>
    </row>
    <row r="342" spans="1:15" x14ac:dyDescent="0.25">
      <c r="A342" t="s">
        <v>20</v>
      </c>
      <c r="B342" t="s">
        <v>8</v>
      </c>
      <c r="C342" t="s">
        <v>20</v>
      </c>
      <c r="D342" t="s">
        <v>9</v>
      </c>
      <c r="E342" t="b">
        <f>pokerdump8players[[#This Row],[suit1]]=pokerdump8players[[#This Row],[suit2]]</f>
        <v>0</v>
      </c>
      <c r="F342">
        <v>9815</v>
      </c>
      <c r="L342" s="8" t="s">
        <v>8</v>
      </c>
      <c r="N342">
        <v>9409</v>
      </c>
      <c r="O342">
        <v>9409</v>
      </c>
    </row>
    <row r="343" spans="1:15" x14ac:dyDescent="0.25">
      <c r="A343" t="s">
        <v>12</v>
      </c>
      <c r="B343" t="s">
        <v>8</v>
      </c>
      <c r="C343" t="s">
        <v>13</v>
      </c>
      <c r="D343" t="s">
        <v>9</v>
      </c>
      <c r="E343" t="b">
        <f>pokerdump8players[[#This Row],[suit1]]=pokerdump8players[[#This Row],[suit2]]</f>
        <v>0</v>
      </c>
      <c r="F343">
        <v>9809</v>
      </c>
      <c r="L343" s="3" t="s">
        <v>15</v>
      </c>
      <c r="M343">
        <v>56092</v>
      </c>
      <c r="O343">
        <v>56092</v>
      </c>
    </row>
    <row r="344" spans="1:15" x14ac:dyDescent="0.25">
      <c r="A344" t="s">
        <v>16</v>
      </c>
      <c r="B344" t="s">
        <v>7</v>
      </c>
      <c r="C344" t="s">
        <v>20</v>
      </c>
      <c r="D344" t="s">
        <v>7</v>
      </c>
      <c r="E344" t="b">
        <f>pokerdump8players[[#This Row],[suit1]]=pokerdump8players[[#This Row],[suit2]]</f>
        <v>1</v>
      </c>
      <c r="F344">
        <v>9803</v>
      </c>
      <c r="L344" s="7" t="s">
        <v>7</v>
      </c>
      <c r="M344">
        <v>9228</v>
      </c>
      <c r="O344">
        <v>9228</v>
      </c>
    </row>
    <row r="345" spans="1:15" x14ac:dyDescent="0.25">
      <c r="A345" t="s">
        <v>6</v>
      </c>
      <c r="B345" t="s">
        <v>9</v>
      </c>
      <c r="C345" t="s">
        <v>18</v>
      </c>
      <c r="D345" t="s">
        <v>9</v>
      </c>
      <c r="E345" t="b">
        <f>pokerdump8players[[#This Row],[suit1]]=pokerdump8players[[#This Row],[suit2]]</f>
        <v>1</v>
      </c>
      <c r="F345">
        <v>9800</v>
      </c>
      <c r="L345" s="8" t="s">
        <v>9</v>
      </c>
      <c r="M345">
        <v>9228</v>
      </c>
      <c r="O345">
        <v>9228</v>
      </c>
    </row>
    <row r="346" spans="1:15" x14ac:dyDescent="0.25">
      <c r="A346" t="s">
        <v>20</v>
      </c>
      <c r="B346" t="s">
        <v>6</v>
      </c>
      <c r="C346" t="s">
        <v>20</v>
      </c>
      <c r="D346" t="s">
        <v>7</v>
      </c>
      <c r="E346" t="b">
        <f>pokerdump8players[[#This Row],[suit1]]=pokerdump8players[[#This Row],[suit2]]</f>
        <v>0</v>
      </c>
      <c r="F346">
        <v>9783</v>
      </c>
      <c r="L346" s="7" t="s">
        <v>6</v>
      </c>
      <c r="M346">
        <v>18753</v>
      </c>
      <c r="O346">
        <v>18753</v>
      </c>
    </row>
    <row r="347" spans="1:15" x14ac:dyDescent="0.25">
      <c r="A347" t="s">
        <v>12</v>
      </c>
      <c r="B347" t="s">
        <v>9</v>
      </c>
      <c r="C347" t="s">
        <v>13</v>
      </c>
      <c r="D347" t="s">
        <v>8</v>
      </c>
      <c r="E347" t="b">
        <f>pokerdump8players[[#This Row],[suit1]]=pokerdump8players[[#This Row],[suit2]]</f>
        <v>0</v>
      </c>
      <c r="F347">
        <v>9783</v>
      </c>
      <c r="L347" s="8" t="s">
        <v>9</v>
      </c>
      <c r="M347">
        <v>9208</v>
      </c>
      <c r="O347">
        <v>9208</v>
      </c>
    </row>
    <row r="348" spans="1:15" x14ac:dyDescent="0.25">
      <c r="A348" t="s">
        <v>12</v>
      </c>
      <c r="B348" t="s">
        <v>9</v>
      </c>
      <c r="C348" t="s">
        <v>13</v>
      </c>
      <c r="D348" t="s">
        <v>7</v>
      </c>
      <c r="E348" t="b">
        <f>pokerdump8players[[#This Row],[suit1]]=pokerdump8players[[#This Row],[suit2]]</f>
        <v>0</v>
      </c>
      <c r="F348">
        <v>9773</v>
      </c>
      <c r="L348" s="8" t="s">
        <v>7</v>
      </c>
      <c r="M348">
        <v>9545</v>
      </c>
      <c r="O348">
        <v>9545</v>
      </c>
    </row>
    <row r="349" spans="1:15" x14ac:dyDescent="0.25">
      <c r="A349" t="s">
        <v>10</v>
      </c>
      <c r="B349" t="s">
        <v>7</v>
      </c>
      <c r="C349" t="s">
        <v>20</v>
      </c>
      <c r="D349" t="s">
        <v>7</v>
      </c>
      <c r="E349" t="b">
        <f>pokerdump8players[[#This Row],[suit1]]=pokerdump8players[[#This Row],[suit2]]</f>
        <v>1</v>
      </c>
      <c r="F349">
        <v>9772</v>
      </c>
      <c r="L349" s="7" t="s">
        <v>8</v>
      </c>
      <c r="M349">
        <v>28111</v>
      </c>
      <c r="O349">
        <v>28111</v>
      </c>
    </row>
    <row r="350" spans="1:15" x14ac:dyDescent="0.25">
      <c r="A350" t="s">
        <v>10</v>
      </c>
      <c r="B350" t="s">
        <v>9</v>
      </c>
      <c r="C350" t="s">
        <v>15</v>
      </c>
      <c r="D350" t="s">
        <v>9</v>
      </c>
      <c r="E350" t="b">
        <f>pokerdump8players[[#This Row],[suit1]]=pokerdump8players[[#This Row],[suit2]]</f>
        <v>1</v>
      </c>
      <c r="F350">
        <v>9767</v>
      </c>
      <c r="L350" s="8" t="s">
        <v>9</v>
      </c>
      <c r="M350">
        <v>9193</v>
      </c>
      <c r="O350">
        <v>9193</v>
      </c>
    </row>
    <row r="351" spans="1:15" x14ac:dyDescent="0.25">
      <c r="A351" t="s">
        <v>10</v>
      </c>
      <c r="B351" t="s">
        <v>9</v>
      </c>
      <c r="C351" t="s">
        <v>20</v>
      </c>
      <c r="D351" t="s">
        <v>9</v>
      </c>
      <c r="E351" t="b">
        <f>pokerdump8players[[#This Row],[suit1]]=pokerdump8players[[#This Row],[suit2]]</f>
        <v>1</v>
      </c>
      <c r="F351">
        <v>9765</v>
      </c>
      <c r="L351" s="8" t="s">
        <v>7</v>
      </c>
      <c r="M351">
        <v>9414</v>
      </c>
      <c r="O351">
        <v>9414</v>
      </c>
    </row>
    <row r="352" spans="1:15" x14ac:dyDescent="0.25">
      <c r="A352" t="s">
        <v>12</v>
      </c>
      <c r="B352" t="s">
        <v>9</v>
      </c>
      <c r="C352" t="s">
        <v>13</v>
      </c>
      <c r="D352" t="s">
        <v>6</v>
      </c>
      <c r="E352" t="b">
        <f>pokerdump8players[[#This Row],[suit1]]=pokerdump8players[[#This Row],[suit2]]</f>
        <v>0</v>
      </c>
      <c r="F352">
        <v>9757</v>
      </c>
      <c r="L352" s="8" t="s">
        <v>6</v>
      </c>
      <c r="M352">
        <v>9504</v>
      </c>
      <c r="O352">
        <v>9504</v>
      </c>
    </row>
    <row r="353" spans="1:15" x14ac:dyDescent="0.25">
      <c r="A353" t="s">
        <v>6</v>
      </c>
      <c r="B353" t="s">
        <v>9</v>
      </c>
      <c r="C353" t="s">
        <v>13</v>
      </c>
      <c r="D353" t="s">
        <v>8</v>
      </c>
      <c r="E353" t="b">
        <f>pokerdump8players[[#This Row],[suit1]]=pokerdump8players[[#This Row],[suit2]]</f>
        <v>0</v>
      </c>
      <c r="F353">
        <v>9744</v>
      </c>
      <c r="L353" s="2" t="s">
        <v>20</v>
      </c>
      <c r="M353">
        <v>358016</v>
      </c>
      <c r="N353">
        <v>135937</v>
      </c>
      <c r="O353">
        <v>493953</v>
      </c>
    </row>
    <row r="354" spans="1:15" x14ac:dyDescent="0.25">
      <c r="A354" t="s">
        <v>6</v>
      </c>
      <c r="B354" t="s">
        <v>7</v>
      </c>
      <c r="C354" t="s">
        <v>18</v>
      </c>
      <c r="D354" t="s">
        <v>7</v>
      </c>
      <c r="E354" t="b">
        <f>pokerdump8players[[#This Row],[suit1]]=pokerdump8players[[#This Row],[suit2]]</f>
        <v>1</v>
      </c>
      <c r="F354">
        <v>9740</v>
      </c>
      <c r="L354" s="3" t="s">
        <v>18</v>
      </c>
      <c r="M354">
        <v>61148</v>
      </c>
      <c r="N354">
        <v>29889</v>
      </c>
      <c r="O354">
        <v>91037</v>
      </c>
    </row>
    <row r="355" spans="1:15" x14ac:dyDescent="0.25">
      <c r="A355" t="s">
        <v>6</v>
      </c>
      <c r="B355" t="s">
        <v>6</v>
      </c>
      <c r="C355" t="s">
        <v>18</v>
      </c>
      <c r="D355" t="s">
        <v>6</v>
      </c>
      <c r="E355" t="b">
        <f>pokerdump8players[[#This Row],[suit1]]=pokerdump8players[[#This Row],[suit2]]</f>
        <v>1</v>
      </c>
      <c r="F355">
        <v>9732</v>
      </c>
      <c r="L355" s="7" t="s">
        <v>9</v>
      </c>
      <c r="M355">
        <v>15117</v>
      </c>
      <c r="N355">
        <v>7414</v>
      </c>
      <c r="O355">
        <v>22531</v>
      </c>
    </row>
    <row r="356" spans="1:15" x14ac:dyDescent="0.25">
      <c r="A356" t="s">
        <v>20</v>
      </c>
      <c r="B356" t="s">
        <v>8</v>
      </c>
      <c r="C356" t="s">
        <v>15</v>
      </c>
      <c r="D356" t="s">
        <v>8</v>
      </c>
      <c r="E356" t="b">
        <f>pokerdump8players[[#This Row],[suit1]]=pokerdump8players[[#This Row],[suit2]]</f>
        <v>1</v>
      </c>
      <c r="F356">
        <v>9724</v>
      </c>
      <c r="L356" s="8" t="s">
        <v>9</v>
      </c>
      <c r="N356">
        <v>7414</v>
      </c>
      <c r="O356">
        <v>7414</v>
      </c>
    </row>
    <row r="357" spans="1:15" x14ac:dyDescent="0.25">
      <c r="A357" t="s">
        <v>6</v>
      </c>
      <c r="B357" t="s">
        <v>6</v>
      </c>
      <c r="C357" t="s">
        <v>13</v>
      </c>
      <c r="D357" t="s">
        <v>8</v>
      </c>
      <c r="E357" t="b">
        <f>pokerdump8players[[#This Row],[suit1]]=pokerdump8players[[#This Row],[suit2]]</f>
        <v>0</v>
      </c>
      <c r="F357">
        <v>9703</v>
      </c>
      <c r="L357" s="8" t="s">
        <v>7</v>
      </c>
      <c r="M357">
        <v>5053</v>
      </c>
      <c r="O357">
        <v>5053</v>
      </c>
    </row>
    <row r="358" spans="1:15" x14ac:dyDescent="0.25">
      <c r="A358" t="s">
        <v>12</v>
      </c>
      <c r="B358" t="s">
        <v>6</v>
      </c>
      <c r="C358" t="s">
        <v>13</v>
      </c>
      <c r="D358" t="s">
        <v>9</v>
      </c>
      <c r="E358" t="b">
        <f>pokerdump8players[[#This Row],[suit1]]=pokerdump8players[[#This Row],[suit2]]</f>
        <v>0</v>
      </c>
      <c r="F358">
        <v>9696</v>
      </c>
      <c r="L358" s="8" t="s">
        <v>6</v>
      </c>
      <c r="M358">
        <v>5046</v>
      </c>
      <c r="O358">
        <v>5046</v>
      </c>
    </row>
    <row r="359" spans="1:15" x14ac:dyDescent="0.25">
      <c r="A359" t="s">
        <v>16</v>
      </c>
      <c r="B359" t="s">
        <v>6</v>
      </c>
      <c r="C359" t="s">
        <v>20</v>
      </c>
      <c r="D359" t="s">
        <v>6</v>
      </c>
      <c r="E359" t="b">
        <f>pokerdump8players[[#This Row],[suit1]]=pokerdump8players[[#This Row],[suit2]]</f>
        <v>1</v>
      </c>
      <c r="F359">
        <v>9689</v>
      </c>
      <c r="L359" s="8" t="s">
        <v>8</v>
      </c>
      <c r="M359">
        <v>5018</v>
      </c>
      <c r="O359">
        <v>5018</v>
      </c>
    </row>
    <row r="360" spans="1:15" x14ac:dyDescent="0.25">
      <c r="A360" t="s">
        <v>10</v>
      </c>
      <c r="B360" t="s">
        <v>6</v>
      </c>
      <c r="C360" t="s">
        <v>20</v>
      </c>
      <c r="D360" t="s">
        <v>6</v>
      </c>
      <c r="E360" t="b">
        <f>pokerdump8players[[#This Row],[suit1]]=pokerdump8players[[#This Row],[suit2]]</f>
        <v>1</v>
      </c>
      <c r="F360">
        <v>9687</v>
      </c>
      <c r="L360" s="7" t="s">
        <v>7</v>
      </c>
      <c r="M360">
        <v>15345</v>
      </c>
      <c r="N360">
        <v>7517</v>
      </c>
      <c r="O360">
        <v>22862</v>
      </c>
    </row>
    <row r="361" spans="1:15" x14ac:dyDescent="0.25">
      <c r="A361" t="s">
        <v>5</v>
      </c>
      <c r="B361" t="s">
        <v>7</v>
      </c>
      <c r="C361" t="s">
        <v>14</v>
      </c>
      <c r="D361" t="s">
        <v>9</v>
      </c>
      <c r="E361" t="b">
        <f>pokerdump8players[[#This Row],[suit1]]=pokerdump8players[[#This Row],[suit2]]</f>
        <v>0</v>
      </c>
      <c r="F361">
        <v>9679</v>
      </c>
      <c r="L361" s="8" t="s">
        <v>9</v>
      </c>
      <c r="M361">
        <v>5133</v>
      </c>
      <c r="O361">
        <v>5133</v>
      </c>
    </row>
    <row r="362" spans="1:15" x14ac:dyDescent="0.25">
      <c r="A362" t="s">
        <v>10</v>
      </c>
      <c r="B362" t="s">
        <v>8</v>
      </c>
      <c r="C362" t="s">
        <v>15</v>
      </c>
      <c r="D362" t="s">
        <v>8</v>
      </c>
      <c r="E362" t="b">
        <f>pokerdump8players[[#This Row],[suit1]]=pokerdump8players[[#This Row],[suit2]]</f>
        <v>1</v>
      </c>
      <c r="F362">
        <v>9651</v>
      </c>
      <c r="L362" s="8" t="s">
        <v>7</v>
      </c>
      <c r="N362">
        <v>7517</v>
      </c>
      <c r="O362">
        <v>7517</v>
      </c>
    </row>
    <row r="363" spans="1:15" x14ac:dyDescent="0.25">
      <c r="A363" t="s">
        <v>5</v>
      </c>
      <c r="B363" t="s">
        <v>9</v>
      </c>
      <c r="C363" t="s">
        <v>14</v>
      </c>
      <c r="D363" t="s">
        <v>8</v>
      </c>
      <c r="E363" t="b">
        <f>pokerdump8players[[#This Row],[suit1]]=pokerdump8players[[#This Row],[suit2]]</f>
        <v>0</v>
      </c>
      <c r="F363">
        <v>9644</v>
      </c>
      <c r="L363" s="8" t="s">
        <v>6</v>
      </c>
      <c r="M363">
        <v>5089</v>
      </c>
      <c r="O363">
        <v>5089</v>
      </c>
    </row>
    <row r="364" spans="1:15" x14ac:dyDescent="0.25">
      <c r="A364" t="s">
        <v>12</v>
      </c>
      <c r="B364" t="s">
        <v>6</v>
      </c>
      <c r="C364" t="s">
        <v>13</v>
      </c>
      <c r="D364" t="s">
        <v>7</v>
      </c>
      <c r="E364" t="b">
        <f>pokerdump8players[[#This Row],[suit1]]=pokerdump8players[[#This Row],[suit2]]</f>
        <v>0</v>
      </c>
      <c r="F364">
        <v>9644</v>
      </c>
      <c r="L364" s="8" t="s">
        <v>8</v>
      </c>
      <c r="M364">
        <v>5123</v>
      </c>
      <c r="O364">
        <v>5123</v>
      </c>
    </row>
    <row r="365" spans="1:15" x14ac:dyDescent="0.25">
      <c r="A365" t="s">
        <v>12</v>
      </c>
      <c r="B365" t="s">
        <v>8</v>
      </c>
      <c r="C365" t="s">
        <v>13</v>
      </c>
      <c r="D365" t="s">
        <v>7</v>
      </c>
      <c r="E365" t="b">
        <f>pokerdump8players[[#This Row],[suit1]]=pokerdump8players[[#This Row],[suit2]]</f>
        <v>0</v>
      </c>
      <c r="F365">
        <v>9641</v>
      </c>
      <c r="L365" s="7" t="s">
        <v>6</v>
      </c>
      <c r="M365">
        <v>15218</v>
      </c>
      <c r="N365">
        <v>7585</v>
      </c>
      <c r="O365">
        <v>22803</v>
      </c>
    </row>
    <row r="366" spans="1:15" x14ac:dyDescent="0.25">
      <c r="A366" t="s">
        <v>5</v>
      </c>
      <c r="B366" t="s">
        <v>7</v>
      </c>
      <c r="C366" t="s">
        <v>14</v>
      </c>
      <c r="D366" t="s">
        <v>8</v>
      </c>
      <c r="E366" t="b">
        <f>pokerdump8players[[#This Row],[suit1]]=pokerdump8players[[#This Row],[suit2]]</f>
        <v>0</v>
      </c>
      <c r="F366">
        <v>9637</v>
      </c>
      <c r="L366" s="8" t="s">
        <v>9</v>
      </c>
      <c r="M366">
        <v>5103</v>
      </c>
      <c r="O366">
        <v>5103</v>
      </c>
    </row>
    <row r="367" spans="1:15" x14ac:dyDescent="0.25">
      <c r="A367" t="s">
        <v>12</v>
      </c>
      <c r="B367" t="s">
        <v>7</v>
      </c>
      <c r="C367" t="s">
        <v>13</v>
      </c>
      <c r="D367" t="s">
        <v>9</v>
      </c>
      <c r="E367" t="b">
        <f>pokerdump8players[[#This Row],[suit1]]=pokerdump8players[[#This Row],[suit2]]</f>
        <v>0</v>
      </c>
      <c r="F367">
        <v>9637</v>
      </c>
      <c r="L367" s="8" t="s">
        <v>7</v>
      </c>
      <c r="M367">
        <v>5019</v>
      </c>
      <c r="O367">
        <v>5019</v>
      </c>
    </row>
    <row r="368" spans="1:15" x14ac:dyDescent="0.25">
      <c r="A368" t="s">
        <v>14</v>
      </c>
      <c r="B368" t="s">
        <v>9</v>
      </c>
      <c r="C368" t="s">
        <v>20</v>
      </c>
      <c r="D368" t="s">
        <v>9</v>
      </c>
      <c r="E368" t="b">
        <f>pokerdump8players[[#This Row],[suit1]]=pokerdump8players[[#This Row],[suit2]]</f>
        <v>1</v>
      </c>
      <c r="F368">
        <v>9627</v>
      </c>
      <c r="L368" s="8" t="s">
        <v>6</v>
      </c>
      <c r="N368">
        <v>7585</v>
      </c>
      <c r="O368">
        <v>7585</v>
      </c>
    </row>
    <row r="369" spans="1:15" x14ac:dyDescent="0.25">
      <c r="A369" t="s">
        <v>14</v>
      </c>
      <c r="B369" t="s">
        <v>6</v>
      </c>
      <c r="C369" t="s">
        <v>20</v>
      </c>
      <c r="D369" t="s">
        <v>6</v>
      </c>
      <c r="E369" t="b">
        <f>pokerdump8players[[#This Row],[suit1]]=pokerdump8players[[#This Row],[suit2]]</f>
        <v>1</v>
      </c>
      <c r="F369">
        <v>9619</v>
      </c>
      <c r="L369" s="8" t="s">
        <v>8</v>
      </c>
      <c r="M369">
        <v>5096</v>
      </c>
      <c r="O369">
        <v>5096</v>
      </c>
    </row>
    <row r="370" spans="1:15" x14ac:dyDescent="0.25">
      <c r="A370" t="s">
        <v>12</v>
      </c>
      <c r="B370" t="s">
        <v>7</v>
      </c>
      <c r="C370" t="s">
        <v>13</v>
      </c>
      <c r="D370" t="s">
        <v>6</v>
      </c>
      <c r="E370" t="b">
        <f>pokerdump8players[[#This Row],[suit1]]=pokerdump8players[[#This Row],[suit2]]</f>
        <v>0</v>
      </c>
      <c r="F370">
        <v>9616</v>
      </c>
      <c r="L370" s="7" t="s">
        <v>8</v>
      </c>
      <c r="M370">
        <v>15468</v>
      </c>
      <c r="N370">
        <v>7373</v>
      </c>
      <c r="O370">
        <v>22841</v>
      </c>
    </row>
    <row r="371" spans="1:15" x14ac:dyDescent="0.25">
      <c r="A371" t="s">
        <v>5</v>
      </c>
      <c r="B371" t="s">
        <v>9</v>
      </c>
      <c r="C371" t="s">
        <v>14</v>
      </c>
      <c r="D371" t="s">
        <v>7</v>
      </c>
      <c r="E371" t="b">
        <f>pokerdump8players[[#This Row],[suit1]]=pokerdump8players[[#This Row],[suit2]]</f>
        <v>0</v>
      </c>
      <c r="F371">
        <v>9616</v>
      </c>
      <c r="L371" s="8" t="s">
        <v>9</v>
      </c>
      <c r="M371">
        <v>5226</v>
      </c>
      <c r="O371">
        <v>5226</v>
      </c>
    </row>
    <row r="372" spans="1:15" x14ac:dyDescent="0.25">
      <c r="A372" t="s">
        <v>6</v>
      </c>
      <c r="B372" t="s">
        <v>9</v>
      </c>
      <c r="C372" t="s">
        <v>13</v>
      </c>
      <c r="D372" t="s">
        <v>6</v>
      </c>
      <c r="E372" t="b">
        <f>pokerdump8players[[#This Row],[suit1]]=pokerdump8players[[#This Row],[suit2]]</f>
        <v>0</v>
      </c>
      <c r="F372">
        <v>9613</v>
      </c>
      <c r="L372" s="8" t="s">
        <v>7</v>
      </c>
      <c r="M372">
        <v>5105</v>
      </c>
      <c r="O372">
        <v>5105</v>
      </c>
    </row>
    <row r="373" spans="1:15" x14ac:dyDescent="0.25">
      <c r="A373" t="s">
        <v>5</v>
      </c>
      <c r="B373" t="s">
        <v>8</v>
      </c>
      <c r="C373" t="s">
        <v>14</v>
      </c>
      <c r="D373" t="s">
        <v>9</v>
      </c>
      <c r="E373" t="b">
        <f>pokerdump8players[[#This Row],[suit1]]=pokerdump8players[[#This Row],[suit2]]</f>
        <v>0</v>
      </c>
      <c r="F373">
        <v>9608</v>
      </c>
      <c r="L373" s="8" t="s">
        <v>6</v>
      </c>
      <c r="M373">
        <v>5137</v>
      </c>
      <c r="O373">
        <v>5137</v>
      </c>
    </row>
    <row r="374" spans="1:15" x14ac:dyDescent="0.25">
      <c r="A374" t="s">
        <v>6</v>
      </c>
      <c r="B374" t="s">
        <v>8</v>
      </c>
      <c r="C374" t="s">
        <v>13</v>
      </c>
      <c r="D374" t="s">
        <v>6</v>
      </c>
      <c r="E374" t="b">
        <f>pokerdump8players[[#This Row],[suit1]]=pokerdump8players[[#This Row],[suit2]]</f>
        <v>0</v>
      </c>
      <c r="F374">
        <v>9603</v>
      </c>
      <c r="L374" s="8" t="s">
        <v>8</v>
      </c>
      <c r="N374">
        <v>7373</v>
      </c>
      <c r="O374">
        <v>7373</v>
      </c>
    </row>
    <row r="375" spans="1:15" x14ac:dyDescent="0.25">
      <c r="A375" t="s">
        <v>12</v>
      </c>
      <c r="B375" t="s">
        <v>8</v>
      </c>
      <c r="C375" t="s">
        <v>13</v>
      </c>
      <c r="D375" t="s">
        <v>6</v>
      </c>
      <c r="E375" t="b">
        <f>pokerdump8players[[#This Row],[suit1]]=pokerdump8players[[#This Row],[suit2]]</f>
        <v>0</v>
      </c>
      <c r="F375">
        <v>9598</v>
      </c>
      <c r="L375" s="3" t="s">
        <v>19</v>
      </c>
      <c r="M375">
        <v>70980</v>
      </c>
      <c r="N375">
        <v>32773</v>
      </c>
      <c r="O375">
        <v>103753</v>
      </c>
    </row>
    <row r="376" spans="1:15" x14ac:dyDescent="0.25">
      <c r="A376" t="s">
        <v>20</v>
      </c>
      <c r="B376" t="s">
        <v>8</v>
      </c>
      <c r="C376" t="s">
        <v>20</v>
      </c>
      <c r="D376" t="s">
        <v>7</v>
      </c>
      <c r="E376" t="b">
        <f>pokerdump8players[[#This Row],[suit1]]=pokerdump8players[[#This Row],[suit2]]</f>
        <v>0</v>
      </c>
      <c r="F376">
        <v>9587</v>
      </c>
      <c r="L376" s="7" t="s">
        <v>9</v>
      </c>
      <c r="M376">
        <v>17762</v>
      </c>
      <c r="N376">
        <v>8171</v>
      </c>
      <c r="O376">
        <v>25933</v>
      </c>
    </row>
    <row r="377" spans="1:15" x14ac:dyDescent="0.25">
      <c r="A377" t="s">
        <v>5</v>
      </c>
      <c r="B377" t="s">
        <v>6</v>
      </c>
      <c r="C377" t="s">
        <v>14</v>
      </c>
      <c r="D377" t="s">
        <v>9</v>
      </c>
      <c r="E377" t="b">
        <f>pokerdump8players[[#This Row],[suit1]]=pokerdump8players[[#This Row],[suit2]]</f>
        <v>0</v>
      </c>
      <c r="F377">
        <v>9586</v>
      </c>
      <c r="L377" s="8" t="s">
        <v>9</v>
      </c>
      <c r="N377">
        <v>8171</v>
      </c>
      <c r="O377">
        <v>8171</v>
      </c>
    </row>
    <row r="378" spans="1:15" x14ac:dyDescent="0.25">
      <c r="A378" t="s">
        <v>6</v>
      </c>
      <c r="B378" t="s">
        <v>8</v>
      </c>
      <c r="C378" t="s">
        <v>18</v>
      </c>
      <c r="D378" t="s">
        <v>8</v>
      </c>
      <c r="E378" t="b">
        <f>pokerdump8players[[#This Row],[suit1]]=pokerdump8players[[#This Row],[suit2]]</f>
        <v>1</v>
      </c>
      <c r="F378">
        <v>9583</v>
      </c>
      <c r="L378" s="8" t="s">
        <v>7</v>
      </c>
      <c r="M378">
        <v>5736</v>
      </c>
      <c r="O378">
        <v>5736</v>
      </c>
    </row>
    <row r="379" spans="1:15" x14ac:dyDescent="0.25">
      <c r="A379" t="s">
        <v>14</v>
      </c>
      <c r="B379" t="s">
        <v>8</v>
      </c>
      <c r="C379" t="s">
        <v>20</v>
      </c>
      <c r="D379" t="s">
        <v>8</v>
      </c>
      <c r="E379" t="b">
        <f>pokerdump8players[[#This Row],[suit1]]=pokerdump8players[[#This Row],[suit2]]</f>
        <v>1</v>
      </c>
      <c r="F379">
        <v>9581</v>
      </c>
      <c r="L379" s="8" t="s">
        <v>6</v>
      </c>
      <c r="M379">
        <v>6036</v>
      </c>
      <c r="O379">
        <v>6036</v>
      </c>
    </row>
    <row r="380" spans="1:15" x14ac:dyDescent="0.25">
      <c r="A380" t="s">
        <v>12</v>
      </c>
      <c r="B380" t="s">
        <v>7</v>
      </c>
      <c r="C380" t="s">
        <v>13</v>
      </c>
      <c r="D380" t="s">
        <v>8</v>
      </c>
      <c r="E380" t="b">
        <f>pokerdump8players[[#This Row],[suit1]]=pokerdump8players[[#This Row],[suit2]]</f>
        <v>0</v>
      </c>
      <c r="F380">
        <v>9576</v>
      </c>
      <c r="L380" s="8" t="s">
        <v>8</v>
      </c>
      <c r="M380">
        <v>5990</v>
      </c>
      <c r="O380">
        <v>5990</v>
      </c>
    </row>
    <row r="381" spans="1:15" x14ac:dyDescent="0.25">
      <c r="A381" t="s">
        <v>12</v>
      </c>
      <c r="B381" t="s">
        <v>6</v>
      </c>
      <c r="C381" t="s">
        <v>13</v>
      </c>
      <c r="D381" t="s">
        <v>8</v>
      </c>
      <c r="E381" t="b">
        <f>pokerdump8players[[#This Row],[suit1]]=pokerdump8players[[#This Row],[suit2]]</f>
        <v>0</v>
      </c>
      <c r="F381">
        <v>9572</v>
      </c>
      <c r="L381" s="7" t="s">
        <v>7</v>
      </c>
      <c r="M381">
        <v>17695</v>
      </c>
      <c r="N381">
        <v>7934</v>
      </c>
      <c r="O381">
        <v>25629</v>
      </c>
    </row>
    <row r="382" spans="1:15" x14ac:dyDescent="0.25">
      <c r="A382" t="s">
        <v>5</v>
      </c>
      <c r="B382" t="s">
        <v>8</v>
      </c>
      <c r="C382" t="s">
        <v>14</v>
      </c>
      <c r="D382" t="s">
        <v>7</v>
      </c>
      <c r="E382" t="b">
        <f>pokerdump8players[[#This Row],[suit1]]=pokerdump8players[[#This Row],[suit2]]</f>
        <v>0</v>
      </c>
      <c r="F382">
        <v>9571</v>
      </c>
      <c r="L382" s="8" t="s">
        <v>9</v>
      </c>
      <c r="M382">
        <v>5760</v>
      </c>
      <c r="O382">
        <v>5760</v>
      </c>
    </row>
    <row r="383" spans="1:15" x14ac:dyDescent="0.25">
      <c r="A383" t="s">
        <v>10</v>
      </c>
      <c r="B383" t="s">
        <v>6</v>
      </c>
      <c r="C383" t="s">
        <v>15</v>
      </c>
      <c r="D383" t="s">
        <v>6</v>
      </c>
      <c r="E383" t="b">
        <f>pokerdump8players[[#This Row],[suit1]]=pokerdump8players[[#This Row],[suit2]]</f>
        <v>1</v>
      </c>
      <c r="F383">
        <v>9571</v>
      </c>
      <c r="L383" s="8" t="s">
        <v>7</v>
      </c>
      <c r="N383">
        <v>7934</v>
      </c>
      <c r="O383">
        <v>7934</v>
      </c>
    </row>
    <row r="384" spans="1:15" x14ac:dyDescent="0.25">
      <c r="A384" t="s">
        <v>10</v>
      </c>
      <c r="B384" t="s">
        <v>9</v>
      </c>
      <c r="C384" t="s">
        <v>17</v>
      </c>
      <c r="D384" t="s">
        <v>9</v>
      </c>
      <c r="E384" t="b">
        <f>pokerdump8players[[#This Row],[suit1]]=pokerdump8players[[#This Row],[suit2]]</f>
        <v>1</v>
      </c>
      <c r="F384">
        <v>9560</v>
      </c>
      <c r="L384" s="8" t="s">
        <v>6</v>
      </c>
      <c r="M384">
        <v>6035</v>
      </c>
      <c r="O384">
        <v>6035</v>
      </c>
    </row>
    <row r="385" spans="1:15" x14ac:dyDescent="0.25">
      <c r="A385" t="s">
        <v>5</v>
      </c>
      <c r="B385" t="s">
        <v>6</v>
      </c>
      <c r="C385" t="s">
        <v>14</v>
      </c>
      <c r="D385" t="s">
        <v>7</v>
      </c>
      <c r="E385" t="b">
        <f>pokerdump8players[[#This Row],[suit1]]=pokerdump8players[[#This Row],[suit2]]</f>
        <v>0</v>
      </c>
      <c r="F385">
        <v>9558</v>
      </c>
      <c r="L385" s="8" t="s">
        <v>8</v>
      </c>
      <c r="M385">
        <v>5900</v>
      </c>
      <c r="O385">
        <v>5900</v>
      </c>
    </row>
    <row r="386" spans="1:15" x14ac:dyDescent="0.25">
      <c r="A386" t="s">
        <v>6</v>
      </c>
      <c r="B386" t="s">
        <v>8</v>
      </c>
      <c r="C386" t="s">
        <v>13</v>
      </c>
      <c r="D386" t="s">
        <v>7</v>
      </c>
      <c r="E386" t="b">
        <f>pokerdump8players[[#This Row],[suit1]]=pokerdump8players[[#This Row],[suit2]]</f>
        <v>0</v>
      </c>
      <c r="F386">
        <v>9553</v>
      </c>
      <c r="L386" s="7" t="s">
        <v>6</v>
      </c>
      <c r="M386">
        <v>17763</v>
      </c>
      <c r="N386">
        <v>8496</v>
      </c>
      <c r="O386">
        <v>26259</v>
      </c>
    </row>
    <row r="387" spans="1:15" x14ac:dyDescent="0.25">
      <c r="A387" t="s">
        <v>5</v>
      </c>
      <c r="B387" t="s">
        <v>6</v>
      </c>
      <c r="C387" t="s">
        <v>15</v>
      </c>
      <c r="D387" t="s">
        <v>9</v>
      </c>
      <c r="E387" t="b">
        <f>pokerdump8players[[#This Row],[suit1]]=pokerdump8players[[#This Row],[suit2]]</f>
        <v>0</v>
      </c>
      <c r="F387">
        <v>9549</v>
      </c>
      <c r="L387" s="8" t="s">
        <v>9</v>
      </c>
      <c r="M387">
        <v>5860</v>
      </c>
      <c r="O387">
        <v>5860</v>
      </c>
    </row>
    <row r="388" spans="1:15" x14ac:dyDescent="0.25">
      <c r="A388" t="s">
        <v>15</v>
      </c>
      <c r="B388" t="s">
        <v>6</v>
      </c>
      <c r="C388" t="s">
        <v>15</v>
      </c>
      <c r="D388" t="s">
        <v>7</v>
      </c>
      <c r="E388" t="b">
        <f>pokerdump8players[[#This Row],[suit1]]=pokerdump8players[[#This Row],[suit2]]</f>
        <v>0</v>
      </c>
      <c r="F388">
        <v>9545</v>
      </c>
      <c r="L388" s="8" t="s">
        <v>7</v>
      </c>
      <c r="M388">
        <v>5942</v>
      </c>
      <c r="O388">
        <v>5942</v>
      </c>
    </row>
    <row r="389" spans="1:15" x14ac:dyDescent="0.25">
      <c r="A389" t="s">
        <v>6</v>
      </c>
      <c r="B389" t="s">
        <v>8</v>
      </c>
      <c r="C389" t="s">
        <v>13</v>
      </c>
      <c r="D389" t="s">
        <v>9</v>
      </c>
      <c r="E389" t="b">
        <f>pokerdump8players[[#This Row],[suit1]]=pokerdump8players[[#This Row],[suit2]]</f>
        <v>0</v>
      </c>
      <c r="F389">
        <v>9542</v>
      </c>
      <c r="L389" s="8" t="s">
        <v>6</v>
      </c>
      <c r="N389">
        <v>8496</v>
      </c>
      <c r="O389">
        <v>8496</v>
      </c>
    </row>
    <row r="390" spans="1:15" x14ac:dyDescent="0.25">
      <c r="A390" t="s">
        <v>5</v>
      </c>
      <c r="B390" t="s">
        <v>6</v>
      </c>
      <c r="C390" t="s">
        <v>14</v>
      </c>
      <c r="D390" t="s">
        <v>8</v>
      </c>
      <c r="E390" t="b">
        <f>pokerdump8players[[#This Row],[suit1]]=pokerdump8players[[#This Row],[suit2]]</f>
        <v>0</v>
      </c>
      <c r="F390">
        <v>9541</v>
      </c>
      <c r="L390" s="8" t="s">
        <v>8</v>
      </c>
      <c r="M390">
        <v>5961</v>
      </c>
      <c r="O390">
        <v>5961</v>
      </c>
    </row>
    <row r="391" spans="1:15" x14ac:dyDescent="0.25">
      <c r="A391" t="s">
        <v>5</v>
      </c>
      <c r="B391" t="s">
        <v>8</v>
      </c>
      <c r="C391" t="s">
        <v>15</v>
      </c>
      <c r="D391" t="s">
        <v>6</v>
      </c>
      <c r="E391" t="b">
        <f>pokerdump8players[[#This Row],[suit1]]=pokerdump8players[[#This Row],[suit2]]</f>
        <v>0</v>
      </c>
      <c r="F391">
        <v>9536</v>
      </c>
      <c r="L391" s="7" t="s">
        <v>8</v>
      </c>
      <c r="M391">
        <v>17760</v>
      </c>
      <c r="N391">
        <v>8172</v>
      </c>
      <c r="O391">
        <v>25932</v>
      </c>
    </row>
    <row r="392" spans="1:15" x14ac:dyDescent="0.25">
      <c r="A392" t="s">
        <v>6</v>
      </c>
      <c r="B392" t="s">
        <v>7</v>
      </c>
      <c r="C392" t="s">
        <v>13</v>
      </c>
      <c r="D392" t="s">
        <v>6</v>
      </c>
      <c r="E392" t="b">
        <f>pokerdump8players[[#This Row],[suit1]]=pokerdump8players[[#This Row],[suit2]]</f>
        <v>0</v>
      </c>
      <c r="F392">
        <v>9533</v>
      </c>
      <c r="L392" s="8" t="s">
        <v>9</v>
      </c>
      <c r="M392">
        <v>5995</v>
      </c>
      <c r="O392">
        <v>5995</v>
      </c>
    </row>
    <row r="393" spans="1:15" x14ac:dyDescent="0.25">
      <c r="A393" t="s">
        <v>10</v>
      </c>
      <c r="B393" t="s">
        <v>8</v>
      </c>
      <c r="C393" t="s">
        <v>13</v>
      </c>
      <c r="D393" t="s">
        <v>9</v>
      </c>
      <c r="E393" t="b">
        <f>pokerdump8players[[#This Row],[suit1]]=pokerdump8players[[#This Row],[suit2]]</f>
        <v>0</v>
      </c>
      <c r="F393">
        <v>9529</v>
      </c>
      <c r="L393" s="8" t="s">
        <v>7</v>
      </c>
      <c r="M393">
        <v>5886</v>
      </c>
      <c r="O393">
        <v>5886</v>
      </c>
    </row>
    <row r="394" spans="1:15" x14ac:dyDescent="0.25">
      <c r="A394" t="s">
        <v>10</v>
      </c>
      <c r="B394" t="s">
        <v>6</v>
      </c>
      <c r="C394" t="s">
        <v>17</v>
      </c>
      <c r="D394" t="s">
        <v>6</v>
      </c>
      <c r="E394" t="b">
        <f>pokerdump8players[[#This Row],[suit1]]=pokerdump8players[[#This Row],[suit2]]</f>
        <v>1</v>
      </c>
      <c r="F394">
        <v>9528</v>
      </c>
      <c r="L394" s="8" t="s">
        <v>6</v>
      </c>
      <c r="M394">
        <v>5879</v>
      </c>
      <c r="O394">
        <v>5879</v>
      </c>
    </row>
    <row r="395" spans="1:15" x14ac:dyDescent="0.25">
      <c r="A395" t="s">
        <v>11</v>
      </c>
      <c r="B395" t="s">
        <v>7</v>
      </c>
      <c r="C395" t="s">
        <v>13</v>
      </c>
      <c r="D395" t="s">
        <v>8</v>
      </c>
      <c r="E395" t="b">
        <f>pokerdump8players[[#This Row],[suit1]]=pokerdump8players[[#This Row],[suit2]]</f>
        <v>0</v>
      </c>
      <c r="F395">
        <v>9527</v>
      </c>
      <c r="L395" s="8" t="s">
        <v>8</v>
      </c>
      <c r="N395">
        <v>8172</v>
      </c>
      <c r="O395">
        <v>8172</v>
      </c>
    </row>
    <row r="396" spans="1:15" x14ac:dyDescent="0.25">
      <c r="A396" t="s">
        <v>6</v>
      </c>
      <c r="B396" t="s">
        <v>6</v>
      </c>
      <c r="C396" t="s">
        <v>13</v>
      </c>
      <c r="D396" t="s">
        <v>7</v>
      </c>
      <c r="E396" t="b">
        <f>pokerdump8players[[#This Row],[suit1]]=pokerdump8players[[#This Row],[suit2]]</f>
        <v>0</v>
      </c>
      <c r="F396">
        <v>9520</v>
      </c>
      <c r="L396" s="3" t="s">
        <v>17</v>
      </c>
      <c r="M396">
        <v>79883</v>
      </c>
      <c r="N396">
        <v>35289</v>
      </c>
      <c r="O396">
        <v>115172</v>
      </c>
    </row>
    <row r="397" spans="1:15" x14ac:dyDescent="0.25">
      <c r="A397" t="s">
        <v>5</v>
      </c>
      <c r="B397" t="s">
        <v>8</v>
      </c>
      <c r="C397" t="s">
        <v>14</v>
      </c>
      <c r="D397" t="s">
        <v>6</v>
      </c>
      <c r="E397" t="b">
        <f>pokerdump8players[[#This Row],[suit1]]=pokerdump8players[[#This Row],[suit2]]</f>
        <v>0</v>
      </c>
      <c r="F397">
        <v>9512</v>
      </c>
      <c r="L397" s="7" t="s">
        <v>9</v>
      </c>
      <c r="M397">
        <v>19760</v>
      </c>
      <c r="N397">
        <v>8935</v>
      </c>
      <c r="O397">
        <v>28695</v>
      </c>
    </row>
    <row r="398" spans="1:15" x14ac:dyDescent="0.25">
      <c r="A398" t="s">
        <v>11</v>
      </c>
      <c r="B398" t="s">
        <v>8</v>
      </c>
      <c r="C398" t="s">
        <v>13</v>
      </c>
      <c r="D398" t="s">
        <v>9</v>
      </c>
      <c r="E398" t="b">
        <f>pokerdump8players[[#This Row],[suit1]]=pokerdump8players[[#This Row],[suit2]]</f>
        <v>0</v>
      </c>
      <c r="F398">
        <v>9505</v>
      </c>
      <c r="L398" s="8" t="s">
        <v>9</v>
      </c>
      <c r="N398">
        <v>8935</v>
      </c>
      <c r="O398">
        <v>8935</v>
      </c>
    </row>
    <row r="399" spans="1:15" x14ac:dyDescent="0.25">
      <c r="A399" t="s">
        <v>15</v>
      </c>
      <c r="B399" t="s">
        <v>8</v>
      </c>
      <c r="C399" t="s">
        <v>15</v>
      </c>
      <c r="D399" t="s">
        <v>6</v>
      </c>
      <c r="E399" t="b">
        <f>pokerdump8players[[#This Row],[suit1]]=pokerdump8players[[#This Row],[suit2]]</f>
        <v>0</v>
      </c>
      <c r="F399">
        <v>9504</v>
      </c>
      <c r="L399" s="8" t="s">
        <v>7</v>
      </c>
      <c r="M399">
        <v>6548</v>
      </c>
      <c r="O399">
        <v>6548</v>
      </c>
    </row>
    <row r="400" spans="1:15" x14ac:dyDescent="0.25">
      <c r="A400" t="s">
        <v>10</v>
      </c>
      <c r="B400" t="s">
        <v>6</v>
      </c>
      <c r="C400" t="s">
        <v>13</v>
      </c>
      <c r="D400" t="s">
        <v>8</v>
      </c>
      <c r="E400" t="b">
        <f>pokerdump8players[[#This Row],[suit1]]=pokerdump8players[[#This Row],[suit2]]</f>
        <v>0</v>
      </c>
      <c r="F400">
        <v>9503</v>
      </c>
      <c r="L400" s="8" t="s">
        <v>6</v>
      </c>
      <c r="M400">
        <v>6584</v>
      </c>
      <c r="O400">
        <v>6584</v>
      </c>
    </row>
    <row r="401" spans="1:15" x14ac:dyDescent="0.25">
      <c r="A401" t="s">
        <v>10</v>
      </c>
      <c r="B401" t="s">
        <v>7</v>
      </c>
      <c r="C401" t="s">
        <v>17</v>
      </c>
      <c r="D401" t="s">
        <v>7</v>
      </c>
      <c r="E401" t="b">
        <f>pokerdump8players[[#This Row],[suit1]]=pokerdump8players[[#This Row],[suit2]]</f>
        <v>1</v>
      </c>
      <c r="F401">
        <v>9493</v>
      </c>
      <c r="L401" s="8" t="s">
        <v>8</v>
      </c>
      <c r="M401">
        <v>6628</v>
      </c>
      <c r="O401">
        <v>6628</v>
      </c>
    </row>
    <row r="402" spans="1:15" x14ac:dyDescent="0.25">
      <c r="A402" t="s">
        <v>11</v>
      </c>
      <c r="B402" t="s">
        <v>8</v>
      </c>
      <c r="C402" t="s">
        <v>13</v>
      </c>
      <c r="D402" t="s">
        <v>6</v>
      </c>
      <c r="E402" t="b">
        <f>pokerdump8players[[#This Row],[suit1]]=pokerdump8players[[#This Row],[suit2]]</f>
        <v>0</v>
      </c>
      <c r="F402">
        <v>9491</v>
      </c>
      <c r="L402" s="7" t="s">
        <v>7</v>
      </c>
      <c r="M402">
        <v>19889</v>
      </c>
      <c r="N402">
        <v>8800</v>
      </c>
      <c r="O402">
        <v>28689</v>
      </c>
    </row>
    <row r="403" spans="1:15" x14ac:dyDescent="0.25">
      <c r="A403" t="s">
        <v>10</v>
      </c>
      <c r="B403" t="s">
        <v>7</v>
      </c>
      <c r="C403" t="s">
        <v>15</v>
      </c>
      <c r="D403" t="s">
        <v>7</v>
      </c>
      <c r="E403" t="b">
        <f>pokerdump8players[[#This Row],[suit1]]=pokerdump8players[[#This Row],[suit2]]</f>
        <v>1</v>
      </c>
      <c r="F403">
        <v>9490</v>
      </c>
      <c r="L403" s="8" t="s">
        <v>9</v>
      </c>
      <c r="M403">
        <v>6604</v>
      </c>
      <c r="O403">
        <v>6604</v>
      </c>
    </row>
    <row r="404" spans="1:15" x14ac:dyDescent="0.25">
      <c r="A404" t="s">
        <v>10</v>
      </c>
      <c r="B404" t="s">
        <v>9</v>
      </c>
      <c r="C404" t="s">
        <v>13</v>
      </c>
      <c r="D404" t="s">
        <v>8</v>
      </c>
      <c r="E404" t="b">
        <f>pokerdump8players[[#This Row],[suit1]]=pokerdump8players[[#This Row],[suit2]]</f>
        <v>0</v>
      </c>
      <c r="F404">
        <v>9486</v>
      </c>
      <c r="L404" s="8" t="s">
        <v>7</v>
      </c>
      <c r="N404">
        <v>8800</v>
      </c>
      <c r="O404">
        <v>8800</v>
      </c>
    </row>
    <row r="405" spans="1:15" x14ac:dyDescent="0.25">
      <c r="A405" t="s">
        <v>6</v>
      </c>
      <c r="B405" t="s">
        <v>9</v>
      </c>
      <c r="C405" t="s">
        <v>13</v>
      </c>
      <c r="D405" t="s">
        <v>7</v>
      </c>
      <c r="E405" t="b">
        <f>pokerdump8players[[#This Row],[suit1]]=pokerdump8players[[#This Row],[suit2]]</f>
        <v>0</v>
      </c>
      <c r="F405">
        <v>9477</v>
      </c>
      <c r="L405" s="8" t="s">
        <v>6</v>
      </c>
      <c r="M405">
        <v>6696</v>
      </c>
      <c r="O405">
        <v>6696</v>
      </c>
    </row>
    <row r="406" spans="1:15" x14ac:dyDescent="0.25">
      <c r="A406" t="s">
        <v>6</v>
      </c>
      <c r="B406" t="s">
        <v>7</v>
      </c>
      <c r="C406" t="s">
        <v>13</v>
      </c>
      <c r="D406" t="s">
        <v>8</v>
      </c>
      <c r="E406" t="b">
        <f>pokerdump8players[[#This Row],[suit1]]=pokerdump8players[[#This Row],[suit2]]</f>
        <v>0</v>
      </c>
      <c r="F406">
        <v>9473</v>
      </c>
      <c r="L406" s="8" t="s">
        <v>8</v>
      </c>
      <c r="M406">
        <v>6589</v>
      </c>
      <c r="O406">
        <v>6589</v>
      </c>
    </row>
    <row r="407" spans="1:15" x14ac:dyDescent="0.25">
      <c r="A407" t="s">
        <v>5</v>
      </c>
      <c r="B407" t="s">
        <v>7</v>
      </c>
      <c r="C407" t="s">
        <v>14</v>
      </c>
      <c r="D407" t="s">
        <v>6</v>
      </c>
      <c r="E407" t="b">
        <f>pokerdump8players[[#This Row],[suit1]]=pokerdump8players[[#This Row],[suit2]]</f>
        <v>0</v>
      </c>
      <c r="F407">
        <v>9469</v>
      </c>
      <c r="L407" s="7" t="s">
        <v>6</v>
      </c>
      <c r="M407">
        <v>20060</v>
      </c>
      <c r="N407">
        <v>8688</v>
      </c>
      <c r="O407">
        <v>28748</v>
      </c>
    </row>
    <row r="408" spans="1:15" x14ac:dyDescent="0.25">
      <c r="A408" t="s">
        <v>13</v>
      </c>
      <c r="B408" t="s">
        <v>9</v>
      </c>
      <c r="C408" t="s">
        <v>20</v>
      </c>
      <c r="D408" t="s">
        <v>9</v>
      </c>
      <c r="E408" t="b">
        <f>pokerdump8players[[#This Row],[suit1]]=pokerdump8players[[#This Row],[suit2]]</f>
        <v>1</v>
      </c>
      <c r="F408">
        <v>9467</v>
      </c>
      <c r="L408" s="8" t="s">
        <v>9</v>
      </c>
      <c r="M408">
        <v>6642</v>
      </c>
      <c r="O408">
        <v>6642</v>
      </c>
    </row>
    <row r="409" spans="1:15" x14ac:dyDescent="0.25">
      <c r="A409" t="s">
        <v>12</v>
      </c>
      <c r="B409" t="s">
        <v>7</v>
      </c>
      <c r="C409" t="s">
        <v>20</v>
      </c>
      <c r="D409" t="s">
        <v>7</v>
      </c>
      <c r="E409" t="b">
        <f>pokerdump8players[[#This Row],[suit1]]=pokerdump8players[[#This Row],[suit2]]</f>
        <v>1</v>
      </c>
      <c r="F409">
        <v>9464</v>
      </c>
      <c r="L409" s="8" t="s">
        <v>7</v>
      </c>
      <c r="M409">
        <v>6707</v>
      </c>
      <c r="O409">
        <v>6707</v>
      </c>
    </row>
    <row r="410" spans="1:15" x14ac:dyDescent="0.25">
      <c r="A410" t="s">
        <v>5</v>
      </c>
      <c r="B410" t="s">
        <v>9</v>
      </c>
      <c r="C410" t="s">
        <v>15</v>
      </c>
      <c r="D410" t="s">
        <v>6</v>
      </c>
      <c r="E410" t="b">
        <f>pokerdump8players[[#This Row],[suit1]]=pokerdump8players[[#This Row],[suit2]]</f>
        <v>0</v>
      </c>
      <c r="F410">
        <v>9458</v>
      </c>
      <c r="L410" s="8" t="s">
        <v>6</v>
      </c>
      <c r="N410">
        <v>8688</v>
      </c>
      <c r="O410">
        <v>8688</v>
      </c>
    </row>
    <row r="411" spans="1:15" x14ac:dyDescent="0.25">
      <c r="A411" t="s">
        <v>20</v>
      </c>
      <c r="B411" t="s">
        <v>7</v>
      </c>
      <c r="C411" t="s">
        <v>15</v>
      </c>
      <c r="D411" t="s">
        <v>7</v>
      </c>
      <c r="E411" t="b">
        <f>pokerdump8players[[#This Row],[suit1]]=pokerdump8players[[#This Row],[suit2]]</f>
        <v>1</v>
      </c>
      <c r="F411">
        <v>9458</v>
      </c>
      <c r="L411" s="8" t="s">
        <v>8</v>
      </c>
      <c r="M411">
        <v>6711</v>
      </c>
      <c r="O411">
        <v>6711</v>
      </c>
    </row>
    <row r="412" spans="1:15" x14ac:dyDescent="0.25">
      <c r="A412" t="s">
        <v>5</v>
      </c>
      <c r="B412" t="s">
        <v>8</v>
      </c>
      <c r="C412" t="s">
        <v>15</v>
      </c>
      <c r="D412" t="s">
        <v>7</v>
      </c>
      <c r="E412" t="b">
        <f>pokerdump8players[[#This Row],[suit1]]=pokerdump8players[[#This Row],[suit2]]</f>
        <v>0</v>
      </c>
      <c r="F412">
        <v>9457</v>
      </c>
      <c r="L412" s="7" t="s">
        <v>8</v>
      </c>
      <c r="M412">
        <v>20174</v>
      </c>
      <c r="N412">
        <v>8866</v>
      </c>
      <c r="O412">
        <v>29040</v>
      </c>
    </row>
    <row r="413" spans="1:15" x14ac:dyDescent="0.25">
      <c r="A413" t="s">
        <v>6</v>
      </c>
      <c r="B413" t="s">
        <v>6</v>
      </c>
      <c r="C413" t="s">
        <v>13</v>
      </c>
      <c r="D413" t="s">
        <v>9</v>
      </c>
      <c r="E413" t="b">
        <f>pokerdump8players[[#This Row],[suit1]]=pokerdump8players[[#This Row],[suit2]]</f>
        <v>0</v>
      </c>
      <c r="F413">
        <v>9457</v>
      </c>
      <c r="L413" s="8" t="s">
        <v>9</v>
      </c>
      <c r="M413">
        <v>6728</v>
      </c>
      <c r="O413">
        <v>6728</v>
      </c>
    </row>
    <row r="414" spans="1:15" x14ac:dyDescent="0.25">
      <c r="A414" t="s">
        <v>10</v>
      </c>
      <c r="B414" t="s">
        <v>7</v>
      </c>
      <c r="C414" t="s">
        <v>19</v>
      </c>
      <c r="D414" t="s">
        <v>7</v>
      </c>
      <c r="E414" t="b">
        <f>pokerdump8players[[#This Row],[suit1]]=pokerdump8players[[#This Row],[suit2]]</f>
        <v>1</v>
      </c>
      <c r="F414">
        <v>9456</v>
      </c>
      <c r="L414" s="8" t="s">
        <v>7</v>
      </c>
      <c r="M414">
        <v>6683</v>
      </c>
      <c r="O414">
        <v>6683</v>
      </c>
    </row>
    <row r="415" spans="1:15" x14ac:dyDescent="0.25">
      <c r="A415" t="s">
        <v>6</v>
      </c>
      <c r="B415" t="s">
        <v>7</v>
      </c>
      <c r="C415" t="s">
        <v>13</v>
      </c>
      <c r="D415" t="s">
        <v>9</v>
      </c>
      <c r="E415" t="b">
        <f>pokerdump8players[[#This Row],[suit1]]=pokerdump8players[[#This Row],[suit2]]</f>
        <v>0</v>
      </c>
      <c r="F415">
        <v>9456</v>
      </c>
      <c r="L415" s="8" t="s">
        <v>6</v>
      </c>
      <c r="M415">
        <v>6763</v>
      </c>
      <c r="O415">
        <v>6763</v>
      </c>
    </row>
    <row r="416" spans="1:15" x14ac:dyDescent="0.25">
      <c r="A416" t="s">
        <v>20</v>
      </c>
      <c r="B416" t="s">
        <v>6</v>
      </c>
      <c r="C416" t="s">
        <v>15</v>
      </c>
      <c r="D416" t="s">
        <v>6</v>
      </c>
      <c r="E416" t="b">
        <f>pokerdump8players[[#This Row],[suit1]]=pokerdump8players[[#This Row],[suit2]]</f>
        <v>1</v>
      </c>
      <c r="F416">
        <v>9456</v>
      </c>
      <c r="L416" s="8" t="s">
        <v>8</v>
      </c>
      <c r="N416">
        <v>8866</v>
      </c>
      <c r="O416">
        <v>8866</v>
      </c>
    </row>
    <row r="417" spans="1:15" x14ac:dyDescent="0.25">
      <c r="A417" t="s">
        <v>5</v>
      </c>
      <c r="B417" t="s">
        <v>9</v>
      </c>
      <c r="C417" t="s">
        <v>14</v>
      </c>
      <c r="D417" t="s">
        <v>6</v>
      </c>
      <c r="E417" t="b">
        <f>pokerdump8players[[#This Row],[suit1]]=pokerdump8players[[#This Row],[suit2]]</f>
        <v>0</v>
      </c>
      <c r="F417">
        <v>9441</v>
      </c>
      <c r="L417" s="3" t="s">
        <v>15</v>
      </c>
      <c r="M417">
        <v>87194</v>
      </c>
      <c r="N417">
        <v>37986</v>
      </c>
      <c r="O417">
        <v>125180</v>
      </c>
    </row>
    <row r="418" spans="1:15" x14ac:dyDescent="0.25">
      <c r="A418" t="s">
        <v>15</v>
      </c>
      <c r="B418" t="s">
        <v>9</v>
      </c>
      <c r="C418" t="s">
        <v>17</v>
      </c>
      <c r="D418" t="s">
        <v>9</v>
      </c>
      <c r="E418" t="b">
        <f>pokerdump8players[[#This Row],[suit1]]=pokerdump8players[[#This Row],[suit2]]</f>
        <v>1</v>
      </c>
      <c r="F418">
        <v>9441</v>
      </c>
      <c r="L418" s="7" t="s">
        <v>9</v>
      </c>
      <c r="M418">
        <v>21646</v>
      </c>
      <c r="N418">
        <v>9348</v>
      </c>
      <c r="O418">
        <v>30994</v>
      </c>
    </row>
    <row r="419" spans="1:15" x14ac:dyDescent="0.25">
      <c r="A419" t="s">
        <v>10</v>
      </c>
      <c r="B419" t="s">
        <v>6</v>
      </c>
      <c r="C419" t="s">
        <v>13</v>
      </c>
      <c r="D419" t="s">
        <v>7</v>
      </c>
      <c r="E419" t="b">
        <f>pokerdump8players[[#This Row],[suit1]]=pokerdump8players[[#This Row],[suit2]]</f>
        <v>0</v>
      </c>
      <c r="F419">
        <v>9436</v>
      </c>
      <c r="L419" s="8" t="s">
        <v>9</v>
      </c>
      <c r="N419">
        <v>9348</v>
      </c>
      <c r="O419">
        <v>9348</v>
      </c>
    </row>
    <row r="420" spans="1:15" x14ac:dyDescent="0.25">
      <c r="A420" t="s">
        <v>11</v>
      </c>
      <c r="B420" t="s">
        <v>9</v>
      </c>
      <c r="C420" t="s">
        <v>13</v>
      </c>
      <c r="D420" t="s">
        <v>8</v>
      </c>
      <c r="E420" t="b">
        <f>pokerdump8players[[#This Row],[suit1]]=pokerdump8players[[#This Row],[suit2]]</f>
        <v>0</v>
      </c>
      <c r="F420">
        <v>9433</v>
      </c>
      <c r="L420" s="8" t="s">
        <v>7</v>
      </c>
      <c r="M420">
        <v>7229</v>
      </c>
      <c r="O420">
        <v>7229</v>
      </c>
    </row>
    <row r="421" spans="1:15" x14ac:dyDescent="0.25">
      <c r="A421" t="s">
        <v>5</v>
      </c>
      <c r="B421" t="s">
        <v>6</v>
      </c>
      <c r="C421" t="s">
        <v>15</v>
      </c>
      <c r="D421" t="s">
        <v>7</v>
      </c>
      <c r="E421" t="b">
        <f>pokerdump8players[[#This Row],[suit1]]=pokerdump8players[[#This Row],[suit2]]</f>
        <v>0</v>
      </c>
      <c r="F421">
        <v>9429</v>
      </c>
      <c r="L421" s="8" t="s">
        <v>6</v>
      </c>
      <c r="M421">
        <v>7153</v>
      </c>
      <c r="O421">
        <v>7153</v>
      </c>
    </row>
    <row r="422" spans="1:15" x14ac:dyDescent="0.25">
      <c r="A422" t="s">
        <v>11</v>
      </c>
      <c r="B422" t="s">
        <v>6</v>
      </c>
      <c r="C422" t="s">
        <v>13</v>
      </c>
      <c r="D422" t="s">
        <v>9</v>
      </c>
      <c r="E422" t="b">
        <f>pokerdump8players[[#This Row],[suit1]]=pokerdump8players[[#This Row],[suit2]]</f>
        <v>0</v>
      </c>
      <c r="F422">
        <v>9421</v>
      </c>
      <c r="L422" s="8" t="s">
        <v>8</v>
      </c>
      <c r="M422">
        <v>7264</v>
      </c>
      <c r="O422">
        <v>7264</v>
      </c>
    </row>
    <row r="423" spans="1:15" x14ac:dyDescent="0.25">
      <c r="A423" t="s">
        <v>10</v>
      </c>
      <c r="B423" t="s">
        <v>8</v>
      </c>
      <c r="C423" t="s">
        <v>19</v>
      </c>
      <c r="D423" t="s">
        <v>8</v>
      </c>
      <c r="E423" t="b">
        <f>pokerdump8players[[#This Row],[suit1]]=pokerdump8players[[#This Row],[suit2]]</f>
        <v>1</v>
      </c>
      <c r="F423">
        <v>9418</v>
      </c>
      <c r="L423" s="7" t="s">
        <v>7</v>
      </c>
      <c r="M423">
        <v>21889</v>
      </c>
      <c r="N423">
        <v>9458</v>
      </c>
      <c r="O423">
        <v>31347</v>
      </c>
    </row>
    <row r="424" spans="1:15" x14ac:dyDescent="0.25">
      <c r="A424" t="s">
        <v>5</v>
      </c>
      <c r="B424" t="s">
        <v>6</v>
      </c>
      <c r="C424" t="s">
        <v>15</v>
      </c>
      <c r="D424" t="s">
        <v>8</v>
      </c>
      <c r="E424" t="b">
        <f>pokerdump8players[[#This Row],[suit1]]=pokerdump8players[[#This Row],[suit2]]</f>
        <v>0</v>
      </c>
      <c r="F424">
        <v>9416</v>
      </c>
      <c r="L424" s="8" t="s">
        <v>9</v>
      </c>
      <c r="M424">
        <v>7273</v>
      </c>
      <c r="O424">
        <v>7273</v>
      </c>
    </row>
    <row r="425" spans="1:15" x14ac:dyDescent="0.25">
      <c r="A425" t="s">
        <v>15</v>
      </c>
      <c r="B425" t="s">
        <v>8</v>
      </c>
      <c r="C425" t="s">
        <v>15</v>
      </c>
      <c r="D425" t="s">
        <v>7</v>
      </c>
      <c r="E425" t="b">
        <f>pokerdump8players[[#This Row],[suit1]]=pokerdump8players[[#This Row],[suit2]]</f>
        <v>0</v>
      </c>
      <c r="F425">
        <v>9414</v>
      </c>
      <c r="L425" s="8" t="s">
        <v>7</v>
      </c>
      <c r="N425">
        <v>9458</v>
      </c>
      <c r="O425">
        <v>9458</v>
      </c>
    </row>
    <row r="426" spans="1:15" x14ac:dyDescent="0.25">
      <c r="A426" t="s">
        <v>15</v>
      </c>
      <c r="B426" t="s">
        <v>7</v>
      </c>
      <c r="C426" t="s">
        <v>17</v>
      </c>
      <c r="D426" t="s">
        <v>7</v>
      </c>
      <c r="E426" t="b">
        <f>pokerdump8players[[#This Row],[suit1]]=pokerdump8players[[#This Row],[suit2]]</f>
        <v>1</v>
      </c>
      <c r="F426">
        <v>9413</v>
      </c>
      <c r="L426" s="8" t="s">
        <v>6</v>
      </c>
      <c r="M426">
        <v>7268</v>
      </c>
      <c r="O426">
        <v>7268</v>
      </c>
    </row>
    <row r="427" spans="1:15" x14ac:dyDescent="0.25">
      <c r="A427" t="s">
        <v>16</v>
      </c>
      <c r="B427" t="s">
        <v>6</v>
      </c>
      <c r="C427" t="s">
        <v>15</v>
      </c>
      <c r="D427" t="s">
        <v>6</v>
      </c>
      <c r="E427" t="b">
        <f>pokerdump8players[[#This Row],[suit1]]=pokerdump8players[[#This Row],[suit2]]</f>
        <v>1</v>
      </c>
      <c r="F427">
        <v>9410</v>
      </c>
      <c r="L427" s="8" t="s">
        <v>8</v>
      </c>
      <c r="M427">
        <v>7348</v>
      </c>
      <c r="O427">
        <v>7348</v>
      </c>
    </row>
    <row r="428" spans="1:15" x14ac:dyDescent="0.25">
      <c r="A428" t="s">
        <v>11</v>
      </c>
      <c r="B428" t="s">
        <v>6</v>
      </c>
      <c r="C428" t="s">
        <v>13</v>
      </c>
      <c r="D428" t="s">
        <v>7</v>
      </c>
      <c r="E428" t="b">
        <f>pokerdump8players[[#This Row],[suit1]]=pokerdump8players[[#This Row],[suit2]]</f>
        <v>0</v>
      </c>
      <c r="F428">
        <v>9410</v>
      </c>
      <c r="L428" s="7" t="s">
        <v>6</v>
      </c>
      <c r="M428">
        <v>21870</v>
      </c>
      <c r="N428">
        <v>9456</v>
      </c>
      <c r="O428">
        <v>31326</v>
      </c>
    </row>
    <row r="429" spans="1:15" x14ac:dyDescent="0.25">
      <c r="A429" t="s">
        <v>15</v>
      </c>
      <c r="B429" t="s">
        <v>8</v>
      </c>
      <c r="C429" t="s">
        <v>17</v>
      </c>
      <c r="D429" t="s">
        <v>8</v>
      </c>
      <c r="E429" t="b">
        <f>pokerdump8players[[#This Row],[suit1]]=pokerdump8players[[#This Row],[suit2]]</f>
        <v>1</v>
      </c>
      <c r="F429">
        <v>9409</v>
      </c>
      <c r="L429" s="8" t="s">
        <v>9</v>
      </c>
      <c r="M429">
        <v>7194</v>
      </c>
      <c r="O429">
        <v>7194</v>
      </c>
    </row>
    <row r="430" spans="1:15" x14ac:dyDescent="0.25">
      <c r="A430" t="s">
        <v>5</v>
      </c>
      <c r="B430" t="s">
        <v>8</v>
      </c>
      <c r="C430" t="s">
        <v>15</v>
      </c>
      <c r="D430" t="s">
        <v>9</v>
      </c>
      <c r="E430" t="b">
        <f>pokerdump8players[[#This Row],[suit1]]=pokerdump8players[[#This Row],[suit2]]</f>
        <v>0</v>
      </c>
      <c r="F430">
        <v>9408</v>
      </c>
      <c r="L430" s="8" t="s">
        <v>7</v>
      </c>
      <c r="M430">
        <v>7317</v>
      </c>
      <c r="O430">
        <v>7317</v>
      </c>
    </row>
    <row r="431" spans="1:15" x14ac:dyDescent="0.25">
      <c r="A431" t="s">
        <v>5</v>
      </c>
      <c r="B431" t="s">
        <v>7</v>
      </c>
      <c r="C431" t="s">
        <v>17</v>
      </c>
      <c r="D431" t="s">
        <v>8</v>
      </c>
      <c r="E431" t="b">
        <f>pokerdump8players[[#This Row],[suit1]]=pokerdump8players[[#This Row],[suit2]]</f>
        <v>0</v>
      </c>
      <c r="F431">
        <v>9394</v>
      </c>
      <c r="L431" s="8" t="s">
        <v>6</v>
      </c>
      <c r="N431">
        <v>9456</v>
      </c>
      <c r="O431">
        <v>9456</v>
      </c>
    </row>
    <row r="432" spans="1:15" x14ac:dyDescent="0.25">
      <c r="A432" t="s">
        <v>11</v>
      </c>
      <c r="B432" t="s">
        <v>7</v>
      </c>
      <c r="C432" t="s">
        <v>13</v>
      </c>
      <c r="D432" t="s">
        <v>9</v>
      </c>
      <c r="E432" t="b">
        <f>pokerdump8players[[#This Row],[suit1]]=pokerdump8players[[#This Row],[suit2]]</f>
        <v>0</v>
      </c>
      <c r="F432">
        <v>9394</v>
      </c>
      <c r="L432" s="8" t="s">
        <v>8</v>
      </c>
      <c r="M432">
        <v>7359</v>
      </c>
      <c r="O432">
        <v>7359</v>
      </c>
    </row>
    <row r="433" spans="1:15" x14ac:dyDescent="0.25">
      <c r="A433" t="s">
        <v>10</v>
      </c>
      <c r="B433" t="s">
        <v>8</v>
      </c>
      <c r="C433" t="s">
        <v>13</v>
      </c>
      <c r="D433" t="s">
        <v>6</v>
      </c>
      <c r="E433" t="b">
        <f>pokerdump8players[[#This Row],[suit1]]=pokerdump8players[[#This Row],[suit2]]</f>
        <v>0</v>
      </c>
      <c r="F433">
        <v>9391</v>
      </c>
      <c r="L433" s="7" t="s">
        <v>8</v>
      </c>
      <c r="M433">
        <v>21789</v>
      </c>
      <c r="N433">
        <v>9724</v>
      </c>
      <c r="O433">
        <v>31513</v>
      </c>
    </row>
    <row r="434" spans="1:15" x14ac:dyDescent="0.25">
      <c r="A434" t="s">
        <v>11</v>
      </c>
      <c r="B434" t="s">
        <v>9</v>
      </c>
      <c r="C434" t="s">
        <v>13</v>
      </c>
      <c r="D434" t="s">
        <v>7</v>
      </c>
      <c r="E434" t="b">
        <f>pokerdump8players[[#This Row],[suit1]]=pokerdump8players[[#This Row],[suit2]]</f>
        <v>0</v>
      </c>
      <c r="F434">
        <v>9386</v>
      </c>
      <c r="L434" s="8" t="s">
        <v>9</v>
      </c>
      <c r="M434">
        <v>7313</v>
      </c>
      <c r="O434">
        <v>7313</v>
      </c>
    </row>
    <row r="435" spans="1:15" x14ac:dyDescent="0.25">
      <c r="A435" t="s">
        <v>13</v>
      </c>
      <c r="B435" t="s">
        <v>7</v>
      </c>
      <c r="C435" t="s">
        <v>20</v>
      </c>
      <c r="D435" t="s">
        <v>7</v>
      </c>
      <c r="E435" t="b">
        <f>pokerdump8players[[#This Row],[suit1]]=pokerdump8players[[#This Row],[suit2]]</f>
        <v>1</v>
      </c>
      <c r="F435">
        <v>9386</v>
      </c>
      <c r="L435" s="8" t="s">
        <v>7</v>
      </c>
      <c r="M435">
        <v>7229</v>
      </c>
      <c r="O435">
        <v>7229</v>
      </c>
    </row>
    <row r="436" spans="1:15" x14ac:dyDescent="0.25">
      <c r="A436" t="s">
        <v>11</v>
      </c>
      <c r="B436" t="s">
        <v>9</v>
      </c>
      <c r="C436" t="s">
        <v>13</v>
      </c>
      <c r="D436" t="s">
        <v>6</v>
      </c>
      <c r="E436" t="b">
        <f>pokerdump8players[[#This Row],[suit1]]=pokerdump8players[[#This Row],[suit2]]</f>
        <v>0</v>
      </c>
      <c r="F436">
        <v>9383</v>
      </c>
      <c r="L436" s="8" t="s">
        <v>6</v>
      </c>
      <c r="M436">
        <v>7247</v>
      </c>
      <c r="O436">
        <v>7247</v>
      </c>
    </row>
    <row r="437" spans="1:15" x14ac:dyDescent="0.25">
      <c r="A437" t="s">
        <v>11</v>
      </c>
      <c r="B437" t="s">
        <v>7</v>
      </c>
      <c r="C437" t="s">
        <v>13</v>
      </c>
      <c r="D437" t="s">
        <v>6</v>
      </c>
      <c r="E437" t="b">
        <f>pokerdump8players[[#This Row],[suit1]]=pokerdump8players[[#This Row],[suit2]]</f>
        <v>0</v>
      </c>
      <c r="F437">
        <v>9376</v>
      </c>
      <c r="L437" s="8" t="s">
        <v>8</v>
      </c>
      <c r="N437">
        <v>9724</v>
      </c>
      <c r="O437">
        <v>9724</v>
      </c>
    </row>
    <row r="438" spans="1:15" x14ac:dyDescent="0.25">
      <c r="A438" t="s">
        <v>13</v>
      </c>
      <c r="B438" t="s">
        <v>6</v>
      </c>
      <c r="C438" t="s">
        <v>20</v>
      </c>
      <c r="D438" t="s">
        <v>6</v>
      </c>
      <c r="E438" t="b">
        <f>pokerdump8players[[#This Row],[suit1]]=pokerdump8players[[#This Row],[suit2]]</f>
        <v>1</v>
      </c>
      <c r="F438">
        <v>9376</v>
      </c>
      <c r="L438" s="3" t="s">
        <v>20</v>
      </c>
      <c r="M438">
        <v>58811</v>
      </c>
      <c r="O438">
        <v>58811</v>
      </c>
    </row>
    <row r="439" spans="1:15" x14ac:dyDescent="0.25">
      <c r="A439" t="s">
        <v>11</v>
      </c>
      <c r="B439" t="s">
        <v>8</v>
      </c>
      <c r="C439" t="s">
        <v>13</v>
      </c>
      <c r="D439" t="s">
        <v>7</v>
      </c>
      <c r="E439" t="b">
        <f>pokerdump8players[[#This Row],[suit1]]=pokerdump8players[[#This Row],[suit2]]</f>
        <v>0</v>
      </c>
      <c r="F439">
        <v>9359</v>
      </c>
      <c r="L439" s="7" t="s">
        <v>7</v>
      </c>
      <c r="M439">
        <v>9830</v>
      </c>
      <c r="O439">
        <v>9830</v>
      </c>
    </row>
    <row r="440" spans="1:15" x14ac:dyDescent="0.25">
      <c r="A440" t="s">
        <v>12</v>
      </c>
      <c r="B440" t="s">
        <v>8</v>
      </c>
      <c r="C440" t="s">
        <v>20</v>
      </c>
      <c r="D440" t="s">
        <v>8</v>
      </c>
      <c r="E440" t="b">
        <f>pokerdump8players[[#This Row],[suit1]]=pokerdump8players[[#This Row],[suit2]]</f>
        <v>1</v>
      </c>
      <c r="F440">
        <v>9358</v>
      </c>
      <c r="L440" s="8" t="s">
        <v>9</v>
      </c>
      <c r="M440">
        <v>9830</v>
      </c>
      <c r="O440">
        <v>9830</v>
      </c>
    </row>
    <row r="441" spans="1:15" x14ac:dyDescent="0.25">
      <c r="A441" t="s">
        <v>5</v>
      </c>
      <c r="B441" t="s">
        <v>7</v>
      </c>
      <c r="C441" t="s">
        <v>15</v>
      </c>
      <c r="D441" t="s">
        <v>9</v>
      </c>
      <c r="E441" t="b">
        <f>pokerdump8players[[#This Row],[suit1]]=pokerdump8players[[#This Row],[suit2]]</f>
        <v>0</v>
      </c>
      <c r="F441">
        <v>9356</v>
      </c>
      <c r="L441" s="7" t="s">
        <v>6</v>
      </c>
      <c r="M441">
        <v>19604</v>
      </c>
      <c r="O441">
        <v>19604</v>
      </c>
    </row>
    <row r="442" spans="1:15" x14ac:dyDescent="0.25">
      <c r="A442" t="s">
        <v>15</v>
      </c>
      <c r="B442" t="s">
        <v>6</v>
      </c>
      <c r="C442" t="s">
        <v>17</v>
      </c>
      <c r="D442" t="s">
        <v>6</v>
      </c>
      <c r="E442" t="b">
        <f>pokerdump8players[[#This Row],[suit1]]=pokerdump8players[[#This Row],[suit2]]</f>
        <v>1</v>
      </c>
      <c r="F442">
        <v>9353</v>
      </c>
      <c r="L442" s="8" t="s">
        <v>9</v>
      </c>
      <c r="M442">
        <v>9821</v>
      </c>
      <c r="O442">
        <v>9821</v>
      </c>
    </row>
    <row r="443" spans="1:15" x14ac:dyDescent="0.25">
      <c r="A443" t="s">
        <v>14</v>
      </c>
      <c r="B443" t="s">
        <v>7</v>
      </c>
      <c r="C443" t="s">
        <v>20</v>
      </c>
      <c r="D443" t="s">
        <v>7</v>
      </c>
      <c r="E443" t="b">
        <f>pokerdump8players[[#This Row],[suit1]]=pokerdump8players[[#This Row],[suit2]]</f>
        <v>1</v>
      </c>
      <c r="F443">
        <v>9352</v>
      </c>
      <c r="L443" s="8" t="s">
        <v>7</v>
      </c>
      <c r="M443">
        <v>9783</v>
      </c>
      <c r="O443">
        <v>9783</v>
      </c>
    </row>
    <row r="444" spans="1:15" x14ac:dyDescent="0.25">
      <c r="A444" t="s">
        <v>20</v>
      </c>
      <c r="B444" t="s">
        <v>9</v>
      </c>
      <c r="C444" t="s">
        <v>15</v>
      </c>
      <c r="D444" t="s">
        <v>9</v>
      </c>
      <c r="E444" t="b">
        <f>pokerdump8players[[#This Row],[suit1]]=pokerdump8players[[#This Row],[suit2]]</f>
        <v>1</v>
      </c>
      <c r="F444">
        <v>9348</v>
      </c>
      <c r="L444" s="7" t="s">
        <v>8</v>
      </c>
      <c r="M444">
        <v>29377</v>
      </c>
      <c r="O444">
        <v>29377</v>
      </c>
    </row>
    <row r="445" spans="1:15" x14ac:dyDescent="0.25">
      <c r="A445" t="s">
        <v>10</v>
      </c>
      <c r="B445" t="s">
        <v>6</v>
      </c>
      <c r="C445" t="s">
        <v>13</v>
      </c>
      <c r="D445" t="s">
        <v>9</v>
      </c>
      <c r="E445" t="b">
        <f>pokerdump8players[[#This Row],[suit1]]=pokerdump8players[[#This Row],[suit2]]</f>
        <v>0</v>
      </c>
      <c r="F445">
        <v>9343</v>
      </c>
      <c r="L445" s="8" t="s">
        <v>9</v>
      </c>
      <c r="M445">
        <v>9815</v>
      </c>
      <c r="O445">
        <v>9815</v>
      </c>
    </row>
    <row r="446" spans="1:15" x14ac:dyDescent="0.25">
      <c r="A446" t="s">
        <v>10</v>
      </c>
      <c r="B446" t="s">
        <v>9</v>
      </c>
      <c r="C446" t="s">
        <v>13</v>
      </c>
      <c r="D446" t="s">
        <v>7</v>
      </c>
      <c r="E446" t="b">
        <f>pokerdump8players[[#This Row],[suit1]]=pokerdump8players[[#This Row],[suit2]]</f>
        <v>0</v>
      </c>
      <c r="F446">
        <v>9336</v>
      </c>
      <c r="L446" s="8" t="s">
        <v>7</v>
      </c>
      <c r="M446">
        <v>9587</v>
      </c>
      <c r="O446">
        <v>9587</v>
      </c>
    </row>
    <row r="447" spans="1:15" x14ac:dyDescent="0.25">
      <c r="A447" t="s">
        <v>11</v>
      </c>
      <c r="B447" t="s">
        <v>6</v>
      </c>
      <c r="C447" t="s">
        <v>13</v>
      </c>
      <c r="D447" t="s">
        <v>8</v>
      </c>
      <c r="E447" t="b">
        <f>pokerdump8players[[#This Row],[suit1]]=pokerdump8players[[#This Row],[suit2]]</f>
        <v>0</v>
      </c>
      <c r="F447">
        <v>9322</v>
      </c>
      <c r="L447" s="8" t="s">
        <v>6</v>
      </c>
      <c r="M447">
        <v>9975</v>
      </c>
      <c r="O447">
        <v>9975</v>
      </c>
    </row>
    <row r="448" spans="1:15" x14ac:dyDescent="0.25">
      <c r="A448" t="s">
        <v>5</v>
      </c>
      <c r="B448" t="s">
        <v>7</v>
      </c>
      <c r="C448" t="s">
        <v>15</v>
      </c>
      <c r="D448" t="s">
        <v>6</v>
      </c>
      <c r="E448" t="b">
        <f>pokerdump8players[[#This Row],[suit1]]=pokerdump8players[[#This Row],[suit2]]</f>
        <v>0</v>
      </c>
      <c r="F448">
        <v>9318</v>
      </c>
      <c r="L448" s="2" t="s">
        <v>16</v>
      </c>
      <c r="M448">
        <v>436952</v>
      </c>
      <c r="N448">
        <v>170887</v>
      </c>
      <c r="O448">
        <v>607839</v>
      </c>
    </row>
    <row r="449" spans="1:15" x14ac:dyDescent="0.25">
      <c r="A449" t="s">
        <v>10</v>
      </c>
      <c r="B449" t="s">
        <v>7</v>
      </c>
      <c r="C449" t="s">
        <v>13</v>
      </c>
      <c r="D449" t="s">
        <v>8</v>
      </c>
      <c r="E449" t="b">
        <f>pokerdump8players[[#This Row],[suit1]]=pokerdump8players[[#This Row],[suit2]]</f>
        <v>0</v>
      </c>
      <c r="F449">
        <v>9315</v>
      </c>
      <c r="L449" s="3" t="s">
        <v>18</v>
      </c>
      <c r="M449">
        <v>58012</v>
      </c>
      <c r="N449">
        <v>29006</v>
      </c>
      <c r="O449">
        <v>87018</v>
      </c>
    </row>
    <row r="450" spans="1:15" x14ac:dyDescent="0.25">
      <c r="A450" t="s">
        <v>5</v>
      </c>
      <c r="B450" t="s">
        <v>9</v>
      </c>
      <c r="C450" t="s">
        <v>15</v>
      </c>
      <c r="D450" t="s">
        <v>8</v>
      </c>
      <c r="E450" t="b">
        <f>pokerdump8players[[#This Row],[suit1]]=pokerdump8players[[#This Row],[suit2]]</f>
        <v>0</v>
      </c>
      <c r="F450">
        <v>9308</v>
      </c>
      <c r="L450" s="7" t="s">
        <v>9</v>
      </c>
      <c r="M450">
        <v>14646</v>
      </c>
      <c r="N450">
        <v>7265</v>
      </c>
      <c r="O450">
        <v>21911</v>
      </c>
    </row>
    <row r="451" spans="1:15" x14ac:dyDescent="0.25">
      <c r="A451" t="s">
        <v>5</v>
      </c>
      <c r="B451" t="s">
        <v>9</v>
      </c>
      <c r="C451" t="s">
        <v>17</v>
      </c>
      <c r="D451" t="s">
        <v>6</v>
      </c>
      <c r="E451" t="b">
        <f>pokerdump8players[[#This Row],[suit1]]=pokerdump8players[[#This Row],[suit2]]</f>
        <v>0</v>
      </c>
      <c r="F451">
        <v>9307</v>
      </c>
      <c r="L451" s="8" t="s">
        <v>9</v>
      </c>
      <c r="N451">
        <v>7265</v>
      </c>
      <c r="O451">
        <v>7265</v>
      </c>
    </row>
    <row r="452" spans="1:15" x14ac:dyDescent="0.25">
      <c r="A452" t="s">
        <v>10</v>
      </c>
      <c r="B452" t="s">
        <v>7</v>
      </c>
      <c r="C452" t="s">
        <v>13</v>
      </c>
      <c r="D452" t="s">
        <v>9</v>
      </c>
      <c r="E452" t="b">
        <f>pokerdump8players[[#This Row],[suit1]]=pokerdump8players[[#This Row],[suit2]]</f>
        <v>0</v>
      </c>
      <c r="F452">
        <v>9307</v>
      </c>
      <c r="L452" s="8" t="s">
        <v>7</v>
      </c>
      <c r="M452">
        <v>4835</v>
      </c>
      <c r="O452">
        <v>4835</v>
      </c>
    </row>
    <row r="453" spans="1:15" x14ac:dyDescent="0.25">
      <c r="A453" t="s">
        <v>10</v>
      </c>
      <c r="B453" t="s">
        <v>8</v>
      </c>
      <c r="C453" t="s">
        <v>17</v>
      </c>
      <c r="D453" t="s">
        <v>8</v>
      </c>
      <c r="E453" t="b">
        <f>pokerdump8players[[#This Row],[suit1]]=pokerdump8players[[#This Row],[suit2]]</f>
        <v>1</v>
      </c>
      <c r="F453">
        <v>9307</v>
      </c>
      <c r="L453" s="8" t="s">
        <v>6</v>
      </c>
      <c r="M453">
        <v>4986</v>
      </c>
      <c r="O453">
        <v>4986</v>
      </c>
    </row>
    <row r="454" spans="1:15" x14ac:dyDescent="0.25">
      <c r="A454" t="s">
        <v>5</v>
      </c>
      <c r="B454" t="s">
        <v>8</v>
      </c>
      <c r="C454" t="s">
        <v>16</v>
      </c>
      <c r="D454" t="s">
        <v>9</v>
      </c>
      <c r="E454" t="b">
        <f>pokerdump8players[[#This Row],[suit1]]=pokerdump8players[[#This Row],[suit2]]</f>
        <v>0</v>
      </c>
      <c r="F454">
        <v>9307</v>
      </c>
      <c r="L454" s="8" t="s">
        <v>8</v>
      </c>
      <c r="M454">
        <v>4825</v>
      </c>
      <c r="O454">
        <v>4825</v>
      </c>
    </row>
    <row r="455" spans="1:15" x14ac:dyDescent="0.25">
      <c r="A455" t="s">
        <v>5</v>
      </c>
      <c r="B455" t="s">
        <v>8</v>
      </c>
      <c r="C455" t="s">
        <v>16</v>
      </c>
      <c r="D455" t="s">
        <v>6</v>
      </c>
      <c r="E455" t="b">
        <f>pokerdump8players[[#This Row],[suit1]]=pokerdump8players[[#This Row],[suit2]]</f>
        <v>0</v>
      </c>
      <c r="F455">
        <v>9305</v>
      </c>
      <c r="L455" s="7" t="s">
        <v>7</v>
      </c>
      <c r="M455">
        <v>14600</v>
      </c>
      <c r="N455">
        <v>7254</v>
      </c>
      <c r="O455">
        <v>21854</v>
      </c>
    </row>
    <row r="456" spans="1:15" x14ac:dyDescent="0.25">
      <c r="A456" t="s">
        <v>16</v>
      </c>
      <c r="B456" t="s">
        <v>7</v>
      </c>
      <c r="C456" t="s">
        <v>15</v>
      </c>
      <c r="D456" t="s">
        <v>7</v>
      </c>
      <c r="E456" t="b">
        <f>pokerdump8players[[#This Row],[suit1]]=pokerdump8players[[#This Row],[suit2]]</f>
        <v>1</v>
      </c>
      <c r="F456">
        <v>9301</v>
      </c>
      <c r="L456" s="8" t="s">
        <v>9</v>
      </c>
      <c r="M456">
        <v>4859</v>
      </c>
      <c r="O456">
        <v>4859</v>
      </c>
    </row>
    <row r="457" spans="1:15" x14ac:dyDescent="0.25">
      <c r="A457" t="s">
        <v>16</v>
      </c>
      <c r="B457" t="s">
        <v>9</v>
      </c>
      <c r="C457" t="s">
        <v>15</v>
      </c>
      <c r="D457" t="s">
        <v>9</v>
      </c>
      <c r="E457" t="b">
        <f>pokerdump8players[[#This Row],[suit1]]=pokerdump8players[[#This Row],[suit2]]</f>
        <v>1</v>
      </c>
      <c r="F457">
        <v>9291</v>
      </c>
      <c r="L457" s="8" t="s">
        <v>7</v>
      </c>
      <c r="N457">
        <v>7254</v>
      </c>
      <c r="O457">
        <v>7254</v>
      </c>
    </row>
    <row r="458" spans="1:15" x14ac:dyDescent="0.25">
      <c r="A458" t="s">
        <v>11</v>
      </c>
      <c r="B458" t="s">
        <v>9</v>
      </c>
      <c r="C458" t="s">
        <v>20</v>
      </c>
      <c r="D458" t="s">
        <v>9</v>
      </c>
      <c r="E458" t="b">
        <f>pokerdump8players[[#This Row],[suit1]]=pokerdump8players[[#This Row],[suit2]]</f>
        <v>1</v>
      </c>
      <c r="F458">
        <v>9287</v>
      </c>
      <c r="L458" s="8" t="s">
        <v>6</v>
      </c>
      <c r="M458">
        <v>4885</v>
      </c>
      <c r="O458">
        <v>4885</v>
      </c>
    </row>
    <row r="459" spans="1:15" x14ac:dyDescent="0.25">
      <c r="A459" t="s">
        <v>13</v>
      </c>
      <c r="B459" t="s">
        <v>8</v>
      </c>
      <c r="C459" t="s">
        <v>20</v>
      </c>
      <c r="D459" t="s">
        <v>8</v>
      </c>
      <c r="E459" t="b">
        <f>pokerdump8players[[#This Row],[suit1]]=pokerdump8players[[#This Row],[suit2]]</f>
        <v>1</v>
      </c>
      <c r="F459">
        <v>9277</v>
      </c>
      <c r="L459" s="8" t="s">
        <v>8</v>
      </c>
      <c r="M459">
        <v>4856</v>
      </c>
      <c r="O459">
        <v>4856</v>
      </c>
    </row>
    <row r="460" spans="1:15" x14ac:dyDescent="0.25">
      <c r="A460" t="s">
        <v>5</v>
      </c>
      <c r="B460" t="s">
        <v>6</v>
      </c>
      <c r="C460" t="s">
        <v>16</v>
      </c>
      <c r="D460" t="s">
        <v>7</v>
      </c>
      <c r="E460" t="b">
        <f>pokerdump8players[[#This Row],[suit1]]=pokerdump8players[[#This Row],[suit2]]</f>
        <v>0</v>
      </c>
      <c r="F460">
        <v>9262</v>
      </c>
      <c r="L460" s="7" t="s">
        <v>6</v>
      </c>
      <c r="M460">
        <v>14498</v>
      </c>
      <c r="N460">
        <v>7288</v>
      </c>
      <c r="O460">
        <v>21786</v>
      </c>
    </row>
    <row r="461" spans="1:15" x14ac:dyDescent="0.25">
      <c r="A461" t="s">
        <v>10</v>
      </c>
      <c r="B461" t="s">
        <v>9</v>
      </c>
      <c r="C461" t="s">
        <v>13</v>
      </c>
      <c r="D461" t="s">
        <v>6</v>
      </c>
      <c r="E461" t="b">
        <f>pokerdump8players[[#This Row],[suit1]]=pokerdump8players[[#This Row],[suit2]]</f>
        <v>0</v>
      </c>
      <c r="F461">
        <v>9261</v>
      </c>
      <c r="L461" s="8" t="s">
        <v>9</v>
      </c>
      <c r="M461">
        <v>4847</v>
      </c>
      <c r="O461">
        <v>4847</v>
      </c>
    </row>
    <row r="462" spans="1:15" x14ac:dyDescent="0.25">
      <c r="A462" t="s">
        <v>5</v>
      </c>
      <c r="B462" t="s">
        <v>6</v>
      </c>
      <c r="C462" t="s">
        <v>17</v>
      </c>
      <c r="D462" t="s">
        <v>9</v>
      </c>
      <c r="E462" t="b">
        <f>pokerdump8players[[#This Row],[suit1]]=pokerdump8players[[#This Row],[suit2]]</f>
        <v>0</v>
      </c>
      <c r="F462">
        <v>9258</v>
      </c>
      <c r="L462" s="8" t="s">
        <v>7</v>
      </c>
      <c r="M462">
        <v>4942</v>
      </c>
      <c r="O462">
        <v>4942</v>
      </c>
    </row>
    <row r="463" spans="1:15" x14ac:dyDescent="0.25">
      <c r="A463" t="s">
        <v>5</v>
      </c>
      <c r="B463" t="s">
        <v>7</v>
      </c>
      <c r="C463" t="s">
        <v>16</v>
      </c>
      <c r="D463" t="s">
        <v>8</v>
      </c>
      <c r="E463" t="b">
        <f>pokerdump8players[[#This Row],[suit1]]=pokerdump8players[[#This Row],[suit2]]</f>
        <v>0</v>
      </c>
      <c r="F463">
        <v>9252</v>
      </c>
      <c r="L463" s="8" t="s">
        <v>6</v>
      </c>
      <c r="N463">
        <v>7288</v>
      </c>
      <c r="O463">
        <v>7288</v>
      </c>
    </row>
    <row r="464" spans="1:15" x14ac:dyDescent="0.25">
      <c r="A464" t="s">
        <v>10</v>
      </c>
      <c r="B464" t="s">
        <v>7</v>
      </c>
      <c r="C464" t="s">
        <v>13</v>
      </c>
      <c r="D464" t="s">
        <v>6</v>
      </c>
      <c r="E464" t="b">
        <f>pokerdump8players[[#This Row],[suit1]]=pokerdump8players[[#This Row],[suit2]]</f>
        <v>0</v>
      </c>
      <c r="F464">
        <v>9250</v>
      </c>
      <c r="L464" s="8" t="s">
        <v>8</v>
      </c>
      <c r="M464">
        <v>4709</v>
      </c>
      <c r="O464">
        <v>4709</v>
      </c>
    </row>
    <row r="465" spans="1:15" x14ac:dyDescent="0.25">
      <c r="A465" t="s">
        <v>5</v>
      </c>
      <c r="B465" t="s">
        <v>9</v>
      </c>
      <c r="C465" t="s">
        <v>17</v>
      </c>
      <c r="D465" t="s">
        <v>7</v>
      </c>
      <c r="E465" t="b">
        <f>pokerdump8players[[#This Row],[suit1]]=pokerdump8players[[#This Row],[suit2]]</f>
        <v>0</v>
      </c>
      <c r="F465">
        <v>9232</v>
      </c>
      <c r="L465" s="7" t="s">
        <v>8</v>
      </c>
      <c r="M465">
        <v>14268</v>
      </c>
      <c r="N465">
        <v>7199</v>
      </c>
      <c r="O465">
        <v>21467</v>
      </c>
    </row>
    <row r="466" spans="1:15" x14ac:dyDescent="0.25">
      <c r="A466" t="s">
        <v>5</v>
      </c>
      <c r="B466" t="s">
        <v>7</v>
      </c>
      <c r="C466" t="s">
        <v>15</v>
      </c>
      <c r="D466" t="s">
        <v>8</v>
      </c>
      <c r="E466" t="b">
        <f>pokerdump8players[[#This Row],[suit1]]=pokerdump8players[[#This Row],[suit2]]</f>
        <v>0</v>
      </c>
      <c r="F466">
        <v>9230</v>
      </c>
      <c r="L466" s="8" t="s">
        <v>9</v>
      </c>
      <c r="M466">
        <v>4707</v>
      </c>
      <c r="O466">
        <v>4707</v>
      </c>
    </row>
    <row r="467" spans="1:15" x14ac:dyDescent="0.25">
      <c r="A467" t="s">
        <v>15</v>
      </c>
      <c r="B467" t="s">
        <v>7</v>
      </c>
      <c r="C467" t="s">
        <v>15</v>
      </c>
      <c r="D467" t="s">
        <v>9</v>
      </c>
      <c r="E467" t="b">
        <f>pokerdump8players[[#This Row],[suit1]]=pokerdump8players[[#This Row],[suit2]]</f>
        <v>0</v>
      </c>
      <c r="F467">
        <v>9228</v>
      </c>
      <c r="L467" s="8" t="s">
        <v>7</v>
      </c>
      <c r="M467">
        <v>4785</v>
      </c>
      <c r="O467">
        <v>4785</v>
      </c>
    </row>
    <row r="468" spans="1:15" x14ac:dyDescent="0.25">
      <c r="A468" t="s">
        <v>5</v>
      </c>
      <c r="B468" t="s">
        <v>9</v>
      </c>
      <c r="C468" t="s">
        <v>15</v>
      </c>
      <c r="D468" t="s">
        <v>7</v>
      </c>
      <c r="E468" t="b">
        <f>pokerdump8players[[#This Row],[suit1]]=pokerdump8players[[#This Row],[suit2]]</f>
        <v>0</v>
      </c>
      <c r="F468">
        <v>9217</v>
      </c>
      <c r="L468" s="8" t="s">
        <v>6</v>
      </c>
      <c r="M468">
        <v>4776</v>
      </c>
      <c r="O468">
        <v>4776</v>
      </c>
    </row>
    <row r="469" spans="1:15" x14ac:dyDescent="0.25">
      <c r="A469" t="s">
        <v>11</v>
      </c>
      <c r="B469" t="s">
        <v>6</v>
      </c>
      <c r="C469" t="s">
        <v>20</v>
      </c>
      <c r="D469" t="s">
        <v>6</v>
      </c>
      <c r="E469" t="b">
        <f>pokerdump8players[[#This Row],[suit1]]=pokerdump8players[[#This Row],[suit2]]</f>
        <v>1</v>
      </c>
      <c r="F469">
        <v>9209</v>
      </c>
      <c r="L469" s="8" t="s">
        <v>8</v>
      </c>
      <c r="N469">
        <v>7199</v>
      </c>
      <c r="O469">
        <v>7199</v>
      </c>
    </row>
    <row r="470" spans="1:15" x14ac:dyDescent="0.25">
      <c r="A470" t="s">
        <v>15</v>
      </c>
      <c r="B470" t="s">
        <v>6</v>
      </c>
      <c r="C470" t="s">
        <v>15</v>
      </c>
      <c r="D470" t="s">
        <v>9</v>
      </c>
      <c r="E470" t="b">
        <f>pokerdump8players[[#This Row],[suit1]]=pokerdump8players[[#This Row],[suit2]]</f>
        <v>0</v>
      </c>
      <c r="F470">
        <v>9208</v>
      </c>
      <c r="L470" s="3" t="s">
        <v>19</v>
      </c>
      <c r="M470">
        <v>66153</v>
      </c>
      <c r="N470">
        <v>31500</v>
      </c>
      <c r="O470">
        <v>97653</v>
      </c>
    </row>
    <row r="471" spans="1:15" x14ac:dyDescent="0.25">
      <c r="A471" t="s">
        <v>5</v>
      </c>
      <c r="B471" t="s">
        <v>8</v>
      </c>
      <c r="C471" t="s">
        <v>17</v>
      </c>
      <c r="D471" t="s">
        <v>7</v>
      </c>
      <c r="E471" t="b">
        <f>pokerdump8players[[#This Row],[suit1]]=pokerdump8players[[#This Row],[suit2]]</f>
        <v>0</v>
      </c>
      <c r="F471">
        <v>9206</v>
      </c>
      <c r="L471" s="7" t="s">
        <v>9</v>
      </c>
      <c r="M471">
        <v>16372</v>
      </c>
      <c r="N471">
        <v>7852</v>
      </c>
      <c r="O471">
        <v>24224</v>
      </c>
    </row>
    <row r="472" spans="1:15" x14ac:dyDescent="0.25">
      <c r="A472" t="s">
        <v>11</v>
      </c>
      <c r="B472" t="s">
        <v>7</v>
      </c>
      <c r="C472" t="s">
        <v>15</v>
      </c>
      <c r="D472" t="s">
        <v>7</v>
      </c>
      <c r="E472" t="b">
        <f>pokerdump8players[[#This Row],[suit1]]=pokerdump8players[[#This Row],[suit2]]</f>
        <v>1</v>
      </c>
      <c r="F472">
        <v>9202</v>
      </c>
      <c r="L472" s="8" t="s">
        <v>9</v>
      </c>
      <c r="N472">
        <v>7852</v>
      </c>
      <c r="O472">
        <v>7852</v>
      </c>
    </row>
    <row r="473" spans="1:15" x14ac:dyDescent="0.25">
      <c r="A473" t="s">
        <v>5</v>
      </c>
      <c r="B473" t="s">
        <v>6</v>
      </c>
      <c r="C473" t="s">
        <v>16</v>
      </c>
      <c r="D473" t="s">
        <v>9</v>
      </c>
      <c r="E473" t="b">
        <f>pokerdump8players[[#This Row],[suit1]]=pokerdump8players[[#This Row],[suit2]]</f>
        <v>0</v>
      </c>
      <c r="F473">
        <v>9201</v>
      </c>
      <c r="L473" s="8" t="s">
        <v>7</v>
      </c>
      <c r="M473">
        <v>5503</v>
      </c>
      <c r="O473">
        <v>5503</v>
      </c>
    </row>
    <row r="474" spans="1:15" x14ac:dyDescent="0.25">
      <c r="A474" t="s">
        <v>16</v>
      </c>
      <c r="B474" t="s">
        <v>8</v>
      </c>
      <c r="C474" t="s">
        <v>15</v>
      </c>
      <c r="D474" t="s">
        <v>8</v>
      </c>
      <c r="E474" t="b">
        <f>pokerdump8players[[#This Row],[suit1]]=pokerdump8players[[#This Row],[suit2]]</f>
        <v>1</v>
      </c>
      <c r="F474">
        <v>9200</v>
      </c>
      <c r="L474" s="8" t="s">
        <v>6</v>
      </c>
      <c r="M474">
        <v>5424</v>
      </c>
      <c r="O474">
        <v>5424</v>
      </c>
    </row>
    <row r="475" spans="1:15" x14ac:dyDescent="0.25">
      <c r="A475" t="s">
        <v>15</v>
      </c>
      <c r="B475" t="s">
        <v>8</v>
      </c>
      <c r="C475" t="s">
        <v>15</v>
      </c>
      <c r="D475" t="s">
        <v>9</v>
      </c>
      <c r="E475" t="b">
        <f>pokerdump8players[[#This Row],[suit1]]=pokerdump8players[[#This Row],[suit2]]</f>
        <v>0</v>
      </c>
      <c r="F475">
        <v>9193</v>
      </c>
      <c r="L475" s="8" t="s">
        <v>8</v>
      </c>
      <c r="M475">
        <v>5445</v>
      </c>
      <c r="O475">
        <v>5445</v>
      </c>
    </row>
    <row r="476" spans="1:15" x14ac:dyDescent="0.25">
      <c r="A476" t="s">
        <v>12</v>
      </c>
      <c r="B476" t="s">
        <v>6</v>
      </c>
      <c r="C476" t="s">
        <v>20</v>
      </c>
      <c r="D476" t="s">
        <v>6</v>
      </c>
      <c r="E476" t="b">
        <f>pokerdump8players[[#This Row],[suit1]]=pokerdump8players[[#This Row],[suit2]]</f>
        <v>1</v>
      </c>
      <c r="F476">
        <v>9192</v>
      </c>
      <c r="L476" s="7" t="s">
        <v>7</v>
      </c>
      <c r="M476">
        <v>16662</v>
      </c>
      <c r="N476">
        <v>7908</v>
      </c>
      <c r="O476">
        <v>24570</v>
      </c>
    </row>
    <row r="477" spans="1:15" x14ac:dyDescent="0.25">
      <c r="A477" t="s">
        <v>5</v>
      </c>
      <c r="B477" t="s">
        <v>8</v>
      </c>
      <c r="C477" t="s">
        <v>17</v>
      </c>
      <c r="D477" t="s">
        <v>6</v>
      </c>
      <c r="E477" t="b">
        <f>pokerdump8players[[#This Row],[suit1]]=pokerdump8players[[#This Row],[suit2]]</f>
        <v>0</v>
      </c>
      <c r="F477">
        <v>9182</v>
      </c>
      <c r="L477" s="8" t="s">
        <v>9</v>
      </c>
      <c r="M477">
        <v>5596</v>
      </c>
      <c r="O477">
        <v>5596</v>
      </c>
    </row>
    <row r="478" spans="1:15" x14ac:dyDescent="0.25">
      <c r="A478" t="s">
        <v>5</v>
      </c>
      <c r="B478" t="s">
        <v>6</v>
      </c>
      <c r="C478" t="s">
        <v>17</v>
      </c>
      <c r="D478" t="s">
        <v>7</v>
      </c>
      <c r="E478" t="b">
        <f>pokerdump8players[[#This Row],[suit1]]=pokerdump8players[[#This Row],[suit2]]</f>
        <v>0</v>
      </c>
      <c r="F478">
        <v>9181</v>
      </c>
      <c r="L478" s="8" t="s">
        <v>7</v>
      </c>
      <c r="N478">
        <v>7908</v>
      </c>
      <c r="O478">
        <v>7908</v>
      </c>
    </row>
    <row r="479" spans="1:15" x14ac:dyDescent="0.25">
      <c r="A479" t="s">
        <v>10</v>
      </c>
      <c r="B479" t="s">
        <v>9</v>
      </c>
      <c r="C479" t="s">
        <v>19</v>
      </c>
      <c r="D479" t="s">
        <v>9</v>
      </c>
      <c r="E479" t="b">
        <f>pokerdump8players[[#This Row],[suit1]]=pokerdump8players[[#This Row],[suit2]]</f>
        <v>1</v>
      </c>
      <c r="F479">
        <v>9173</v>
      </c>
      <c r="L479" s="8" t="s">
        <v>6</v>
      </c>
      <c r="M479">
        <v>5632</v>
      </c>
      <c r="O479">
        <v>5632</v>
      </c>
    </row>
    <row r="480" spans="1:15" x14ac:dyDescent="0.25">
      <c r="A480" t="s">
        <v>17</v>
      </c>
      <c r="B480" t="s">
        <v>6</v>
      </c>
      <c r="C480" t="s">
        <v>17</v>
      </c>
      <c r="D480" t="s">
        <v>9</v>
      </c>
      <c r="E480" t="b">
        <f>pokerdump8players[[#This Row],[suit1]]=pokerdump8players[[#This Row],[suit2]]</f>
        <v>0</v>
      </c>
      <c r="F480">
        <v>9171</v>
      </c>
      <c r="L480" s="8" t="s">
        <v>8</v>
      </c>
      <c r="M480">
        <v>5434</v>
      </c>
      <c r="O480">
        <v>5434</v>
      </c>
    </row>
    <row r="481" spans="1:15" x14ac:dyDescent="0.25">
      <c r="A481" t="s">
        <v>5</v>
      </c>
      <c r="B481" t="s">
        <v>9</v>
      </c>
      <c r="C481" t="s">
        <v>19</v>
      </c>
      <c r="D481" t="s">
        <v>6</v>
      </c>
      <c r="E481" t="b">
        <f>pokerdump8players[[#This Row],[suit1]]=pokerdump8players[[#This Row],[suit2]]</f>
        <v>0</v>
      </c>
      <c r="F481">
        <v>9167</v>
      </c>
      <c r="L481" s="7" t="s">
        <v>6</v>
      </c>
      <c r="M481">
        <v>16520</v>
      </c>
      <c r="N481">
        <v>7938</v>
      </c>
      <c r="O481">
        <v>24458</v>
      </c>
    </row>
    <row r="482" spans="1:15" x14ac:dyDescent="0.25">
      <c r="A482" t="s">
        <v>5</v>
      </c>
      <c r="B482" t="s">
        <v>7</v>
      </c>
      <c r="C482" t="s">
        <v>16</v>
      </c>
      <c r="D482" t="s">
        <v>9</v>
      </c>
      <c r="E482" t="b">
        <f>pokerdump8players[[#This Row],[suit1]]=pokerdump8players[[#This Row],[suit2]]</f>
        <v>0</v>
      </c>
      <c r="F482">
        <v>9166</v>
      </c>
      <c r="L482" s="8" t="s">
        <v>9</v>
      </c>
      <c r="M482">
        <v>5535</v>
      </c>
      <c r="O482">
        <v>5535</v>
      </c>
    </row>
    <row r="483" spans="1:15" x14ac:dyDescent="0.25">
      <c r="A483" t="s">
        <v>5</v>
      </c>
      <c r="B483" t="s">
        <v>9</v>
      </c>
      <c r="C483" t="s">
        <v>16</v>
      </c>
      <c r="D483" t="s">
        <v>6</v>
      </c>
      <c r="E483" t="b">
        <f>pokerdump8players[[#This Row],[suit1]]=pokerdump8players[[#This Row],[suit2]]</f>
        <v>0</v>
      </c>
      <c r="F483">
        <v>9165</v>
      </c>
      <c r="L483" s="8" t="s">
        <v>7</v>
      </c>
      <c r="M483">
        <v>5467</v>
      </c>
      <c r="O483">
        <v>5467</v>
      </c>
    </row>
    <row r="484" spans="1:15" x14ac:dyDescent="0.25">
      <c r="A484" t="s">
        <v>5</v>
      </c>
      <c r="B484" t="s">
        <v>6</v>
      </c>
      <c r="C484" t="s">
        <v>16</v>
      </c>
      <c r="D484" t="s">
        <v>8</v>
      </c>
      <c r="E484" t="b">
        <f>pokerdump8players[[#This Row],[suit1]]=pokerdump8players[[#This Row],[suit2]]</f>
        <v>0</v>
      </c>
      <c r="F484">
        <v>9164</v>
      </c>
      <c r="L484" s="8" t="s">
        <v>6</v>
      </c>
      <c r="N484">
        <v>7938</v>
      </c>
      <c r="O484">
        <v>7938</v>
      </c>
    </row>
    <row r="485" spans="1:15" x14ac:dyDescent="0.25">
      <c r="A485" t="s">
        <v>5</v>
      </c>
      <c r="B485" t="s">
        <v>7</v>
      </c>
      <c r="C485" t="s">
        <v>16</v>
      </c>
      <c r="D485" t="s">
        <v>6</v>
      </c>
      <c r="E485" t="b">
        <f>pokerdump8players[[#This Row],[suit1]]=pokerdump8players[[#This Row],[suit2]]</f>
        <v>0</v>
      </c>
      <c r="F485">
        <v>9160</v>
      </c>
      <c r="L485" s="8" t="s">
        <v>8</v>
      </c>
      <c r="M485">
        <v>5518</v>
      </c>
      <c r="O485">
        <v>5518</v>
      </c>
    </row>
    <row r="486" spans="1:15" x14ac:dyDescent="0.25">
      <c r="A486" t="s">
        <v>11</v>
      </c>
      <c r="B486" t="s">
        <v>7</v>
      </c>
      <c r="C486" t="s">
        <v>20</v>
      </c>
      <c r="D486" t="s">
        <v>7</v>
      </c>
      <c r="E486" t="b">
        <f>pokerdump8players[[#This Row],[suit1]]=pokerdump8players[[#This Row],[suit2]]</f>
        <v>1</v>
      </c>
      <c r="F486">
        <v>9157</v>
      </c>
      <c r="L486" s="7" t="s">
        <v>8</v>
      </c>
      <c r="M486">
        <v>16599</v>
      </c>
      <c r="N486">
        <v>7802</v>
      </c>
      <c r="O486">
        <v>24401</v>
      </c>
    </row>
    <row r="487" spans="1:15" x14ac:dyDescent="0.25">
      <c r="A487" t="s">
        <v>10</v>
      </c>
      <c r="B487" t="s">
        <v>9</v>
      </c>
      <c r="C487" t="s">
        <v>18</v>
      </c>
      <c r="D487" t="s">
        <v>9</v>
      </c>
      <c r="E487" t="b">
        <f>pokerdump8players[[#This Row],[suit1]]=pokerdump8players[[#This Row],[suit2]]</f>
        <v>1</v>
      </c>
      <c r="F487">
        <v>9157</v>
      </c>
      <c r="L487" s="8" t="s">
        <v>9</v>
      </c>
      <c r="M487">
        <v>5522</v>
      </c>
      <c r="O487">
        <v>5522</v>
      </c>
    </row>
    <row r="488" spans="1:15" x14ac:dyDescent="0.25">
      <c r="A488" t="s">
        <v>10</v>
      </c>
      <c r="B488" t="s">
        <v>8</v>
      </c>
      <c r="C488" t="s">
        <v>13</v>
      </c>
      <c r="D488" t="s">
        <v>7</v>
      </c>
      <c r="E488" t="b">
        <f>pokerdump8players[[#This Row],[suit1]]=pokerdump8players[[#This Row],[suit2]]</f>
        <v>0</v>
      </c>
      <c r="F488">
        <v>9156</v>
      </c>
      <c r="L488" s="8" t="s">
        <v>7</v>
      </c>
      <c r="M488">
        <v>5537</v>
      </c>
      <c r="O488">
        <v>5537</v>
      </c>
    </row>
    <row r="489" spans="1:15" x14ac:dyDescent="0.25">
      <c r="A489" t="s">
        <v>11</v>
      </c>
      <c r="B489" t="s">
        <v>8</v>
      </c>
      <c r="C489" t="s">
        <v>15</v>
      </c>
      <c r="D489" t="s">
        <v>8</v>
      </c>
      <c r="E489" t="b">
        <f>pokerdump8players[[#This Row],[suit1]]=pokerdump8players[[#This Row],[suit2]]</f>
        <v>1</v>
      </c>
      <c r="F489">
        <v>9151</v>
      </c>
      <c r="L489" s="8" t="s">
        <v>6</v>
      </c>
      <c r="M489">
        <v>5540</v>
      </c>
      <c r="O489">
        <v>5540</v>
      </c>
    </row>
    <row r="490" spans="1:15" x14ac:dyDescent="0.25">
      <c r="A490" t="s">
        <v>10</v>
      </c>
      <c r="B490" t="s">
        <v>8</v>
      </c>
      <c r="C490" t="s">
        <v>18</v>
      </c>
      <c r="D490" t="s">
        <v>8</v>
      </c>
      <c r="E490" t="b">
        <f>pokerdump8players[[#This Row],[suit1]]=pokerdump8players[[#This Row],[suit2]]</f>
        <v>1</v>
      </c>
      <c r="F490">
        <v>9150</v>
      </c>
      <c r="L490" s="8" t="s">
        <v>8</v>
      </c>
      <c r="N490">
        <v>7802</v>
      </c>
      <c r="O490">
        <v>7802</v>
      </c>
    </row>
    <row r="491" spans="1:15" x14ac:dyDescent="0.25">
      <c r="A491" t="s">
        <v>5</v>
      </c>
      <c r="B491" t="s">
        <v>9</v>
      </c>
      <c r="C491" t="s">
        <v>16</v>
      </c>
      <c r="D491" t="s">
        <v>7</v>
      </c>
      <c r="E491" t="b">
        <f>pokerdump8players[[#This Row],[suit1]]=pokerdump8players[[#This Row],[suit2]]</f>
        <v>0</v>
      </c>
      <c r="F491">
        <v>9145</v>
      </c>
      <c r="L491" s="3" t="s">
        <v>17</v>
      </c>
      <c r="M491">
        <v>75007</v>
      </c>
      <c r="N491">
        <v>33965</v>
      </c>
      <c r="O491">
        <v>108972</v>
      </c>
    </row>
    <row r="492" spans="1:15" x14ac:dyDescent="0.25">
      <c r="A492" t="s">
        <v>10</v>
      </c>
      <c r="B492" t="s">
        <v>6</v>
      </c>
      <c r="C492" t="s">
        <v>19</v>
      </c>
      <c r="D492" t="s">
        <v>6</v>
      </c>
      <c r="E492" t="b">
        <f>pokerdump8players[[#This Row],[suit1]]=pokerdump8players[[#This Row],[suit2]]</f>
        <v>1</v>
      </c>
      <c r="F492">
        <v>9133</v>
      </c>
      <c r="L492" s="7" t="s">
        <v>9</v>
      </c>
      <c r="M492">
        <v>18707</v>
      </c>
      <c r="N492">
        <v>8511</v>
      </c>
      <c r="O492">
        <v>27218</v>
      </c>
    </row>
    <row r="493" spans="1:15" x14ac:dyDescent="0.25">
      <c r="A493" t="s">
        <v>5</v>
      </c>
      <c r="B493" t="s">
        <v>7</v>
      </c>
      <c r="C493" t="s">
        <v>17</v>
      </c>
      <c r="D493" t="s">
        <v>6</v>
      </c>
      <c r="E493" t="b">
        <f>pokerdump8players[[#This Row],[suit1]]=pokerdump8players[[#This Row],[suit2]]</f>
        <v>0</v>
      </c>
      <c r="F493">
        <v>9130</v>
      </c>
      <c r="L493" s="8" t="s">
        <v>9</v>
      </c>
      <c r="N493">
        <v>8511</v>
      </c>
      <c r="O493">
        <v>8511</v>
      </c>
    </row>
    <row r="494" spans="1:15" x14ac:dyDescent="0.25">
      <c r="A494" t="s">
        <v>11</v>
      </c>
      <c r="B494" t="s">
        <v>6</v>
      </c>
      <c r="C494" t="s">
        <v>15</v>
      </c>
      <c r="D494" t="s">
        <v>6</v>
      </c>
      <c r="E494" t="b">
        <f>pokerdump8players[[#This Row],[suit1]]=pokerdump8players[[#This Row],[suit2]]</f>
        <v>1</v>
      </c>
      <c r="F494">
        <v>9127</v>
      </c>
      <c r="L494" s="8" t="s">
        <v>7</v>
      </c>
      <c r="M494">
        <v>6260</v>
      </c>
      <c r="O494">
        <v>6260</v>
      </c>
    </row>
    <row r="495" spans="1:15" x14ac:dyDescent="0.25">
      <c r="A495" t="s">
        <v>5</v>
      </c>
      <c r="B495" t="s">
        <v>8</v>
      </c>
      <c r="C495" t="s">
        <v>17</v>
      </c>
      <c r="D495" t="s">
        <v>9</v>
      </c>
      <c r="E495" t="b">
        <f>pokerdump8players[[#This Row],[suit1]]=pokerdump8players[[#This Row],[suit2]]</f>
        <v>0</v>
      </c>
      <c r="F495">
        <v>9118</v>
      </c>
      <c r="L495" s="8" t="s">
        <v>6</v>
      </c>
      <c r="M495">
        <v>6256</v>
      </c>
      <c r="O495">
        <v>6256</v>
      </c>
    </row>
    <row r="496" spans="1:15" x14ac:dyDescent="0.25">
      <c r="A496" t="s">
        <v>12</v>
      </c>
      <c r="B496" t="s">
        <v>9</v>
      </c>
      <c r="C496" t="s">
        <v>20</v>
      </c>
      <c r="D496" t="s">
        <v>9</v>
      </c>
      <c r="E496" t="b">
        <f>pokerdump8players[[#This Row],[suit1]]=pokerdump8players[[#This Row],[suit2]]</f>
        <v>1</v>
      </c>
      <c r="F496">
        <v>9112</v>
      </c>
      <c r="L496" s="8" t="s">
        <v>8</v>
      </c>
      <c r="M496">
        <v>6191</v>
      </c>
      <c r="O496">
        <v>6191</v>
      </c>
    </row>
    <row r="497" spans="1:15" x14ac:dyDescent="0.25">
      <c r="A497" t="s">
        <v>10</v>
      </c>
      <c r="B497" t="s">
        <v>7</v>
      </c>
      <c r="C497" t="s">
        <v>18</v>
      </c>
      <c r="D497" t="s">
        <v>7</v>
      </c>
      <c r="E497" t="b">
        <f>pokerdump8players[[#This Row],[suit1]]=pokerdump8players[[#This Row],[suit2]]</f>
        <v>1</v>
      </c>
      <c r="F497">
        <v>9111</v>
      </c>
      <c r="L497" s="7" t="s">
        <v>7</v>
      </c>
      <c r="M497">
        <v>18662</v>
      </c>
      <c r="N497">
        <v>8473</v>
      </c>
      <c r="O497">
        <v>27135</v>
      </c>
    </row>
    <row r="498" spans="1:15" x14ac:dyDescent="0.25">
      <c r="A498" t="s">
        <v>5</v>
      </c>
      <c r="B498" t="s">
        <v>8</v>
      </c>
      <c r="C498" t="s">
        <v>16</v>
      </c>
      <c r="D498" t="s">
        <v>7</v>
      </c>
      <c r="E498" t="b">
        <f>pokerdump8players[[#This Row],[suit1]]=pokerdump8players[[#This Row],[suit2]]</f>
        <v>0</v>
      </c>
      <c r="F498">
        <v>9105</v>
      </c>
      <c r="L498" s="8" t="s">
        <v>9</v>
      </c>
      <c r="M498">
        <v>6128</v>
      </c>
      <c r="O498">
        <v>6128</v>
      </c>
    </row>
    <row r="499" spans="1:15" x14ac:dyDescent="0.25">
      <c r="A499" t="s">
        <v>5</v>
      </c>
      <c r="B499" t="s">
        <v>9</v>
      </c>
      <c r="C499" t="s">
        <v>16</v>
      </c>
      <c r="D499" t="s">
        <v>8</v>
      </c>
      <c r="E499" t="b">
        <f>pokerdump8players[[#This Row],[suit1]]=pokerdump8players[[#This Row],[suit2]]</f>
        <v>0</v>
      </c>
      <c r="F499">
        <v>9091</v>
      </c>
      <c r="L499" s="8" t="s">
        <v>7</v>
      </c>
      <c r="N499">
        <v>8473</v>
      </c>
      <c r="O499">
        <v>8473</v>
      </c>
    </row>
    <row r="500" spans="1:15" x14ac:dyDescent="0.25">
      <c r="A500" t="s">
        <v>5</v>
      </c>
      <c r="B500" t="s">
        <v>9</v>
      </c>
      <c r="C500" t="s">
        <v>17</v>
      </c>
      <c r="D500" t="s">
        <v>8</v>
      </c>
      <c r="E500" t="b">
        <f>pokerdump8players[[#This Row],[suit1]]=pokerdump8players[[#This Row],[suit2]]</f>
        <v>0</v>
      </c>
      <c r="F500">
        <v>9088</v>
      </c>
      <c r="L500" s="8" t="s">
        <v>6</v>
      </c>
      <c r="M500">
        <v>6264</v>
      </c>
      <c r="O500">
        <v>6264</v>
      </c>
    </row>
    <row r="501" spans="1:15" x14ac:dyDescent="0.25">
      <c r="A501" t="s">
        <v>11</v>
      </c>
      <c r="B501" t="s">
        <v>9</v>
      </c>
      <c r="C501" t="s">
        <v>15</v>
      </c>
      <c r="D501" t="s">
        <v>9</v>
      </c>
      <c r="E501" t="b">
        <f>pokerdump8players[[#This Row],[suit1]]=pokerdump8players[[#This Row],[suit2]]</f>
        <v>1</v>
      </c>
      <c r="F501">
        <v>9082</v>
      </c>
      <c r="L501" s="8" t="s">
        <v>8</v>
      </c>
      <c r="M501">
        <v>6270</v>
      </c>
      <c r="O501">
        <v>6270</v>
      </c>
    </row>
    <row r="502" spans="1:15" x14ac:dyDescent="0.25">
      <c r="A502" t="s">
        <v>17</v>
      </c>
      <c r="B502" t="s">
        <v>7</v>
      </c>
      <c r="C502" t="s">
        <v>17</v>
      </c>
      <c r="D502" t="s">
        <v>9</v>
      </c>
      <c r="E502" t="b">
        <f>pokerdump8players[[#This Row],[suit1]]=pokerdump8players[[#This Row],[suit2]]</f>
        <v>0</v>
      </c>
      <c r="F502">
        <v>9076</v>
      </c>
      <c r="L502" s="7" t="s">
        <v>6</v>
      </c>
      <c r="M502">
        <v>18809</v>
      </c>
      <c r="N502">
        <v>8376</v>
      </c>
      <c r="O502">
        <v>27185</v>
      </c>
    </row>
    <row r="503" spans="1:15" x14ac:dyDescent="0.25">
      <c r="A503" t="s">
        <v>11</v>
      </c>
      <c r="B503" t="s">
        <v>8</v>
      </c>
      <c r="C503" t="s">
        <v>20</v>
      </c>
      <c r="D503" t="s">
        <v>8</v>
      </c>
      <c r="E503" t="b">
        <f>pokerdump8players[[#This Row],[suit1]]=pokerdump8players[[#This Row],[suit2]]</f>
        <v>1</v>
      </c>
      <c r="F503">
        <v>9076</v>
      </c>
      <c r="L503" s="8" t="s">
        <v>9</v>
      </c>
      <c r="M503">
        <v>6332</v>
      </c>
      <c r="O503">
        <v>6332</v>
      </c>
    </row>
    <row r="504" spans="1:15" x14ac:dyDescent="0.25">
      <c r="A504" t="s">
        <v>10</v>
      </c>
      <c r="B504" t="s">
        <v>6</v>
      </c>
      <c r="C504" t="s">
        <v>18</v>
      </c>
      <c r="D504" t="s">
        <v>6</v>
      </c>
      <c r="E504" t="b">
        <f>pokerdump8players[[#This Row],[suit1]]=pokerdump8players[[#This Row],[suit2]]</f>
        <v>1</v>
      </c>
      <c r="F504">
        <v>9065</v>
      </c>
      <c r="L504" s="8" t="s">
        <v>7</v>
      </c>
      <c r="M504">
        <v>6311</v>
      </c>
      <c r="O504">
        <v>6311</v>
      </c>
    </row>
    <row r="505" spans="1:15" x14ac:dyDescent="0.25">
      <c r="A505" t="s">
        <v>5</v>
      </c>
      <c r="B505" t="s">
        <v>6</v>
      </c>
      <c r="C505" t="s">
        <v>17</v>
      </c>
      <c r="D505" t="s">
        <v>8</v>
      </c>
      <c r="E505" t="b">
        <f>pokerdump8players[[#This Row],[suit1]]=pokerdump8players[[#This Row],[suit2]]</f>
        <v>0</v>
      </c>
      <c r="F505">
        <v>9061</v>
      </c>
      <c r="L505" s="8" t="s">
        <v>6</v>
      </c>
      <c r="N505">
        <v>8376</v>
      </c>
      <c r="O505">
        <v>8376</v>
      </c>
    </row>
    <row r="506" spans="1:15" x14ac:dyDescent="0.25">
      <c r="A506" t="s">
        <v>5</v>
      </c>
      <c r="B506" t="s">
        <v>8</v>
      </c>
      <c r="C506" t="s">
        <v>19</v>
      </c>
      <c r="D506" t="s">
        <v>9</v>
      </c>
      <c r="E506" t="b">
        <f>pokerdump8players[[#This Row],[suit1]]=pokerdump8players[[#This Row],[suit2]]</f>
        <v>0</v>
      </c>
      <c r="F506">
        <v>9054</v>
      </c>
      <c r="L506" s="8" t="s">
        <v>8</v>
      </c>
      <c r="M506">
        <v>6166</v>
      </c>
      <c r="O506">
        <v>6166</v>
      </c>
    </row>
    <row r="507" spans="1:15" x14ac:dyDescent="0.25">
      <c r="A507" t="s">
        <v>17</v>
      </c>
      <c r="B507" t="s">
        <v>6</v>
      </c>
      <c r="C507" t="s">
        <v>17</v>
      </c>
      <c r="D507" t="s">
        <v>7</v>
      </c>
      <c r="E507" t="b">
        <f>pokerdump8players[[#This Row],[suit1]]=pokerdump8players[[#This Row],[suit2]]</f>
        <v>0</v>
      </c>
      <c r="F507">
        <v>9025</v>
      </c>
      <c r="L507" s="7" t="s">
        <v>8</v>
      </c>
      <c r="M507">
        <v>18829</v>
      </c>
      <c r="N507">
        <v>8605</v>
      </c>
      <c r="O507">
        <v>27434</v>
      </c>
    </row>
    <row r="508" spans="1:15" x14ac:dyDescent="0.25">
      <c r="A508" t="s">
        <v>11</v>
      </c>
      <c r="B508" t="s">
        <v>8</v>
      </c>
      <c r="C508" t="s">
        <v>17</v>
      </c>
      <c r="D508" t="s">
        <v>8</v>
      </c>
      <c r="E508" t="b">
        <f>pokerdump8players[[#This Row],[suit1]]=pokerdump8players[[#This Row],[suit2]]</f>
        <v>1</v>
      </c>
      <c r="F508">
        <v>9025</v>
      </c>
      <c r="L508" s="8" t="s">
        <v>9</v>
      </c>
      <c r="M508">
        <v>6409</v>
      </c>
      <c r="O508">
        <v>6409</v>
      </c>
    </row>
    <row r="509" spans="1:15" x14ac:dyDescent="0.25">
      <c r="A509" t="s">
        <v>5</v>
      </c>
      <c r="B509" t="s">
        <v>6</v>
      </c>
      <c r="C509" t="s">
        <v>19</v>
      </c>
      <c r="D509" t="s">
        <v>9</v>
      </c>
      <c r="E509" t="b">
        <f>pokerdump8players[[#This Row],[suit1]]=pokerdump8players[[#This Row],[suit2]]</f>
        <v>0</v>
      </c>
      <c r="F509">
        <v>9021</v>
      </c>
      <c r="L509" s="8" t="s">
        <v>7</v>
      </c>
      <c r="M509">
        <v>6320</v>
      </c>
      <c r="O509">
        <v>6320</v>
      </c>
    </row>
    <row r="510" spans="1:15" x14ac:dyDescent="0.25">
      <c r="A510" t="s">
        <v>5</v>
      </c>
      <c r="B510" t="s">
        <v>8</v>
      </c>
      <c r="C510" t="s">
        <v>19</v>
      </c>
      <c r="D510" t="s">
        <v>6</v>
      </c>
      <c r="E510" t="b">
        <f>pokerdump8players[[#This Row],[suit1]]=pokerdump8players[[#This Row],[suit2]]</f>
        <v>0</v>
      </c>
      <c r="F510">
        <v>9019</v>
      </c>
      <c r="L510" s="8" t="s">
        <v>6</v>
      </c>
      <c r="M510">
        <v>6100</v>
      </c>
      <c r="O510">
        <v>6100</v>
      </c>
    </row>
    <row r="511" spans="1:15" x14ac:dyDescent="0.25">
      <c r="A511" t="s">
        <v>5</v>
      </c>
      <c r="B511" t="s">
        <v>7</v>
      </c>
      <c r="C511" t="s">
        <v>17</v>
      </c>
      <c r="D511" t="s">
        <v>9</v>
      </c>
      <c r="E511" t="b">
        <f>pokerdump8players[[#This Row],[suit1]]=pokerdump8players[[#This Row],[suit2]]</f>
        <v>0</v>
      </c>
      <c r="F511">
        <v>8992</v>
      </c>
      <c r="L511" s="8" t="s">
        <v>8</v>
      </c>
      <c r="N511">
        <v>8605</v>
      </c>
      <c r="O511">
        <v>8605</v>
      </c>
    </row>
    <row r="512" spans="1:15" x14ac:dyDescent="0.25">
      <c r="A512" t="s">
        <v>5</v>
      </c>
      <c r="B512" t="s">
        <v>9</v>
      </c>
      <c r="C512" t="s">
        <v>19</v>
      </c>
      <c r="D512" t="s">
        <v>7</v>
      </c>
      <c r="E512" t="b">
        <f>pokerdump8players[[#This Row],[suit1]]=pokerdump8players[[#This Row],[suit2]]</f>
        <v>0</v>
      </c>
      <c r="F512">
        <v>8992</v>
      </c>
      <c r="L512" s="3" t="s">
        <v>15</v>
      </c>
      <c r="M512">
        <v>84025</v>
      </c>
      <c r="N512">
        <v>37202</v>
      </c>
      <c r="O512">
        <v>121227</v>
      </c>
    </row>
    <row r="513" spans="1:15" x14ac:dyDescent="0.25">
      <c r="A513" t="s">
        <v>14</v>
      </c>
      <c r="B513" t="s">
        <v>6</v>
      </c>
      <c r="C513" t="s">
        <v>15</v>
      </c>
      <c r="D513" t="s">
        <v>6</v>
      </c>
      <c r="E513" t="b">
        <f>pokerdump8players[[#This Row],[suit1]]=pokerdump8players[[#This Row],[suit2]]</f>
        <v>1</v>
      </c>
      <c r="F513">
        <v>8989</v>
      </c>
      <c r="L513" s="7" t="s">
        <v>9</v>
      </c>
      <c r="M513">
        <v>20927</v>
      </c>
      <c r="N513">
        <v>9291</v>
      </c>
      <c r="O513">
        <v>30218</v>
      </c>
    </row>
    <row r="514" spans="1:15" x14ac:dyDescent="0.25">
      <c r="A514" t="s">
        <v>11</v>
      </c>
      <c r="B514" t="s">
        <v>7</v>
      </c>
      <c r="C514" t="s">
        <v>17</v>
      </c>
      <c r="D514" t="s">
        <v>7</v>
      </c>
      <c r="E514" t="b">
        <f>pokerdump8players[[#This Row],[suit1]]=pokerdump8players[[#This Row],[suit2]]</f>
        <v>1</v>
      </c>
      <c r="F514">
        <v>8973</v>
      </c>
      <c r="L514" s="8" t="s">
        <v>9</v>
      </c>
      <c r="N514">
        <v>9291</v>
      </c>
      <c r="O514">
        <v>9291</v>
      </c>
    </row>
    <row r="515" spans="1:15" x14ac:dyDescent="0.25">
      <c r="A515" t="s">
        <v>5</v>
      </c>
      <c r="B515" t="s">
        <v>9</v>
      </c>
      <c r="C515" t="s">
        <v>20</v>
      </c>
      <c r="D515" t="s">
        <v>6</v>
      </c>
      <c r="E515" t="b">
        <f>pokerdump8players[[#This Row],[suit1]]=pokerdump8players[[#This Row],[suit2]]</f>
        <v>0</v>
      </c>
      <c r="F515">
        <v>8966</v>
      </c>
      <c r="L515" s="8" t="s">
        <v>7</v>
      </c>
      <c r="M515">
        <v>6988</v>
      </c>
      <c r="O515">
        <v>6988</v>
      </c>
    </row>
    <row r="516" spans="1:15" x14ac:dyDescent="0.25">
      <c r="A516" t="s">
        <v>17</v>
      </c>
      <c r="B516" t="s">
        <v>8</v>
      </c>
      <c r="C516" t="s">
        <v>17</v>
      </c>
      <c r="D516" t="s">
        <v>6</v>
      </c>
      <c r="E516" t="b">
        <f>pokerdump8players[[#This Row],[suit1]]=pokerdump8players[[#This Row],[suit2]]</f>
        <v>0</v>
      </c>
      <c r="F516">
        <v>8948</v>
      </c>
      <c r="L516" s="8" t="s">
        <v>6</v>
      </c>
      <c r="M516">
        <v>7018</v>
      </c>
      <c r="O516">
        <v>7018</v>
      </c>
    </row>
    <row r="517" spans="1:15" x14ac:dyDescent="0.25">
      <c r="A517" t="s">
        <v>5</v>
      </c>
      <c r="B517" t="s">
        <v>6</v>
      </c>
      <c r="C517" t="s">
        <v>19</v>
      </c>
      <c r="D517" t="s">
        <v>7</v>
      </c>
      <c r="E517" t="b">
        <f>pokerdump8players[[#This Row],[suit1]]=pokerdump8players[[#This Row],[suit2]]</f>
        <v>0</v>
      </c>
      <c r="F517">
        <v>8947</v>
      </c>
      <c r="L517" s="8" t="s">
        <v>8</v>
      </c>
      <c r="M517">
        <v>6921</v>
      </c>
      <c r="O517">
        <v>6921</v>
      </c>
    </row>
    <row r="518" spans="1:15" x14ac:dyDescent="0.25">
      <c r="A518" t="s">
        <v>15</v>
      </c>
      <c r="B518" t="s">
        <v>7</v>
      </c>
      <c r="C518" t="s">
        <v>19</v>
      </c>
      <c r="D518" t="s">
        <v>7</v>
      </c>
      <c r="E518" t="b">
        <f>pokerdump8players[[#This Row],[suit1]]=pokerdump8players[[#This Row],[suit2]]</f>
        <v>1</v>
      </c>
      <c r="F518">
        <v>8945</v>
      </c>
      <c r="L518" s="7" t="s">
        <v>7</v>
      </c>
      <c r="M518">
        <v>21324</v>
      </c>
      <c r="N518">
        <v>9301</v>
      </c>
      <c r="O518">
        <v>30625</v>
      </c>
    </row>
    <row r="519" spans="1:15" x14ac:dyDescent="0.25">
      <c r="A519" t="s">
        <v>20</v>
      </c>
      <c r="B519" t="s">
        <v>9</v>
      </c>
      <c r="C519" t="s">
        <v>17</v>
      </c>
      <c r="D519" t="s">
        <v>9</v>
      </c>
      <c r="E519" t="b">
        <f>pokerdump8players[[#This Row],[suit1]]=pokerdump8players[[#This Row],[suit2]]</f>
        <v>1</v>
      </c>
      <c r="F519">
        <v>8935</v>
      </c>
      <c r="L519" s="8" t="s">
        <v>9</v>
      </c>
      <c r="M519">
        <v>7097</v>
      </c>
      <c r="O519">
        <v>7097</v>
      </c>
    </row>
    <row r="520" spans="1:15" x14ac:dyDescent="0.25">
      <c r="A520" t="s">
        <v>5</v>
      </c>
      <c r="B520" t="s">
        <v>7</v>
      </c>
      <c r="C520" t="s">
        <v>19</v>
      </c>
      <c r="D520" t="s">
        <v>8</v>
      </c>
      <c r="E520" t="b">
        <f>pokerdump8players[[#This Row],[suit1]]=pokerdump8players[[#This Row],[suit2]]</f>
        <v>0</v>
      </c>
      <c r="F520">
        <v>8915</v>
      </c>
      <c r="L520" s="8" t="s">
        <v>7</v>
      </c>
      <c r="N520">
        <v>9301</v>
      </c>
      <c r="O520">
        <v>9301</v>
      </c>
    </row>
    <row r="521" spans="1:15" x14ac:dyDescent="0.25">
      <c r="A521" t="s">
        <v>5</v>
      </c>
      <c r="B521" t="s">
        <v>8</v>
      </c>
      <c r="C521" t="s">
        <v>19</v>
      </c>
      <c r="D521" t="s">
        <v>7</v>
      </c>
      <c r="E521" t="b">
        <f>pokerdump8players[[#This Row],[suit1]]=pokerdump8players[[#This Row],[suit2]]</f>
        <v>0</v>
      </c>
      <c r="F521">
        <v>8909</v>
      </c>
      <c r="L521" s="8" t="s">
        <v>6</v>
      </c>
      <c r="M521">
        <v>6943</v>
      </c>
      <c r="O521">
        <v>6943</v>
      </c>
    </row>
    <row r="522" spans="1:15" x14ac:dyDescent="0.25">
      <c r="A522" t="s">
        <v>11</v>
      </c>
      <c r="B522" t="s">
        <v>8</v>
      </c>
      <c r="C522" t="s">
        <v>19</v>
      </c>
      <c r="D522" t="s">
        <v>8</v>
      </c>
      <c r="E522" t="b">
        <f>pokerdump8players[[#This Row],[suit1]]=pokerdump8players[[#This Row],[suit2]]</f>
        <v>1</v>
      </c>
      <c r="F522">
        <v>8907</v>
      </c>
      <c r="L522" s="8" t="s">
        <v>8</v>
      </c>
      <c r="M522">
        <v>7284</v>
      </c>
      <c r="O522">
        <v>7284</v>
      </c>
    </row>
    <row r="523" spans="1:15" x14ac:dyDescent="0.25">
      <c r="A523" t="s">
        <v>5</v>
      </c>
      <c r="B523" t="s">
        <v>9</v>
      </c>
      <c r="C523" t="s">
        <v>19</v>
      </c>
      <c r="D523" t="s">
        <v>8</v>
      </c>
      <c r="E523" t="b">
        <f>pokerdump8players[[#This Row],[suit1]]=pokerdump8players[[#This Row],[suit2]]</f>
        <v>0</v>
      </c>
      <c r="F523">
        <v>8902</v>
      </c>
      <c r="L523" s="7" t="s">
        <v>6</v>
      </c>
      <c r="M523">
        <v>20944</v>
      </c>
      <c r="N523">
        <v>9410</v>
      </c>
      <c r="O523">
        <v>30354</v>
      </c>
    </row>
    <row r="524" spans="1:15" x14ac:dyDescent="0.25">
      <c r="A524" t="s">
        <v>14</v>
      </c>
      <c r="B524" t="s">
        <v>8</v>
      </c>
      <c r="C524" t="s">
        <v>15</v>
      </c>
      <c r="D524" t="s">
        <v>8</v>
      </c>
      <c r="E524" t="b">
        <f>pokerdump8players[[#This Row],[suit1]]=pokerdump8players[[#This Row],[suit2]]</f>
        <v>1</v>
      </c>
      <c r="F524">
        <v>8879</v>
      </c>
      <c r="L524" s="8" t="s">
        <v>9</v>
      </c>
      <c r="M524">
        <v>7005</v>
      </c>
      <c r="O524">
        <v>7005</v>
      </c>
    </row>
    <row r="525" spans="1:15" x14ac:dyDescent="0.25">
      <c r="A525" t="s">
        <v>17</v>
      </c>
      <c r="B525" t="s">
        <v>8</v>
      </c>
      <c r="C525" t="s">
        <v>17</v>
      </c>
      <c r="D525" t="s">
        <v>7</v>
      </c>
      <c r="E525" t="b">
        <f>pokerdump8players[[#This Row],[suit1]]=pokerdump8players[[#This Row],[suit2]]</f>
        <v>0</v>
      </c>
      <c r="F525">
        <v>8873</v>
      </c>
      <c r="L525" s="8" t="s">
        <v>7</v>
      </c>
      <c r="M525">
        <v>6976</v>
      </c>
      <c r="O525">
        <v>6976</v>
      </c>
    </row>
    <row r="526" spans="1:15" x14ac:dyDescent="0.25">
      <c r="A526" t="s">
        <v>5</v>
      </c>
      <c r="B526" t="s">
        <v>7</v>
      </c>
      <c r="C526" t="s">
        <v>19</v>
      </c>
      <c r="D526" t="s">
        <v>9</v>
      </c>
      <c r="E526" t="b">
        <f>pokerdump8players[[#This Row],[suit1]]=pokerdump8players[[#This Row],[suit2]]</f>
        <v>0</v>
      </c>
      <c r="F526">
        <v>8871</v>
      </c>
      <c r="L526" s="8" t="s">
        <v>6</v>
      </c>
      <c r="N526">
        <v>9410</v>
      </c>
      <c r="O526">
        <v>9410</v>
      </c>
    </row>
    <row r="527" spans="1:15" x14ac:dyDescent="0.25">
      <c r="A527" t="s">
        <v>20</v>
      </c>
      <c r="B527" t="s">
        <v>8</v>
      </c>
      <c r="C527" t="s">
        <v>17</v>
      </c>
      <c r="D527" t="s">
        <v>8</v>
      </c>
      <c r="E527" t="b">
        <f>pokerdump8players[[#This Row],[suit1]]=pokerdump8players[[#This Row],[suit2]]</f>
        <v>1</v>
      </c>
      <c r="F527">
        <v>8866</v>
      </c>
      <c r="L527" s="8" t="s">
        <v>8</v>
      </c>
      <c r="M527">
        <v>6963</v>
      </c>
      <c r="O527">
        <v>6963</v>
      </c>
    </row>
    <row r="528" spans="1:15" x14ac:dyDescent="0.25">
      <c r="A528" t="s">
        <v>5</v>
      </c>
      <c r="B528" t="s">
        <v>6</v>
      </c>
      <c r="C528" t="s">
        <v>20</v>
      </c>
      <c r="D528" t="s">
        <v>8</v>
      </c>
      <c r="E528" t="b">
        <f>pokerdump8players[[#This Row],[suit1]]=pokerdump8players[[#This Row],[suit2]]</f>
        <v>0</v>
      </c>
      <c r="F528">
        <v>8842</v>
      </c>
      <c r="L528" s="7" t="s">
        <v>8</v>
      </c>
      <c r="M528">
        <v>20830</v>
      </c>
      <c r="N528">
        <v>9200</v>
      </c>
      <c r="O528">
        <v>30030</v>
      </c>
    </row>
    <row r="529" spans="1:15" x14ac:dyDescent="0.25">
      <c r="A529" t="s">
        <v>14</v>
      </c>
      <c r="B529" t="s">
        <v>7</v>
      </c>
      <c r="C529" t="s">
        <v>15</v>
      </c>
      <c r="D529" t="s">
        <v>7</v>
      </c>
      <c r="E529" t="b">
        <f>pokerdump8players[[#This Row],[suit1]]=pokerdump8players[[#This Row],[suit2]]</f>
        <v>1</v>
      </c>
      <c r="F529">
        <v>8837</v>
      </c>
      <c r="L529" s="8" t="s">
        <v>9</v>
      </c>
      <c r="M529">
        <v>6961</v>
      </c>
      <c r="O529">
        <v>6961</v>
      </c>
    </row>
    <row r="530" spans="1:15" x14ac:dyDescent="0.25">
      <c r="A530" t="s">
        <v>11</v>
      </c>
      <c r="B530" t="s">
        <v>6</v>
      </c>
      <c r="C530" t="s">
        <v>17</v>
      </c>
      <c r="D530" t="s">
        <v>6</v>
      </c>
      <c r="E530" t="b">
        <f>pokerdump8players[[#This Row],[suit1]]=pokerdump8players[[#This Row],[suit2]]</f>
        <v>1</v>
      </c>
      <c r="F530">
        <v>8832</v>
      </c>
      <c r="L530" s="8" t="s">
        <v>7</v>
      </c>
      <c r="M530">
        <v>6945</v>
      </c>
      <c r="O530">
        <v>6945</v>
      </c>
    </row>
    <row r="531" spans="1:15" x14ac:dyDescent="0.25">
      <c r="A531" t="s">
        <v>18</v>
      </c>
      <c r="B531" t="s">
        <v>8</v>
      </c>
      <c r="C531" t="s">
        <v>18</v>
      </c>
      <c r="D531" t="s">
        <v>9</v>
      </c>
      <c r="E531" t="b">
        <f>pokerdump8players[[#This Row],[suit1]]=pokerdump8players[[#This Row],[suit2]]</f>
        <v>0</v>
      </c>
      <c r="F531">
        <v>8831</v>
      </c>
      <c r="L531" s="8" t="s">
        <v>6</v>
      </c>
      <c r="M531">
        <v>6924</v>
      </c>
      <c r="O531">
        <v>6924</v>
      </c>
    </row>
    <row r="532" spans="1:15" x14ac:dyDescent="0.25">
      <c r="A532" t="s">
        <v>5</v>
      </c>
      <c r="B532" t="s">
        <v>6</v>
      </c>
      <c r="C532" t="s">
        <v>19</v>
      </c>
      <c r="D532" t="s">
        <v>8</v>
      </c>
      <c r="E532" t="b">
        <f>pokerdump8players[[#This Row],[suit1]]=pokerdump8players[[#This Row],[suit2]]</f>
        <v>0</v>
      </c>
      <c r="F532">
        <v>8830</v>
      </c>
      <c r="L532" s="8" t="s">
        <v>8</v>
      </c>
      <c r="N532">
        <v>9200</v>
      </c>
      <c r="O532">
        <v>9200</v>
      </c>
    </row>
    <row r="533" spans="1:15" x14ac:dyDescent="0.25">
      <c r="A533" t="s">
        <v>18</v>
      </c>
      <c r="B533" t="s">
        <v>6</v>
      </c>
      <c r="C533" t="s">
        <v>18</v>
      </c>
      <c r="D533" t="s">
        <v>7</v>
      </c>
      <c r="E533" t="b">
        <f>pokerdump8players[[#This Row],[suit1]]=pokerdump8players[[#This Row],[suit2]]</f>
        <v>0</v>
      </c>
      <c r="F533">
        <v>8820</v>
      </c>
      <c r="L533" s="3" t="s">
        <v>20</v>
      </c>
      <c r="M533">
        <v>91311</v>
      </c>
      <c r="N533">
        <v>39214</v>
      </c>
      <c r="O533">
        <v>130525</v>
      </c>
    </row>
    <row r="534" spans="1:15" x14ac:dyDescent="0.25">
      <c r="A534" t="s">
        <v>18</v>
      </c>
      <c r="B534" t="s">
        <v>8</v>
      </c>
      <c r="C534" t="s">
        <v>18</v>
      </c>
      <c r="D534" t="s">
        <v>6</v>
      </c>
      <c r="E534" t="b">
        <f>pokerdump8players[[#This Row],[suit1]]=pokerdump8players[[#This Row],[suit2]]</f>
        <v>0</v>
      </c>
      <c r="F534">
        <v>8819</v>
      </c>
      <c r="L534" s="7" t="s">
        <v>9</v>
      </c>
      <c r="M534">
        <v>22887</v>
      </c>
      <c r="N534">
        <v>9886</v>
      </c>
      <c r="O534">
        <v>32773</v>
      </c>
    </row>
    <row r="535" spans="1:15" x14ac:dyDescent="0.25">
      <c r="A535" t="s">
        <v>17</v>
      </c>
      <c r="B535" t="s">
        <v>8</v>
      </c>
      <c r="C535" t="s">
        <v>17</v>
      </c>
      <c r="D535" t="s">
        <v>9</v>
      </c>
      <c r="E535" t="b">
        <f>pokerdump8players[[#This Row],[suit1]]=pokerdump8players[[#This Row],[suit2]]</f>
        <v>0</v>
      </c>
      <c r="F535">
        <v>8818</v>
      </c>
      <c r="L535" s="8" t="s">
        <v>9</v>
      </c>
      <c r="N535">
        <v>9886</v>
      </c>
      <c r="O535">
        <v>9886</v>
      </c>
    </row>
    <row r="536" spans="1:15" x14ac:dyDescent="0.25">
      <c r="A536" t="s">
        <v>5</v>
      </c>
      <c r="B536" t="s">
        <v>9</v>
      </c>
      <c r="C536" t="s">
        <v>20</v>
      </c>
      <c r="D536" t="s">
        <v>7</v>
      </c>
      <c r="E536" t="b">
        <f>pokerdump8players[[#This Row],[suit1]]=pokerdump8players[[#This Row],[suit2]]</f>
        <v>0</v>
      </c>
      <c r="F536">
        <v>8818</v>
      </c>
      <c r="L536" s="8" t="s">
        <v>7</v>
      </c>
      <c r="M536">
        <v>7636</v>
      </c>
      <c r="O536">
        <v>7636</v>
      </c>
    </row>
    <row r="537" spans="1:15" x14ac:dyDescent="0.25">
      <c r="A537" t="s">
        <v>5</v>
      </c>
      <c r="B537" t="s">
        <v>8</v>
      </c>
      <c r="C537" t="s">
        <v>20</v>
      </c>
      <c r="D537" t="s">
        <v>6</v>
      </c>
      <c r="E537" t="b">
        <f>pokerdump8players[[#This Row],[suit1]]=pokerdump8players[[#This Row],[suit2]]</f>
        <v>0</v>
      </c>
      <c r="F537">
        <v>8816</v>
      </c>
      <c r="L537" s="8" t="s">
        <v>6</v>
      </c>
      <c r="M537">
        <v>7607</v>
      </c>
      <c r="O537">
        <v>7607</v>
      </c>
    </row>
    <row r="538" spans="1:15" x14ac:dyDescent="0.25">
      <c r="A538" t="s">
        <v>12</v>
      </c>
      <c r="B538" t="s">
        <v>8</v>
      </c>
      <c r="C538" t="s">
        <v>14</v>
      </c>
      <c r="D538" t="s">
        <v>9</v>
      </c>
      <c r="E538" t="b">
        <f>pokerdump8players[[#This Row],[suit1]]=pokerdump8players[[#This Row],[suit2]]</f>
        <v>0</v>
      </c>
      <c r="F538">
        <v>8816</v>
      </c>
      <c r="L538" s="8" t="s">
        <v>8</v>
      </c>
      <c r="M538">
        <v>7644</v>
      </c>
      <c r="O538">
        <v>7644</v>
      </c>
    </row>
    <row r="539" spans="1:15" x14ac:dyDescent="0.25">
      <c r="A539" t="s">
        <v>12</v>
      </c>
      <c r="B539" t="s">
        <v>8</v>
      </c>
      <c r="C539" t="s">
        <v>14</v>
      </c>
      <c r="D539" t="s">
        <v>7</v>
      </c>
      <c r="E539" t="b">
        <f>pokerdump8players[[#This Row],[suit1]]=pokerdump8players[[#This Row],[suit2]]</f>
        <v>0</v>
      </c>
      <c r="F539">
        <v>8814</v>
      </c>
      <c r="L539" s="7" t="s">
        <v>7</v>
      </c>
      <c r="M539">
        <v>22760</v>
      </c>
      <c r="N539">
        <v>9803</v>
      </c>
      <c r="O539">
        <v>32563</v>
      </c>
    </row>
    <row r="540" spans="1:15" x14ac:dyDescent="0.25">
      <c r="A540" t="s">
        <v>11</v>
      </c>
      <c r="B540" t="s">
        <v>9</v>
      </c>
      <c r="C540" t="s">
        <v>17</v>
      </c>
      <c r="D540" t="s">
        <v>9</v>
      </c>
      <c r="E540" t="b">
        <f>pokerdump8players[[#This Row],[suit1]]=pokerdump8players[[#This Row],[suit2]]</f>
        <v>1</v>
      </c>
      <c r="F540">
        <v>8810</v>
      </c>
      <c r="L540" s="8" t="s">
        <v>9</v>
      </c>
      <c r="M540">
        <v>7550</v>
      </c>
      <c r="O540">
        <v>7550</v>
      </c>
    </row>
    <row r="541" spans="1:15" x14ac:dyDescent="0.25">
      <c r="A541" t="s">
        <v>11</v>
      </c>
      <c r="B541" t="s">
        <v>9</v>
      </c>
      <c r="C541" t="s">
        <v>19</v>
      </c>
      <c r="D541" t="s">
        <v>9</v>
      </c>
      <c r="E541" t="b">
        <f>pokerdump8players[[#This Row],[suit1]]=pokerdump8players[[#This Row],[suit2]]</f>
        <v>1</v>
      </c>
      <c r="F541">
        <v>8806</v>
      </c>
      <c r="L541" s="8" t="s">
        <v>7</v>
      </c>
      <c r="N541">
        <v>9803</v>
      </c>
      <c r="O541">
        <v>9803</v>
      </c>
    </row>
    <row r="542" spans="1:15" x14ac:dyDescent="0.25">
      <c r="A542" t="s">
        <v>5</v>
      </c>
      <c r="B542" t="s">
        <v>8</v>
      </c>
      <c r="C542" t="s">
        <v>20</v>
      </c>
      <c r="D542" t="s">
        <v>7</v>
      </c>
      <c r="E542" t="b">
        <f>pokerdump8players[[#This Row],[suit1]]=pokerdump8players[[#This Row],[suit2]]</f>
        <v>0</v>
      </c>
      <c r="F542">
        <v>8806</v>
      </c>
      <c r="L542" s="8" t="s">
        <v>6</v>
      </c>
      <c r="M542">
        <v>7508</v>
      </c>
      <c r="O542">
        <v>7508</v>
      </c>
    </row>
    <row r="543" spans="1:15" x14ac:dyDescent="0.25">
      <c r="A543" t="s">
        <v>14</v>
      </c>
      <c r="B543" t="s">
        <v>9</v>
      </c>
      <c r="C543" t="s">
        <v>15</v>
      </c>
      <c r="D543" t="s">
        <v>9</v>
      </c>
      <c r="E543" t="b">
        <f>pokerdump8players[[#This Row],[suit1]]=pokerdump8players[[#This Row],[suit2]]</f>
        <v>1</v>
      </c>
      <c r="F543">
        <v>8803</v>
      </c>
      <c r="L543" s="8" t="s">
        <v>8</v>
      </c>
      <c r="M543">
        <v>7702</v>
      </c>
      <c r="O543">
        <v>7702</v>
      </c>
    </row>
    <row r="544" spans="1:15" x14ac:dyDescent="0.25">
      <c r="A544" t="s">
        <v>5</v>
      </c>
      <c r="B544" t="s">
        <v>7</v>
      </c>
      <c r="C544" t="s">
        <v>20</v>
      </c>
      <c r="D544" t="s">
        <v>6</v>
      </c>
      <c r="E544" t="b">
        <f>pokerdump8players[[#This Row],[suit1]]=pokerdump8players[[#This Row],[suit2]]</f>
        <v>0</v>
      </c>
      <c r="F544">
        <v>8800</v>
      </c>
      <c r="L544" s="7" t="s">
        <v>6</v>
      </c>
      <c r="M544">
        <v>22658</v>
      </c>
      <c r="N544">
        <v>9689</v>
      </c>
      <c r="O544">
        <v>32347</v>
      </c>
    </row>
    <row r="545" spans="1:15" x14ac:dyDescent="0.25">
      <c r="A545" t="s">
        <v>20</v>
      </c>
      <c r="B545" t="s">
        <v>7</v>
      </c>
      <c r="C545" t="s">
        <v>17</v>
      </c>
      <c r="D545" t="s">
        <v>7</v>
      </c>
      <c r="E545" t="b">
        <f>pokerdump8players[[#This Row],[suit1]]=pokerdump8players[[#This Row],[suit2]]</f>
        <v>1</v>
      </c>
      <c r="F545">
        <v>8800</v>
      </c>
      <c r="L545" s="8" t="s">
        <v>9</v>
      </c>
      <c r="M545">
        <v>7491</v>
      </c>
      <c r="O545">
        <v>7491</v>
      </c>
    </row>
    <row r="546" spans="1:15" x14ac:dyDescent="0.25">
      <c r="A546" t="s">
        <v>5</v>
      </c>
      <c r="B546" t="s">
        <v>6</v>
      </c>
      <c r="C546" t="s">
        <v>20</v>
      </c>
      <c r="D546" t="s">
        <v>9</v>
      </c>
      <c r="E546" t="b">
        <f>pokerdump8players[[#This Row],[suit1]]=pokerdump8players[[#This Row],[suit2]]</f>
        <v>0</v>
      </c>
      <c r="F546">
        <v>8796</v>
      </c>
      <c r="L546" s="8" t="s">
        <v>7</v>
      </c>
      <c r="M546">
        <v>7507</v>
      </c>
      <c r="O546">
        <v>7507</v>
      </c>
    </row>
    <row r="547" spans="1:15" x14ac:dyDescent="0.25">
      <c r="A547" t="s">
        <v>5</v>
      </c>
      <c r="B547" t="s">
        <v>7</v>
      </c>
      <c r="C547" t="s">
        <v>19</v>
      </c>
      <c r="D547" t="s">
        <v>6</v>
      </c>
      <c r="E547" t="b">
        <f>pokerdump8players[[#This Row],[suit1]]=pokerdump8players[[#This Row],[suit2]]</f>
        <v>0</v>
      </c>
      <c r="F547">
        <v>8795</v>
      </c>
      <c r="L547" s="8" t="s">
        <v>6</v>
      </c>
      <c r="N547">
        <v>9689</v>
      </c>
      <c r="O547">
        <v>9689</v>
      </c>
    </row>
    <row r="548" spans="1:15" x14ac:dyDescent="0.25">
      <c r="A548" t="s">
        <v>15</v>
      </c>
      <c r="B548" t="s">
        <v>9</v>
      </c>
      <c r="C548" t="s">
        <v>19</v>
      </c>
      <c r="D548" t="s">
        <v>9</v>
      </c>
      <c r="E548" t="b">
        <f>pokerdump8players[[#This Row],[suit1]]=pokerdump8players[[#This Row],[suit2]]</f>
        <v>1</v>
      </c>
      <c r="F548">
        <v>8794</v>
      </c>
      <c r="L548" s="8" t="s">
        <v>8</v>
      </c>
      <c r="M548">
        <v>7660</v>
      </c>
      <c r="O548">
        <v>7660</v>
      </c>
    </row>
    <row r="549" spans="1:15" x14ac:dyDescent="0.25">
      <c r="A549" t="s">
        <v>18</v>
      </c>
      <c r="B549" t="s">
        <v>8</v>
      </c>
      <c r="C549" t="s">
        <v>18</v>
      </c>
      <c r="D549" t="s">
        <v>7</v>
      </c>
      <c r="E549" t="b">
        <f>pokerdump8players[[#This Row],[suit1]]=pokerdump8players[[#This Row],[suit2]]</f>
        <v>0</v>
      </c>
      <c r="F549">
        <v>8775</v>
      </c>
      <c r="L549" s="7" t="s">
        <v>8</v>
      </c>
      <c r="M549">
        <v>23006</v>
      </c>
      <c r="N549">
        <v>9836</v>
      </c>
      <c r="O549">
        <v>32842</v>
      </c>
    </row>
    <row r="550" spans="1:15" x14ac:dyDescent="0.25">
      <c r="A550" t="s">
        <v>15</v>
      </c>
      <c r="B550" t="s">
        <v>8</v>
      </c>
      <c r="C550" t="s">
        <v>19</v>
      </c>
      <c r="D550" t="s">
        <v>8</v>
      </c>
      <c r="E550" t="b">
        <f>pokerdump8players[[#This Row],[suit1]]=pokerdump8players[[#This Row],[suit2]]</f>
        <v>1</v>
      </c>
      <c r="F550">
        <v>8773</v>
      </c>
      <c r="L550" s="8" t="s">
        <v>9</v>
      </c>
      <c r="M550">
        <v>7583</v>
      </c>
      <c r="O550">
        <v>7583</v>
      </c>
    </row>
    <row r="551" spans="1:15" x14ac:dyDescent="0.25">
      <c r="A551" t="s">
        <v>5</v>
      </c>
      <c r="B551" t="s">
        <v>6</v>
      </c>
      <c r="C551" t="s">
        <v>20</v>
      </c>
      <c r="D551" t="s">
        <v>7</v>
      </c>
      <c r="E551" t="b">
        <f>pokerdump8players[[#This Row],[suit1]]=pokerdump8players[[#This Row],[suit2]]</f>
        <v>0</v>
      </c>
      <c r="F551">
        <v>8751</v>
      </c>
      <c r="L551" s="8" t="s">
        <v>7</v>
      </c>
      <c r="M551">
        <v>7675</v>
      </c>
      <c r="O551">
        <v>7675</v>
      </c>
    </row>
    <row r="552" spans="1:15" x14ac:dyDescent="0.25">
      <c r="A552" t="s">
        <v>5</v>
      </c>
      <c r="B552" t="s">
        <v>8</v>
      </c>
      <c r="C552" t="s">
        <v>20</v>
      </c>
      <c r="D552" t="s">
        <v>9</v>
      </c>
      <c r="E552" t="b">
        <f>pokerdump8players[[#This Row],[suit1]]=pokerdump8players[[#This Row],[suit2]]</f>
        <v>0</v>
      </c>
      <c r="F552">
        <v>8747</v>
      </c>
      <c r="L552" s="8" t="s">
        <v>6</v>
      </c>
      <c r="M552">
        <v>7748</v>
      </c>
      <c r="O552">
        <v>7748</v>
      </c>
    </row>
    <row r="553" spans="1:15" x14ac:dyDescent="0.25">
      <c r="A553" t="s">
        <v>12</v>
      </c>
      <c r="B553" t="s">
        <v>9</v>
      </c>
      <c r="C553" t="s">
        <v>14</v>
      </c>
      <c r="D553" t="s">
        <v>7</v>
      </c>
      <c r="E553" t="b">
        <f>pokerdump8players[[#This Row],[suit1]]=pokerdump8players[[#This Row],[suit2]]</f>
        <v>0</v>
      </c>
      <c r="F553">
        <v>8746</v>
      </c>
      <c r="L553" s="8" t="s">
        <v>8</v>
      </c>
      <c r="N553">
        <v>9836</v>
      </c>
      <c r="O553">
        <v>9836</v>
      </c>
    </row>
    <row r="554" spans="1:15" x14ac:dyDescent="0.25">
      <c r="A554" t="s">
        <v>12</v>
      </c>
      <c r="B554" t="s">
        <v>9</v>
      </c>
      <c r="C554" t="s">
        <v>15</v>
      </c>
      <c r="D554" t="s">
        <v>9</v>
      </c>
      <c r="E554" t="b">
        <f>pokerdump8players[[#This Row],[suit1]]=pokerdump8players[[#This Row],[suit2]]</f>
        <v>1</v>
      </c>
      <c r="F554">
        <v>8740</v>
      </c>
      <c r="L554" s="3" t="s">
        <v>16</v>
      </c>
      <c r="M554">
        <v>62444</v>
      </c>
      <c r="O554">
        <v>62444</v>
      </c>
    </row>
    <row r="555" spans="1:15" x14ac:dyDescent="0.25">
      <c r="A555" t="s">
        <v>15</v>
      </c>
      <c r="B555" t="s">
        <v>6</v>
      </c>
      <c r="C555" t="s">
        <v>19</v>
      </c>
      <c r="D555" t="s">
        <v>6</v>
      </c>
      <c r="E555" t="b">
        <f>pokerdump8players[[#This Row],[suit1]]=pokerdump8players[[#This Row],[suit2]]</f>
        <v>1</v>
      </c>
      <c r="F555">
        <v>8736</v>
      </c>
      <c r="L555" s="7" t="s">
        <v>7</v>
      </c>
      <c r="M555">
        <v>10237</v>
      </c>
      <c r="O555">
        <v>10237</v>
      </c>
    </row>
    <row r="556" spans="1:15" x14ac:dyDescent="0.25">
      <c r="A556" t="s">
        <v>11</v>
      </c>
      <c r="B556" t="s">
        <v>7</v>
      </c>
      <c r="C556" t="s">
        <v>19</v>
      </c>
      <c r="D556" t="s">
        <v>7</v>
      </c>
      <c r="E556" t="b">
        <f>pokerdump8players[[#This Row],[suit1]]=pokerdump8players[[#This Row],[suit2]]</f>
        <v>1</v>
      </c>
      <c r="F556">
        <v>8731</v>
      </c>
      <c r="L556" s="8" t="s">
        <v>9</v>
      </c>
      <c r="M556">
        <v>10237</v>
      </c>
      <c r="O556">
        <v>10237</v>
      </c>
    </row>
    <row r="557" spans="1:15" x14ac:dyDescent="0.25">
      <c r="A557" t="s">
        <v>12</v>
      </c>
      <c r="B557" t="s">
        <v>7</v>
      </c>
      <c r="C557" t="s">
        <v>14</v>
      </c>
      <c r="D557" t="s">
        <v>9</v>
      </c>
      <c r="E557" t="b">
        <f>pokerdump8players[[#This Row],[suit1]]=pokerdump8players[[#This Row],[suit2]]</f>
        <v>0</v>
      </c>
      <c r="F557">
        <v>8729</v>
      </c>
      <c r="L557" s="7" t="s">
        <v>6</v>
      </c>
      <c r="M557">
        <v>20955</v>
      </c>
      <c r="O557">
        <v>20955</v>
      </c>
    </row>
    <row r="558" spans="1:15" x14ac:dyDescent="0.25">
      <c r="A558" t="s">
        <v>5</v>
      </c>
      <c r="B558" t="s">
        <v>9</v>
      </c>
      <c r="C558" t="s">
        <v>20</v>
      </c>
      <c r="D558" t="s">
        <v>8</v>
      </c>
      <c r="E558" t="b">
        <f>pokerdump8players[[#This Row],[suit1]]=pokerdump8players[[#This Row],[suit2]]</f>
        <v>0</v>
      </c>
      <c r="F558">
        <v>8727</v>
      </c>
      <c r="L558" s="8" t="s">
        <v>9</v>
      </c>
      <c r="M558">
        <v>10358</v>
      </c>
      <c r="O558">
        <v>10358</v>
      </c>
    </row>
    <row r="559" spans="1:15" x14ac:dyDescent="0.25">
      <c r="A559" t="s">
        <v>12</v>
      </c>
      <c r="B559" t="s">
        <v>6</v>
      </c>
      <c r="C559" t="s">
        <v>14</v>
      </c>
      <c r="D559" t="s">
        <v>7</v>
      </c>
      <c r="E559" t="b">
        <f>pokerdump8players[[#This Row],[suit1]]=pokerdump8players[[#This Row],[suit2]]</f>
        <v>0</v>
      </c>
      <c r="F559">
        <v>8726</v>
      </c>
      <c r="L559" s="8" t="s">
        <v>7</v>
      </c>
      <c r="M559">
        <v>10597</v>
      </c>
      <c r="O559">
        <v>10597</v>
      </c>
    </row>
    <row r="560" spans="1:15" x14ac:dyDescent="0.25">
      <c r="A560" t="s">
        <v>13</v>
      </c>
      <c r="B560" t="s">
        <v>6</v>
      </c>
      <c r="C560" t="s">
        <v>15</v>
      </c>
      <c r="D560" t="s">
        <v>6</v>
      </c>
      <c r="E560" t="b">
        <f>pokerdump8players[[#This Row],[suit1]]=pokerdump8players[[#This Row],[suit2]]</f>
        <v>1</v>
      </c>
      <c r="F560">
        <v>8725</v>
      </c>
      <c r="L560" s="7" t="s">
        <v>8</v>
      </c>
      <c r="M560">
        <v>31252</v>
      </c>
      <c r="O560">
        <v>31252</v>
      </c>
    </row>
    <row r="561" spans="1:15" x14ac:dyDescent="0.25">
      <c r="A561" t="s">
        <v>12</v>
      </c>
      <c r="B561" t="s">
        <v>8</v>
      </c>
      <c r="C561" t="s">
        <v>15</v>
      </c>
      <c r="D561" t="s">
        <v>8</v>
      </c>
      <c r="E561" t="b">
        <f>pokerdump8players[[#This Row],[suit1]]=pokerdump8players[[#This Row],[suit2]]</f>
        <v>1</v>
      </c>
      <c r="F561">
        <v>8712</v>
      </c>
      <c r="L561" s="8" t="s">
        <v>9</v>
      </c>
      <c r="M561">
        <v>10462</v>
      </c>
      <c r="O561">
        <v>10462</v>
      </c>
    </row>
    <row r="562" spans="1:15" x14ac:dyDescent="0.25">
      <c r="A562" t="s">
        <v>12</v>
      </c>
      <c r="B562" t="s">
        <v>6</v>
      </c>
      <c r="C562" t="s">
        <v>14</v>
      </c>
      <c r="D562" t="s">
        <v>9</v>
      </c>
      <c r="E562" t="b">
        <f>pokerdump8players[[#This Row],[suit1]]=pokerdump8players[[#This Row],[suit2]]</f>
        <v>0</v>
      </c>
      <c r="F562">
        <v>8707</v>
      </c>
      <c r="L562" s="8" t="s">
        <v>7</v>
      </c>
      <c r="M562">
        <v>10518</v>
      </c>
      <c r="O562">
        <v>10518</v>
      </c>
    </row>
    <row r="563" spans="1:15" x14ac:dyDescent="0.25">
      <c r="A563" t="s">
        <v>12</v>
      </c>
      <c r="B563" t="s">
        <v>7</v>
      </c>
      <c r="C563" t="s">
        <v>14</v>
      </c>
      <c r="D563" t="s">
        <v>8</v>
      </c>
      <c r="E563" t="b">
        <f>pokerdump8players[[#This Row],[suit1]]=pokerdump8players[[#This Row],[suit2]]</f>
        <v>0</v>
      </c>
      <c r="F563">
        <v>8700</v>
      </c>
      <c r="L563" s="8" t="s">
        <v>6</v>
      </c>
      <c r="M563">
        <v>10272</v>
      </c>
      <c r="O563">
        <v>10272</v>
      </c>
    </row>
    <row r="564" spans="1:15" x14ac:dyDescent="0.25">
      <c r="A564" t="s">
        <v>20</v>
      </c>
      <c r="B564" t="s">
        <v>6</v>
      </c>
      <c r="C564" t="s">
        <v>17</v>
      </c>
      <c r="D564" t="s">
        <v>6</v>
      </c>
      <c r="E564" t="b">
        <f>pokerdump8players[[#This Row],[suit1]]=pokerdump8players[[#This Row],[suit2]]</f>
        <v>1</v>
      </c>
      <c r="F564">
        <v>8688</v>
      </c>
      <c r="L564" s="2" t="s">
        <v>14</v>
      </c>
      <c r="M564">
        <v>523325</v>
      </c>
      <c r="N564">
        <v>206791</v>
      </c>
      <c r="O564">
        <v>730116</v>
      </c>
    </row>
    <row r="565" spans="1:15" x14ac:dyDescent="0.25">
      <c r="A565" t="s">
        <v>12</v>
      </c>
      <c r="B565" t="s">
        <v>7</v>
      </c>
      <c r="C565" t="s">
        <v>14</v>
      </c>
      <c r="D565" t="s">
        <v>6</v>
      </c>
      <c r="E565" t="b">
        <f>pokerdump8players[[#This Row],[suit1]]=pokerdump8players[[#This Row],[suit2]]</f>
        <v>0</v>
      </c>
      <c r="F565">
        <v>8687</v>
      </c>
      <c r="L565" s="3" t="s">
        <v>18</v>
      </c>
      <c r="M565">
        <v>59820</v>
      </c>
      <c r="N565">
        <v>29305</v>
      </c>
      <c r="O565">
        <v>89125</v>
      </c>
    </row>
    <row r="566" spans="1:15" x14ac:dyDescent="0.25">
      <c r="A566" t="s">
        <v>6</v>
      </c>
      <c r="B566" t="s">
        <v>7</v>
      </c>
      <c r="C566" t="s">
        <v>14</v>
      </c>
      <c r="D566" t="s">
        <v>8</v>
      </c>
      <c r="E566" t="b">
        <f>pokerdump8players[[#This Row],[suit1]]=pokerdump8players[[#This Row],[suit2]]</f>
        <v>0</v>
      </c>
      <c r="F566">
        <v>8683</v>
      </c>
      <c r="L566" s="7" t="s">
        <v>9</v>
      </c>
      <c r="M566">
        <v>15100</v>
      </c>
      <c r="N566">
        <v>7354</v>
      </c>
      <c r="O566">
        <v>22454</v>
      </c>
    </row>
    <row r="567" spans="1:15" x14ac:dyDescent="0.25">
      <c r="A567" t="s">
        <v>5</v>
      </c>
      <c r="B567" t="s">
        <v>7</v>
      </c>
      <c r="C567" t="s">
        <v>20</v>
      </c>
      <c r="D567" t="s">
        <v>8</v>
      </c>
      <c r="E567" t="b">
        <f>pokerdump8players[[#This Row],[suit1]]=pokerdump8players[[#This Row],[suit2]]</f>
        <v>0</v>
      </c>
      <c r="F567">
        <v>8675</v>
      </c>
      <c r="L567" s="8" t="s">
        <v>9</v>
      </c>
      <c r="N567">
        <v>7354</v>
      </c>
      <c r="O567">
        <v>7354</v>
      </c>
    </row>
    <row r="568" spans="1:15" x14ac:dyDescent="0.25">
      <c r="A568" t="s">
        <v>6</v>
      </c>
      <c r="B568" t="s">
        <v>8</v>
      </c>
      <c r="C568" t="s">
        <v>14</v>
      </c>
      <c r="D568" t="s">
        <v>9</v>
      </c>
      <c r="E568" t="b">
        <f>pokerdump8players[[#This Row],[suit1]]=pokerdump8players[[#This Row],[suit2]]</f>
        <v>0</v>
      </c>
      <c r="F568">
        <v>8662</v>
      </c>
      <c r="L568" s="8" t="s">
        <v>7</v>
      </c>
      <c r="M568">
        <v>5008</v>
      </c>
      <c r="O568">
        <v>5008</v>
      </c>
    </row>
    <row r="569" spans="1:15" x14ac:dyDescent="0.25">
      <c r="A569" t="s">
        <v>12</v>
      </c>
      <c r="B569" t="s">
        <v>9</v>
      </c>
      <c r="C569" t="s">
        <v>14</v>
      </c>
      <c r="D569" t="s">
        <v>8</v>
      </c>
      <c r="E569" t="b">
        <f>pokerdump8players[[#This Row],[suit1]]=pokerdump8players[[#This Row],[suit2]]</f>
        <v>0</v>
      </c>
      <c r="F569">
        <v>8661</v>
      </c>
      <c r="L569" s="8" t="s">
        <v>6</v>
      </c>
      <c r="M569">
        <v>5057</v>
      </c>
      <c r="O569">
        <v>5057</v>
      </c>
    </row>
    <row r="570" spans="1:15" x14ac:dyDescent="0.25">
      <c r="A570" t="s">
        <v>12</v>
      </c>
      <c r="B570" t="s">
        <v>9</v>
      </c>
      <c r="C570" t="s">
        <v>17</v>
      </c>
      <c r="D570" t="s">
        <v>9</v>
      </c>
      <c r="E570" t="b">
        <f>pokerdump8players[[#This Row],[suit1]]=pokerdump8players[[#This Row],[suit2]]</f>
        <v>1</v>
      </c>
      <c r="F570">
        <v>8659</v>
      </c>
      <c r="L570" s="8" t="s">
        <v>8</v>
      </c>
      <c r="M570">
        <v>5035</v>
      </c>
      <c r="O570">
        <v>5035</v>
      </c>
    </row>
    <row r="571" spans="1:15" x14ac:dyDescent="0.25">
      <c r="A571" t="s">
        <v>18</v>
      </c>
      <c r="B571" t="s">
        <v>7</v>
      </c>
      <c r="C571" t="s">
        <v>18</v>
      </c>
      <c r="D571" t="s">
        <v>9</v>
      </c>
      <c r="E571" t="b">
        <f>pokerdump8players[[#This Row],[suit1]]=pokerdump8players[[#This Row],[suit2]]</f>
        <v>0</v>
      </c>
      <c r="F571">
        <v>8648</v>
      </c>
      <c r="L571" s="7" t="s">
        <v>7</v>
      </c>
      <c r="M571">
        <v>14770</v>
      </c>
      <c r="N571">
        <v>7335</v>
      </c>
      <c r="O571">
        <v>22105</v>
      </c>
    </row>
    <row r="572" spans="1:15" x14ac:dyDescent="0.25">
      <c r="A572" t="s">
        <v>13</v>
      </c>
      <c r="B572" t="s">
        <v>7</v>
      </c>
      <c r="C572" t="s">
        <v>15</v>
      </c>
      <c r="D572" t="s">
        <v>7</v>
      </c>
      <c r="E572" t="b">
        <f>pokerdump8players[[#This Row],[suit1]]=pokerdump8players[[#This Row],[suit2]]</f>
        <v>1</v>
      </c>
      <c r="F572">
        <v>8646</v>
      </c>
      <c r="L572" s="8" t="s">
        <v>9</v>
      </c>
      <c r="M572">
        <v>4894</v>
      </c>
      <c r="O572">
        <v>4894</v>
      </c>
    </row>
    <row r="573" spans="1:15" x14ac:dyDescent="0.25">
      <c r="A573" t="s">
        <v>6</v>
      </c>
      <c r="B573" t="s">
        <v>8</v>
      </c>
      <c r="C573" t="s">
        <v>14</v>
      </c>
      <c r="D573" t="s">
        <v>6</v>
      </c>
      <c r="E573" t="b">
        <f>pokerdump8players[[#This Row],[suit1]]=pokerdump8players[[#This Row],[suit2]]</f>
        <v>0</v>
      </c>
      <c r="F573">
        <v>8642</v>
      </c>
      <c r="L573" s="8" t="s">
        <v>7</v>
      </c>
      <c r="N573">
        <v>7335</v>
      </c>
      <c r="O573">
        <v>7335</v>
      </c>
    </row>
    <row r="574" spans="1:15" x14ac:dyDescent="0.25">
      <c r="A574" t="s">
        <v>18</v>
      </c>
      <c r="B574" t="s">
        <v>6</v>
      </c>
      <c r="C574" t="s">
        <v>18</v>
      </c>
      <c r="D574" t="s">
        <v>9</v>
      </c>
      <c r="E574" t="b">
        <f>pokerdump8players[[#This Row],[suit1]]=pokerdump8players[[#This Row],[suit2]]</f>
        <v>0</v>
      </c>
      <c r="F574">
        <v>8641</v>
      </c>
      <c r="L574" s="8" t="s">
        <v>6</v>
      </c>
      <c r="M574">
        <v>4968</v>
      </c>
      <c r="O574">
        <v>4968</v>
      </c>
    </row>
    <row r="575" spans="1:15" x14ac:dyDescent="0.25">
      <c r="A575" t="s">
        <v>12</v>
      </c>
      <c r="B575" t="s">
        <v>7</v>
      </c>
      <c r="C575" t="s">
        <v>15</v>
      </c>
      <c r="D575" t="s">
        <v>7</v>
      </c>
      <c r="E575" t="b">
        <f>pokerdump8players[[#This Row],[suit1]]=pokerdump8players[[#This Row],[suit2]]</f>
        <v>1</v>
      </c>
      <c r="F575">
        <v>8640</v>
      </c>
      <c r="L575" s="8" t="s">
        <v>8</v>
      </c>
      <c r="M575">
        <v>4908</v>
      </c>
      <c r="O575">
        <v>4908</v>
      </c>
    </row>
    <row r="576" spans="1:15" x14ac:dyDescent="0.25">
      <c r="A576" t="s">
        <v>6</v>
      </c>
      <c r="B576" t="s">
        <v>6</v>
      </c>
      <c r="C576" t="s">
        <v>14</v>
      </c>
      <c r="D576" t="s">
        <v>8</v>
      </c>
      <c r="E576" t="b">
        <f>pokerdump8players[[#This Row],[suit1]]=pokerdump8players[[#This Row],[suit2]]</f>
        <v>0</v>
      </c>
      <c r="F576">
        <v>8637</v>
      </c>
      <c r="L576" s="7" t="s">
        <v>6</v>
      </c>
      <c r="M576">
        <v>14853</v>
      </c>
      <c r="N576">
        <v>7228</v>
      </c>
      <c r="O576">
        <v>22081</v>
      </c>
    </row>
    <row r="577" spans="1:15" x14ac:dyDescent="0.25">
      <c r="A577" t="s">
        <v>6</v>
      </c>
      <c r="B577" t="s">
        <v>7</v>
      </c>
      <c r="C577" t="s">
        <v>14</v>
      </c>
      <c r="D577" t="s">
        <v>9</v>
      </c>
      <c r="E577" t="b">
        <f>pokerdump8players[[#This Row],[suit1]]=pokerdump8players[[#This Row],[suit2]]</f>
        <v>0</v>
      </c>
      <c r="F577">
        <v>8634</v>
      </c>
      <c r="L577" s="8" t="s">
        <v>9</v>
      </c>
      <c r="M577">
        <v>4976</v>
      </c>
      <c r="O577">
        <v>4976</v>
      </c>
    </row>
    <row r="578" spans="1:15" x14ac:dyDescent="0.25">
      <c r="A578" t="s">
        <v>13</v>
      </c>
      <c r="B578" t="s">
        <v>8</v>
      </c>
      <c r="C578" t="s">
        <v>15</v>
      </c>
      <c r="D578" t="s">
        <v>8</v>
      </c>
      <c r="E578" t="b">
        <f>pokerdump8players[[#This Row],[suit1]]=pokerdump8players[[#This Row],[suit2]]</f>
        <v>1</v>
      </c>
      <c r="F578">
        <v>8621</v>
      </c>
      <c r="L578" s="8" t="s">
        <v>7</v>
      </c>
      <c r="M578">
        <v>4888</v>
      </c>
      <c r="O578">
        <v>4888</v>
      </c>
    </row>
    <row r="579" spans="1:15" x14ac:dyDescent="0.25">
      <c r="A579" t="s">
        <v>6</v>
      </c>
      <c r="B579" t="s">
        <v>6</v>
      </c>
      <c r="C579" t="s">
        <v>14</v>
      </c>
      <c r="D579" t="s">
        <v>9</v>
      </c>
      <c r="E579" t="b">
        <f>pokerdump8players[[#This Row],[suit1]]=pokerdump8players[[#This Row],[suit2]]</f>
        <v>0</v>
      </c>
      <c r="F579">
        <v>8617</v>
      </c>
      <c r="L579" s="8" t="s">
        <v>6</v>
      </c>
      <c r="N579">
        <v>7228</v>
      </c>
      <c r="O579">
        <v>7228</v>
      </c>
    </row>
    <row r="580" spans="1:15" x14ac:dyDescent="0.25">
      <c r="A580" t="s">
        <v>13</v>
      </c>
      <c r="B580" t="s">
        <v>8</v>
      </c>
      <c r="C580" t="s">
        <v>14</v>
      </c>
      <c r="D580" t="s">
        <v>6</v>
      </c>
      <c r="E580" t="b">
        <f>pokerdump8players[[#This Row],[suit1]]=pokerdump8players[[#This Row],[suit2]]</f>
        <v>0</v>
      </c>
      <c r="F580">
        <v>8610</v>
      </c>
      <c r="L580" s="8" t="s">
        <v>8</v>
      </c>
      <c r="M580">
        <v>4989</v>
      </c>
      <c r="O580">
        <v>4989</v>
      </c>
    </row>
    <row r="581" spans="1:15" x14ac:dyDescent="0.25">
      <c r="A581" t="s">
        <v>16</v>
      </c>
      <c r="B581" t="s">
        <v>8</v>
      </c>
      <c r="C581" t="s">
        <v>17</v>
      </c>
      <c r="D581" t="s">
        <v>8</v>
      </c>
      <c r="E581" t="b">
        <f>pokerdump8players[[#This Row],[suit1]]=pokerdump8players[[#This Row],[suit2]]</f>
        <v>1</v>
      </c>
      <c r="F581">
        <v>8605</v>
      </c>
      <c r="L581" s="7" t="s">
        <v>8</v>
      </c>
      <c r="M581">
        <v>15097</v>
      </c>
      <c r="N581">
        <v>7388</v>
      </c>
      <c r="O581">
        <v>22485</v>
      </c>
    </row>
    <row r="582" spans="1:15" x14ac:dyDescent="0.25">
      <c r="A582" t="s">
        <v>11</v>
      </c>
      <c r="B582" t="s">
        <v>6</v>
      </c>
      <c r="C582" t="s">
        <v>19</v>
      </c>
      <c r="D582" t="s">
        <v>6</v>
      </c>
      <c r="E582" t="b">
        <f>pokerdump8players[[#This Row],[suit1]]=pokerdump8players[[#This Row],[suit2]]</f>
        <v>1</v>
      </c>
      <c r="F582">
        <v>8603</v>
      </c>
      <c r="L582" s="8" t="s">
        <v>9</v>
      </c>
      <c r="M582">
        <v>5008</v>
      </c>
      <c r="O582">
        <v>5008</v>
      </c>
    </row>
    <row r="583" spans="1:15" x14ac:dyDescent="0.25">
      <c r="A583" t="s">
        <v>5</v>
      </c>
      <c r="B583" t="s">
        <v>6</v>
      </c>
      <c r="C583" t="s">
        <v>18</v>
      </c>
      <c r="D583" t="s">
        <v>7</v>
      </c>
      <c r="E583" t="b">
        <f>pokerdump8players[[#This Row],[suit1]]=pokerdump8players[[#This Row],[suit2]]</f>
        <v>0</v>
      </c>
      <c r="F583">
        <v>8602</v>
      </c>
      <c r="L583" s="8" t="s">
        <v>7</v>
      </c>
      <c r="M583">
        <v>5124</v>
      </c>
      <c r="O583">
        <v>5124</v>
      </c>
    </row>
    <row r="584" spans="1:15" x14ac:dyDescent="0.25">
      <c r="A584" t="s">
        <v>13</v>
      </c>
      <c r="B584" t="s">
        <v>9</v>
      </c>
      <c r="C584" t="s">
        <v>15</v>
      </c>
      <c r="D584" t="s">
        <v>9</v>
      </c>
      <c r="E584" t="b">
        <f>pokerdump8players[[#This Row],[suit1]]=pokerdump8players[[#This Row],[suit2]]</f>
        <v>1</v>
      </c>
      <c r="F584">
        <v>8601</v>
      </c>
      <c r="L584" s="8" t="s">
        <v>6</v>
      </c>
      <c r="M584">
        <v>4965</v>
      </c>
      <c r="O584">
        <v>4965</v>
      </c>
    </row>
    <row r="585" spans="1:15" x14ac:dyDescent="0.25">
      <c r="A585" t="s">
        <v>12</v>
      </c>
      <c r="B585" t="s">
        <v>6</v>
      </c>
      <c r="C585" t="s">
        <v>14</v>
      </c>
      <c r="D585" t="s">
        <v>8</v>
      </c>
      <c r="E585" t="b">
        <f>pokerdump8players[[#This Row],[suit1]]=pokerdump8players[[#This Row],[suit2]]</f>
        <v>0</v>
      </c>
      <c r="F585">
        <v>8600</v>
      </c>
      <c r="L585" s="8" t="s">
        <v>8</v>
      </c>
      <c r="N585">
        <v>7388</v>
      </c>
      <c r="O585">
        <v>7388</v>
      </c>
    </row>
    <row r="586" spans="1:15" x14ac:dyDescent="0.25">
      <c r="A586" t="s">
        <v>6</v>
      </c>
      <c r="B586" t="s">
        <v>7</v>
      </c>
      <c r="C586" t="s">
        <v>14</v>
      </c>
      <c r="D586" t="s">
        <v>6</v>
      </c>
      <c r="E586" t="b">
        <f>pokerdump8players[[#This Row],[suit1]]=pokerdump8players[[#This Row],[suit2]]</f>
        <v>0</v>
      </c>
      <c r="F586">
        <v>8586</v>
      </c>
      <c r="L586" s="3" t="s">
        <v>19</v>
      </c>
      <c r="M586">
        <v>62619</v>
      </c>
      <c r="N586">
        <v>30461</v>
      </c>
      <c r="O586">
        <v>93080</v>
      </c>
    </row>
    <row r="587" spans="1:15" x14ac:dyDescent="0.25">
      <c r="A587" t="s">
        <v>5</v>
      </c>
      <c r="B587" t="s">
        <v>9</v>
      </c>
      <c r="C587" t="s">
        <v>18</v>
      </c>
      <c r="D587" t="s">
        <v>8</v>
      </c>
      <c r="E587" t="b">
        <f>pokerdump8players[[#This Row],[suit1]]=pokerdump8players[[#This Row],[suit2]]</f>
        <v>0</v>
      </c>
      <c r="F587">
        <v>8585</v>
      </c>
      <c r="L587" s="7" t="s">
        <v>9</v>
      </c>
      <c r="M587">
        <v>15585</v>
      </c>
      <c r="N587">
        <v>7655</v>
      </c>
      <c r="O587">
        <v>23240</v>
      </c>
    </row>
    <row r="588" spans="1:15" x14ac:dyDescent="0.25">
      <c r="A588" t="s">
        <v>13</v>
      </c>
      <c r="B588" t="s">
        <v>9</v>
      </c>
      <c r="C588" t="s">
        <v>14</v>
      </c>
      <c r="D588" t="s">
        <v>7</v>
      </c>
      <c r="E588" t="b">
        <f>pokerdump8players[[#This Row],[suit1]]=pokerdump8players[[#This Row],[suit2]]</f>
        <v>0</v>
      </c>
      <c r="F588">
        <v>8583</v>
      </c>
      <c r="L588" s="8" t="s">
        <v>9</v>
      </c>
      <c r="N588">
        <v>7655</v>
      </c>
      <c r="O588">
        <v>7655</v>
      </c>
    </row>
    <row r="589" spans="1:15" x14ac:dyDescent="0.25">
      <c r="A589" t="s">
        <v>5</v>
      </c>
      <c r="B589" t="s">
        <v>7</v>
      </c>
      <c r="C589" t="s">
        <v>20</v>
      </c>
      <c r="D589" t="s">
        <v>9</v>
      </c>
      <c r="E589" t="b">
        <f>pokerdump8players[[#This Row],[suit1]]=pokerdump8players[[#This Row],[suit2]]</f>
        <v>0</v>
      </c>
      <c r="F589">
        <v>8581</v>
      </c>
      <c r="L589" s="8" t="s">
        <v>7</v>
      </c>
      <c r="M589">
        <v>5209</v>
      </c>
      <c r="O589">
        <v>5209</v>
      </c>
    </row>
    <row r="590" spans="1:15" x14ac:dyDescent="0.25">
      <c r="A590" t="s">
        <v>12</v>
      </c>
      <c r="B590" t="s">
        <v>9</v>
      </c>
      <c r="C590" t="s">
        <v>14</v>
      </c>
      <c r="D590" t="s">
        <v>6</v>
      </c>
      <c r="E590" t="b">
        <f>pokerdump8players[[#This Row],[suit1]]=pokerdump8players[[#This Row],[suit2]]</f>
        <v>0</v>
      </c>
      <c r="F590">
        <v>8581</v>
      </c>
      <c r="L590" s="8" t="s">
        <v>6</v>
      </c>
      <c r="M590">
        <v>5171</v>
      </c>
      <c r="O590">
        <v>5171</v>
      </c>
    </row>
    <row r="591" spans="1:15" x14ac:dyDescent="0.25">
      <c r="A591" t="s">
        <v>12</v>
      </c>
      <c r="B591" t="s">
        <v>8</v>
      </c>
      <c r="C591" t="s">
        <v>14</v>
      </c>
      <c r="D591" t="s">
        <v>6</v>
      </c>
      <c r="E591" t="b">
        <f>pokerdump8players[[#This Row],[suit1]]=pokerdump8players[[#This Row],[suit2]]</f>
        <v>0</v>
      </c>
      <c r="F591">
        <v>8572</v>
      </c>
      <c r="L591" s="8" t="s">
        <v>8</v>
      </c>
      <c r="M591">
        <v>5205</v>
      </c>
      <c r="O591">
        <v>5205</v>
      </c>
    </row>
    <row r="592" spans="1:15" x14ac:dyDescent="0.25">
      <c r="A592" t="s">
        <v>12</v>
      </c>
      <c r="B592" t="s">
        <v>7</v>
      </c>
      <c r="C592" t="s">
        <v>17</v>
      </c>
      <c r="D592" t="s">
        <v>7</v>
      </c>
      <c r="E592" t="b">
        <f>pokerdump8players[[#This Row],[suit1]]=pokerdump8players[[#This Row],[suit2]]</f>
        <v>1</v>
      </c>
      <c r="F592">
        <v>8569</v>
      </c>
      <c r="L592" s="7" t="s">
        <v>7</v>
      </c>
      <c r="M592">
        <v>15683</v>
      </c>
      <c r="N592">
        <v>7595</v>
      </c>
      <c r="O592">
        <v>23278</v>
      </c>
    </row>
    <row r="593" spans="1:15" x14ac:dyDescent="0.25">
      <c r="A593" t="s">
        <v>13</v>
      </c>
      <c r="B593" t="s">
        <v>6</v>
      </c>
      <c r="C593" t="s">
        <v>14</v>
      </c>
      <c r="D593" t="s">
        <v>9</v>
      </c>
      <c r="E593" t="b">
        <f>pokerdump8players[[#This Row],[suit1]]=pokerdump8players[[#This Row],[suit2]]</f>
        <v>0</v>
      </c>
      <c r="F593">
        <v>8566</v>
      </c>
      <c r="L593" s="8" t="s">
        <v>9</v>
      </c>
      <c r="M593">
        <v>5301</v>
      </c>
      <c r="O593">
        <v>5301</v>
      </c>
    </row>
    <row r="594" spans="1:15" x14ac:dyDescent="0.25">
      <c r="A594" t="s">
        <v>17</v>
      </c>
      <c r="B594" t="s">
        <v>7</v>
      </c>
      <c r="C594" t="s">
        <v>19</v>
      </c>
      <c r="D594" t="s">
        <v>7</v>
      </c>
      <c r="E594" t="b">
        <f>pokerdump8players[[#This Row],[suit1]]=pokerdump8players[[#This Row],[suit2]]</f>
        <v>1</v>
      </c>
      <c r="F594">
        <v>8556</v>
      </c>
      <c r="L594" s="8" t="s">
        <v>7</v>
      </c>
      <c r="N594">
        <v>7595</v>
      </c>
      <c r="O594">
        <v>7595</v>
      </c>
    </row>
    <row r="595" spans="1:15" x14ac:dyDescent="0.25">
      <c r="A595" t="s">
        <v>10</v>
      </c>
      <c r="B595" t="s">
        <v>8</v>
      </c>
      <c r="C595" t="s">
        <v>14</v>
      </c>
      <c r="D595" t="s">
        <v>7</v>
      </c>
      <c r="E595" t="b">
        <f>pokerdump8players[[#This Row],[suit1]]=pokerdump8players[[#This Row],[suit2]]</f>
        <v>0</v>
      </c>
      <c r="F595">
        <v>8553</v>
      </c>
      <c r="L595" s="8" t="s">
        <v>6</v>
      </c>
      <c r="M595">
        <v>5171</v>
      </c>
      <c r="O595">
        <v>5171</v>
      </c>
    </row>
    <row r="596" spans="1:15" x14ac:dyDescent="0.25">
      <c r="A596" t="s">
        <v>12</v>
      </c>
      <c r="B596" t="s">
        <v>6</v>
      </c>
      <c r="C596" t="s">
        <v>15</v>
      </c>
      <c r="D596" t="s">
        <v>6</v>
      </c>
      <c r="E596" t="b">
        <f>pokerdump8players[[#This Row],[suit1]]=pokerdump8players[[#This Row],[suit2]]</f>
        <v>1</v>
      </c>
      <c r="F596">
        <v>8552</v>
      </c>
      <c r="L596" s="8" t="s">
        <v>8</v>
      </c>
      <c r="M596">
        <v>5211</v>
      </c>
      <c r="O596">
        <v>5211</v>
      </c>
    </row>
    <row r="597" spans="1:15" x14ac:dyDescent="0.25">
      <c r="A597" t="s">
        <v>10</v>
      </c>
      <c r="B597" t="s">
        <v>6</v>
      </c>
      <c r="C597" t="s">
        <v>14</v>
      </c>
      <c r="D597" t="s">
        <v>9</v>
      </c>
      <c r="E597" t="b">
        <f>pokerdump8players[[#This Row],[suit1]]=pokerdump8players[[#This Row],[suit2]]</f>
        <v>0</v>
      </c>
      <c r="F597">
        <v>8550</v>
      </c>
      <c r="L597" s="7" t="s">
        <v>6</v>
      </c>
      <c r="M597">
        <v>15618</v>
      </c>
      <c r="N597">
        <v>7576</v>
      </c>
      <c r="O597">
        <v>23194</v>
      </c>
    </row>
    <row r="598" spans="1:15" x14ac:dyDescent="0.25">
      <c r="A598" t="s">
        <v>13</v>
      </c>
      <c r="B598" t="s">
        <v>9</v>
      </c>
      <c r="C598" t="s">
        <v>14</v>
      </c>
      <c r="D598" t="s">
        <v>6</v>
      </c>
      <c r="E598" t="b">
        <f>pokerdump8players[[#This Row],[suit1]]=pokerdump8players[[#This Row],[suit2]]</f>
        <v>0</v>
      </c>
      <c r="F598">
        <v>8541</v>
      </c>
      <c r="L598" s="8" t="s">
        <v>9</v>
      </c>
      <c r="M598">
        <v>5205</v>
      </c>
      <c r="O598">
        <v>5205</v>
      </c>
    </row>
    <row r="599" spans="1:15" x14ac:dyDescent="0.25">
      <c r="A599" t="s">
        <v>6</v>
      </c>
      <c r="B599" t="s">
        <v>6</v>
      </c>
      <c r="C599" t="s">
        <v>14</v>
      </c>
      <c r="D599" t="s">
        <v>7</v>
      </c>
      <c r="E599" t="b">
        <f>pokerdump8players[[#This Row],[suit1]]=pokerdump8players[[#This Row],[suit2]]</f>
        <v>0</v>
      </c>
      <c r="F599">
        <v>8541</v>
      </c>
      <c r="L599" s="8" t="s">
        <v>7</v>
      </c>
      <c r="M599">
        <v>5231</v>
      </c>
      <c r="O599">
        <v>5231</v>
      </c>
    </row>
    <row r="600" spans="1:15" x14ac:dyDescent="0.25">
      <c r="A600" t="s">
        <v>12</v>
      </c>
      <c r="B600" t="s">
        <v>6</v>
      </c>
      <c r="C600" t="s">
        <v>17</v>
      </c>
      <c r="D600" t="s">
        <v>6</v>
      </c>
      <c r="E600" t="b">
        <f>pokerdump8players[[#This Row],[suit1]]=pokerdump8players[[#This Row],[suit2]]</f>
        <v>1</v>
      </c>
      <c r="F600">
        <v>8537</v>
      </c>
      <c r="L600" s="8" t="s">
        <v>6</v>
      </c>
      <c r="N600">
        <v>7576</v>
      </c>
      <c r="O600">
        <v>7576</v>
      </c>
    </row>
    <row r="601" spans="1:15" x14ac:dyDescent="0.25">
      <c r="A601" t="s">
        <v>6</v>
      </c>
      <c r="B601" t="s">
        <v>9</v>
      </c>
      <c r="C601" t="s">
        <v>14</v>
      </c>
      <c r="D601" t="s">
        <v>7</v>
      </c>
      <c r="E601" t="b">
        <f>pokerdump8players[[#This Row],[suit1]]=pokerdump8players[[#This Row],[suit2]]</f>
        <v>0</v>
      </c>
      <c r="F601">
        <v>8533</v>
      </c>
      <c r="L601" s="8" t="s">
        <v>8</v>
      </c>
      <c r="M601">
        <v>5182</v>
      </c>
      <c r="O601">
        <v>5182</v>
      </c>
    </row>
    <row r="602" spans="1:15" x14ac:dyDescent="0.25">
      <c r="A602" t="s">
        <v>5</v>
      </c>
      <c r="B602" t="s">
        <v>8</v>
      </c>
      <c r="C602" t="s">
        <v>18</v>
      </c>
      <c r="D602" t="s">
        <v>6</v>
      </c>
      <c r="E602" t="b">
        <f>pokerdump8players[[#This Row],[suit1]]=pokerdump8players[[#This Row],[suit2]]</f>
        <v>0</v>
      </c>
      <c r="F602">
        <v>8526</v>
      </c>
      <c r="L602" s="7" t="s">
        <v>8</v>
      </c>
      <c r="M602">
        <v>15733</v>
      </c>
      <c r="N602">
        <v>7635</v>
      </c>
      <c r="O602">
        <v>23368</v>
      </c>
    </row>
    <row r="603" spans="1:15" x14ac:dyDescent="0.25">
      <c r="A603" t="s">
        <v>6</v>
      </c>
      <c r="B603" t="s">
        <v>9</v>
      </c>
      <c r="C603" t="s">
        <v>14</v>
      </c>
      <c r="D603" t="s">
        <v>6</v>
      </c>
      <c r="E603" t="b">
        <f>pokerdump8players[[#This Row],[suit1]]=pokerdump8players[[#This Row],[suit2]]</f>
        <v>0</v>
      </c>
      <c r="F603">
        <v>8524</v>
      </c>
      <c r="L603" s="8" t="s">
        <v>9</v>
      </c>
      <c r="M603">
        <v>5253</v>
      </c>
      <c r="O603">
        <v>5253</v>
      </c>
    </row>
    <row r="604" spans="1:15" x14ac:dyDescent="0.25">
      <c r="A604" t="s">
        <v>5</v>
      </c>
      <c r="B604" t="s">
        <v>9</v>
      </c>
      <c r="C604" t="s">
        <v>18</v>
      </c>
      <c r="D604" t="s">
        <v>7</v>
      </c>
      <c r="E604" t="b">
        <f>pokerdump8players[[#This Row],[suit1]]=pokerdump8players[[#This Row],[suit2]]</f>
        <v>0</v>
      </c>
      <c r="F604">
        <v>8519</v>
      </c>
      <c r="L604" s="8" t="s">
        <v>7</v>
      </c>
      <c r="M604">
        <v>5191</v>
      </c>
      <c r="O604">
        <v>5191</v>
      </c>
    </row>
    <row r="605" spans="1:15" x14ac:dyDescent="0.25">
      <c r="A605" t="s">
        <v>5</v>
      </c>
      <c r="B605" t="s">
        <v>6</v>
      </c>
      <c r="C605" t="s">
        <v>18</v>
      </c>
      <c r="D605" t="s">
        <v>8</v>
      </c>
      <c r="E605" t="b">
        <f>pokerdump8players[[#This Row],[suit1]]=pokerdump8players[[#This Row],[suit2]]</f>
        <v>0</v>
      </c>
      <c r="F605">
        <v>8512</v>
      </c>
      <c r="L605" s="8" t="s">
        <v>6</v>
      </c>
      <c r="M605">
        <v>5289</v>
      </c>
      <c r="O605">
        <v>5289</v>
      </c>
    </row>
    <row r="606" spans="1:15" x14ac:dyDescent="0.25">
      <c r="A606" t="s">
        <v>16</v>
      </c>
      <c r="B606" t="s">
        <v>9</v>
      </c>
      <c r="C606" t="s">
        <v>17</v>
      </c>
      <c r="D606" t="s">
        <v>9</v>
      </c>
      <c r="E606" t="b">
        <f>pokerdump8players[[#This Row],[suit1]]=pokerdump8players[[#This Row],[suit2]]</f>
        <v>1</v>
      </c>
      <c r="F606">
        <v>8511</v>
      </c>
      <c r="L606" s="8" t="s">
        <v>8</v>
      </c>
      <c r="N606">
        <v>7635</v>
      </c>
      <c r="O606">
        <v>7635</v>
      </c>
    </row>
    <row r="607" spans="1:15" x14ac:dyDescent="0.25">
      <c r="A607" t="s">
        <v>11</v>
      </c>
      <c r="B607" t="s">
        <v>9</v>
      </c>
      <c r="C607" t="s">
        <v>14</v>
      </c>
      <c r="D607" t="s">
        <v>8</v>
      </c>
      <c r="E607" t="b">
        <f>pokerdump8players[[#This Row],[suit1]]=pokerdump8players[[#This Row],[suit2]]</f>
        <v>0</v>
      </c>
      <c r="F607">
        <v>8508</v>
      </c>
      <c r="L607" s="3" t="s">
        <v>17</v>
      </c>
      <c r="M607">
        <v>69977</v>
      </c>
      <c r="N607">
        <v>32715</v>
      </c>
      <c r="O607">
        <v>102692</v>
      </c>
    </row>
    <row r="608" spans="1:15" x14ac:dyDescent="0.25">
      <c r="A608" t="s">
        <v>11</v>
      </c>
      <c r="B608" t="s">
        <v>9</v>
      </c>
      <c r="C608" t="s">
        <v>14</v>
      </c>
      <c r="D608" t="s">
        <v>6</v>
      </c>
      <c r="E608" t="b">
        <f>pokerdump8players[[#This Row],[suit1]]=pokerdump8players[[#This Row],[suit2]]</f>
        <v>0</v>
      </c>
      <c r="F608">
        <v>8506</v>
      </c>
      <c r="L608" s="7" t="s">
        <v>9</v>
      </c>
      <c r="M608">
        <v>17492</v>
      </c>
      <c r="N608">
        <v>8018</v>
      </c>
      <c r="O608">
        <v>25510</v>
      </c>
    </row>
    <row r="609" spans="1:15" x14ac:dyDescent="0.25">
      <c r="A609" t="s">
        <v>12</v>
      </c>
      <c r="B609" t="s">
        <v>8</v>
      </c>
      <c r="C609" t="s">
        <v>19</v>
      </c>
      <c r="D609" t="s">
        <v>8</v>
      </c>
      <c r="E609" t="b">
        <f>pokerdump8players[[#This Row],[suit1]]=pokerdump8players[[#This Row],[suit2]]</f>
        <v>1</v>
      </c>
      <c r="F609">
        <v>8504</v>
      </c>
      <c r="L609" s="8" t="s">
        <v>9</v>
      </c>
      <c r="N609">
        <v>8018</v>
      </c>
      <c r="O609">
        <v>8018</v>
      </c>
    </row>
    <row r="610" spans="1:15" x14ac:dyDescent="0.25">
      <c r="A610" t="s">
        <v>5</v>
      </c>
      <c r="B610" t="s">
        <v>8</v>
      </c>
      <c r="C610" t="s">
        <v>18</v>
      </c>
      <c r="D610" t="s">
        <v>9</v>
      </c>
      <c r="E610" t="b">
        <f>pokerdump8players[[#This Row],[suit1]]=pokerdump8players[[#This Row],[suit2]]</f>
        <v>0</v>
      </c>
      <c r="F610">
        <v>8502</v>
      </c>
      <c r="L610" s="8" t="s">
        <v>7</v>
      </c>
      <c r="M610">
        <v>5827</v>
      </c>
      <c r="O610">
        <v>5827</v>
      </c>
    </row>
    <row r="611" spans="1:15" x14ac:dyDescent="0.25">
      <c r="A611" t="s">
        <v>20</v>
      </c>
      <c r="B611" t="s">
        <v>6</v>
      </c>
      <c r="C611" t="s">
        <v>19</v>
      </c>
      <c r="D611" t="s">
        <v>6</v>
      </c>
      <c r="E611" t="b">
        <f>pokerdump8players[[#This Row],[suit1]]=pokerdump8players[[#This Row],[suit2]]</f>
        <v>1</v>
      </c>
      <c r="F611">
        <v>8496</v>
      </c>
      <c r="L611" s="8" t="s">
        <v>6</v>
      </c>
      <c r="M611">
        <v>5863</v>
      </c>
      <c r="O611">
        <v>5863</v>
      </c>
    </row>
    <row r="612" spans="1:15" x14ac:dyDescent="0.25">
      <c r="A612" t="s">
        <v>11</v>
      </c>
      <c r="B612" t="s">
        <v>7</v>
      </c>
      <c r="C612" t="s">
        <v>18</v>
      </c>
      <c r="D612" t="s">
        <v>7</v>
      </c>
      <c r="E612" t="b">
        <f>pokerdump8players[[#This Row],[suit1]]=pokerdump8players[[#This Row],[suit2]]</f>
        <v>1</v>
      </c>
      <c r="F612">
        <v>8494</v>
      </c>
      <c r="L612" s="8" t="s">
        <v>8</v>
      </c>
      <c r="M612">
        <v>5802</v>
      </c>
      <c r="O612">
        <v>5802</v>
      </c>
    </row>
    <row r="613" spans="1:15" x14ac:dyDescent="0.25">
      <c r="A613" t="s">
        <v>11</v>
      </c>
      <c r="B613" t="s">
        <v>9</v>
      </c>
      <c r="C613" t="s">
        <v>18</v>
      </c>
      <c r="D613" t="s">
        <v>9</v>
      </c>
      <c r="E613" t="b">
        <f>pokerdump8players[[#This Row],[suit1]]=pokerdump8players[[#This Row],[suit2]]</f>
        <v>1</v>
      </c>
      <c r="F613">
        <v>8491</v>
      </c>
      <c r="L613" s="7" t="s">
        <v>7</v>
      </c>
      <c r="M613">
        <v>17682</v>
      </c>
      <c r="N613">
        <v>8147</v>
      </c>
      <c r="O613">
        <v>25829</v>
      </c>
    </row>
    <row r="614" spans="1:15" x14ac:dyDescent="0.25">
      <c r="A614" t="s">
        <v>13</v>
      </c>
      <c r="B614" t="s">
        <v>7</v>
      </c>
      <c r="C614" t="s">
        <v>14</v>
      </c>
      <c r="D614" t="s">
        <v>8</v>
      </c>
      <c r="E614" t="b">
        <f>pokerdump8players[[#This Row],[suit1]]=pokerdump8players[[#This Row],[suit2]]</f>
        <v>0</v>
      </c>
      <c r="F614">
        <v>8490</v>
      </c>
      <c r="L614" s="8" t="s">
        <v>9</v>
      </c>
      <c r="M614">
        <v>5883</v>
      </c>
      <c r="O614">
        <v>5883</v>
      </c>
    </row>
    <row r="615" spans="1:15" x14ac:dyDescent="0.25">
      <c r="A615" t="s">
        <v>6</v>
      </c>
      <c r="B615" t="s">
        <v>9</v>
      </c>
      <c r="C615" t="s">
        <v>14</v>
      </c>
      <c r="D615" t="s">
        <v>8</v>
      </c>
      <c r="E615" t="b">
        <f>pokerdump8players[[#This Row],[suit1]]=pokerdump8players[[#This Row],[suit2]]</f>
        <v>0</v>
      </c>
      <c r="F615">
        <v>8478</v>
      </c>
      <c r="L615" s="8" t="s">
        <v>7</v>
      </c>
      <c r="N615">
        <v>8147</v>
      </c>
      <c r="O615">
        <v>8147</v>
      </c>
    </row>
    <row r="616" spans="1:15" x14ac:dyDescent="0.25">
      <c r="A616" t="s">
        <v>16</v>
      </c>
      <c r="B616" t="s">
        <v>7</v>
      </c>
      <c r="C616" t="s">
        <v>17</v>
      </c>
      <c r="D616" t="s">
        <v>7</v>
      </c>
      <c r="E616" t="b">
        <f>pokerdump8players[[#This Row],[suit1]]=pokerdump8players[[#This Row],[suit2]]</f>
        <v>1</v>
      </c>
      <c r="F616">
        <v>8473</v>
      </c>
      <c r="L616" s="8" t="s">
        <v>6</v>
      </c>
      <c r="M616">
        <v>5869</v>
      </c>
      <c r="O616">
        <v>5869</v>
      </c>
    </row>
    <row r="617" spans="1:15" x14ac:dyDescent="0.25">
      <c r="A617" t="s">
        <v>11</v>
      </c>
      <c r="B617" t="s">
        <v>8</v>
      </c>
      <c r="C617" t="s">
        <v>18</v>
      </c>
      <c r="D617" t="s">
        <v>8</v>
      </c>
      <c r="E617" t="b">
        <f>pokerdump8players[[#This Row],[suit1]]=pokerdump8players[[#This Row],[suit2]]</f>
        <v>1</v>
      </c>
      <c r="F617">
        <v>8470</v>
      </c>
      <c r="L617" s="8" t="s">
        <v>8</v>
      </c>
      <c r="M617">
        <v>5930</v>
      </c>
      <c r="O617">
        <v>5930</v>
      </c>
    </row>
    <row r="618" spans="1:15" x14ac:dyDescent="0.25">
      <c r="A618" t="s">
        <v>5</v>
      </c>
      <c r="B618" t="s">
        <v>8</v>
      </c>
      <c r="C618" t="s">
        <v>18</v>
      </c>
      <c r="D618" t="s">
        <v>7</v>
      </c>
      <c r="E618" t="b">
        <f>pokerdump8players[[#This Row],[suit1]]=pokerdump8players[[#This Row],[suit2]]</f>
        <v>0</v>
      </c>
      <c r="F618">
        <v>8468</v>
      </c>
      <c r="L618" s="7" t="s">
        <v>6</v>
      </c>
      <c r="M618">
        <v>17400</v>
      </c>
      <c r="N618">
        <v>8225</v>
      </c>
      <c r="O618">
        <v>25625</v>
      </c>
    </row>
    <row r="619" spans="1:15" x14ac:dyDescent="0.25">
      <c r="A619" t="s">
        <v>11</v>
      </c>
      <c r="B619" t="s">
        <v>6</v>
      </c>
      <c r="C619" t="s">
        <v>18</v>
      </c>
      <c r="D619" t="s">
        <v>6</v>
      </c>
      <c r="E619" t="b">
        <f>pokerdump8players[[#This Row],[suit1]]=pokerdump8players[[#This Row],[suit2]]</f>
        <v>1</v>
      </c>
      <c r="F619">
        <v>8465</v>
      </c>
      <c r="L619" s="8" t="s">
        <v>9</v>
      </c>
      <c r="M619">
        <v>5697</v>
      </c>
      <c r="O619">
        <v>5697</v>
      </c>
    </row>
    <row r="620" spans="1:15" x14ac:dyDescent="0.25">
      <c r="A620" t="s">
        <v>6</v>
      </c>
      <c r="B620" t="s">
        <v>6</v>
      </c>
      <c r="C620" t="s">
        <v>16</v>
      </c>
      <c r="D620" t="s">
        <v>7</v>
      </c>
      <c r="E620" t="b">
        <f>pokerdump8players[[#This Row],[suit1]]=pokerdump8players[[#This Row],[suit2]]</f>
        <v>0</v>
      </c>
      <c r="F620">
        <v>8463</v>
      </c>
      <c r="L620" s="8" t="s">
        <v>7</v>
      </c>
      <c r="M620">
        <v>5936</v>
      </c>
      <c r="O620">
        <v>5936</v>
      </c>
    </row>
    <row r="621" spans="1:15" x14ac:dyDescent="0.25">
      <c r="A621" t="s">
        <v>6</v>
      </c>
      <c r="B621" t="s">
        <v>8</v>
      </c>
      <c r="C621" t="s">
        <v>14</v>
      </c>
      <c r="D621" t="s">
        <v>7</v>
      </c>
      <c r="E621" t="b">
        <f>pokerdump8players[[#This Row],[suit1]]=pokerdump8players[[#This Row],[suit2]]</f>
        <v>0</v>
      </c>
      <c r="F621">
        <v>8463</v>
      </c>
      <c r="L621" s="8" t="s">
        <v>6</v>
      </c>
      <c r="N621">
        <v>8225</v>
      </c>
      <c r="O621">
        <v>8225</v>
      </c>
    </row>
    <row r="622" spans="1:15" x14ac:dyDescent="0.25">
      <c r="A622" t="s">
        <v>13</v>
      </c>
      <c r="B622" t="s">
        <v>6</v>
      </c>
      <c r="C622" t="s">
        <v>14</v>
      </c>
      <c r="D622" t="s">
        <v>8</v>
      </c>
      <c r="E622" t="b">
        <f>pokerdump8players[[#This Row],[suit1]]=pokerdump8players[[#This Row],[suit2]]</f>
        <v>0</v>
      </c>
      <c r="F622">
        <v>8457</v>
      </c>
      <c r="L622" s="8" t="s">
        <v>8</v>
      </c>
      <c r="M622">
        <v>5767</v>
      </c>
      <c r="O622">
        <v>5767</v>
      </c>
    </row>
    <row r="623" spans="1:15" x14ac:dyDescent="0.25">
      <c r="A623" t="s">
        <v>12</v>
      </c>
      <c r="B623" t="s">
        <v>8</v>
      </c>
      <c r="C623" t="s">
        <v>17</v>
      </c>
      <c r="D623" t="s">
        <v>8</v>
      </c>
      <c r="E623" t="b">
        <f>pokerdump8players[[#This Row],[suit1]]=pokerdump8players[[#This Row],[suit2]]</f>
        <v>1</v>
      </c>
      <c r="F623">
        <v>8454</v>
      </c>
      <c r="L623" s="7" t="s">
        <v>8</v>
      </c>
      <c r="M623">
        <v>17403</v>
      </c>
      <c r="N623">
        <v>8325</v>
      </c>
      <c r="O623">
        <v>25728</v>
      </c>
    </row>
    <row r="624" spans="1:15" x14ac:dyDescent="0.25">
      <c r="A624" t="s">
        <v>5</v>
      </c>
      <c r="B624" t="s">
        <v>9</v>
      </c>
      <c r="C624" t="s">
        <v>18</v>
      </c>
      <c r="D624" t="s">
        <v>6</v>
      </c>
      <c r="E624" t="b">
        <f>pokerdump8players[[#This Row],[suit1]]=pokerdump8players[[#This Row],[suit2]]</f>
        <v>0</v>
      </c>
      <c r="F624">
        <v>8444</v>
      </c>
      <c r="L624" s="8" t="s">
        <v>9</v>
      </c>
      <c r="M624">
        <v>5878</v>
      </c>
      <c r="O624">
        <v>5878</v>
      </c>
    </row>
    <row r="625" spans="1:15" x14ac:dyDescent="0.25">
      <c r="A625" t="s">
        <v>5</v>
      </c>
      <c r="B625" t="s">
        <v>7</v>
      </c>
      <c r="C625" t="s">
        <v>18</v>
      </c>
      <c r="D625" t="s">
        <v>6</v>
      </c>
      <c r="E625" t="b">
        <f>pokerdump8players[[#This Row],[suit1]]=pokerdump8players[[#This Row],[suit2]]</f>
        <v>0</v>
      </c>
      <c r="F625">
        <v>8442</v>
      </c>
      <c r="L625" s="8" t="s">
        <v>7</v>
      </c>
      <c r="M625">
        <v>5846</v>
      </c>
      <c r="O625">
        <v>5846</v>
      </c>
    </row>
    <row r="626" spans="1:15" x14ac:dyDescent="0.25">
      <c r="A626" t="s">
        <v>11</v>
      </c>
      <c r="B626" t="s">
        <v>9</v>
      </c>
      <c r="C626" t="s">
        <v>14</v>
      </c>
      <c r="D626" t="s">
        <v>7</v>
      </c>
      <c r="E626" t="b">
        <f>pokerdump8players[[#This Row],[suit1]]=pokerdump8players[[#This Row],[suit2]]</f>
        <v>0</v>
      </c>
      <c r="F626">
        <v>8438</v>
      </c>
      <c r="L626" s="8" t="s">
        <v>6</v>
      </c>
      <c r="M626">
        <v>5679</v>
      </c>
      <c r="O626">
        <v>5679</v>
      </c>
    </row>
    <row r="627" spans="1:15" x14ac:dyDescent="0.25">
      <c r="A627" t="s">
        <v>12</v>
      </c>
      <c r="B627" t="s">
        <v>7</v>
      </c>
      <c r="C627" t="s">
        <v>19</v>
      </c>
      <c r="D627" t="s">
        <v>7</v>
      </c>
      <c r="E627" t="b">
        <f>pokerdump8players[[#This Row],[suit1]]=pokerdump8players[[#This Row],[suit2]]</f>
        <v>1</v>
      </c>
      <c r="F627">
        <v>8438</v>
      </c>
      <c r="L627" s="8" t="s">
        <v>8</v>
      </c>
      <c r="N627">
        <v>8325</v>
      </c>
      <c r="O627">
        <v>8325</v>
      </c>
    </row>
    <row r="628" spans="1:15" x14ac:dyDescent="0.25">
      <c r="A628" t="s">
        <v>13</v>
      </c>
      <c r="B628" t="s">
        <v>6</v>
      </c>
      <c r="C628" t="s">
        <v>14</v>
      </c>
      <c r="D628" t="s">
        <v>7</v>
      </c>
      <c r="E628" t="b">
        <f>pokerdump8players[[#This Row],[suit1]]=pokerdump8players[[#This Row],[suit2]]</f>
        <v>0</v>
      </c>
      <c r="F628">
        <v>8437</v>
      </c>
      <c r="L628" s="3" t="s">
        <v>15</v>
      </c>
      <c r="M628">
        <v>79809</v>
      </c>
      <c r="N628">
        <v>35508</v>
      </c>
      <c r="O628">
        <v>115317</v>
      </c>
    </row>
    <row r="629" spans="1:15" x14ac:dyDescent="0.25">
      <c r="A629" t="s">
        <v>11</v>
      </c>
      <c r="B629" t="s">
        <v>7</v>
      </c>
      <c r="C629" t="s">
        <v>14</v>
      </c>
      <c r="D629" t="s">
        <v>6</v>
      </c>
      <c r="E629" t="b">
        <f>pokerdump8players[[#This Row],[suit1]]=pokerdump8players[[#This Row],[suit2]]</f>
        <v>0</v>
      </c>
      <c r="F629">
        <v>8433</v>
      </c>
      <c r="L629" s="7" t="s">
        <v>9</v>
      </c>
      <c r="M629">
        <v>19870</v>
      </c>
      <c r="N629">
        <v>8803</v>
      </c>
      <c r="O629">
        <v>28673</v>
      </c>
    </row>
    <row r="630" spans="1:15" x14ac:dyDescent="0.25">
      <c r="A630" t="s">
        <v>11</v>
      </c>
      <c r="B630" t="s">
        <v>8</v>
      </c>
      <c r="C630" t="s">
        <v>14</v>
      </c>
      <c r="D630" t="s">
        <v>9</v>
      </c>
      <c r="E630" t="b">
        <f>pokerdump8players[[#This Row],[suit1]]=pokerdump8players[[#This Row],[suit2]]</f>
        <v>0</v>
      </c>
      <c r="F630">
        <v>8433</v>
      </c>
      <c r="L630" s="8" t="s">
        <v>9</v>
      </c>
      <c r="N630">
        <v>8803</v>
      </c>
      <c r="O630">
        <v>8803</v>
      </c>
    </row>
    <row r="631" spans="1:15" x14ac:dyDescent="0.25">
      <c r="A631" t="s">
        <v>6</v>
      </c>
      <c r="B631" t="s">
        <v>6</v>
      </c>
      <c r="C631" t="s">
        <v>16</v>
      </c>
      <c r="D631" t="s">
        <v>9</v>
      </c>
      <c r="E631" t="b">
        <f>pokerdump8players[[#This Row],[suit1]]=pokerdump8players[[#This Row],[suit2]]</f>
        <v>0</v>
      </c>
      <c r="F631">
        <v>8427</v>
      </c>
      <c r="L631" s="8" t="s">
        <v>7</v>
      </c>
      <c r="M631">
        <v>6639</v>
      </c>
      <c r="O631">
        <v>6639</v>
      </c>
    </row>
    <row r="632" spans="1:15" x14ac:dyDescent="0.25">
      <c r="A632" t="s">
        <v>13</v>
      </c>
      <c r="B632" t="s">
        <v>7</v>
      </c>
      <c r="C632" t="s">
        <v>14</v>
      </c>
      <c r="D632" t="s">
        <v>6</v>
      </c>
      <c r="E632" t="b">
        <f>pokerdump8players[[#This Row],[suit1]]=pokerdump8players[[#This Row],[suit2]]</f>
        <v>0</v>
      </c>
      <c r="F632">
        <v>8425</v>
      </c>
      <c r="L632" s="8" t="s">
        <v>6</v>
      </c>
      <c r="M632">
        <v>6543</v>
      </c>
      <c r="O632">
        <v>6543</v>
      </c>
    </row>
    <row r="633" spans="1:15" x14ac:dyDescent="0.25">
      <c r="A633" t="s">
        <v>10</v>
      </c>
      <c r="B633" t="s">
        <v>7</v>
      </c>
      <c r="C633" t="s">
        <v>14</v>
      </c>
      <c r="D633" t="s">
        <v>6</v>
      </c>
      <c r="E633" t="b">
        <f>pokerdump8players[[#This Row],[suit1]]=pokerdump8players[[#This Row],[suit2]]</f>
        <v>0</v>
      </c>
      <c r="F633">
        <v>8423</v>
      </c>
      <c r="L633" s="8" t="s">
        <v>8</v>
      </c>
      <c r="M633">
        <v>6688</v>
      </c>
      <c r="O633">
        <v>6688</v>
      </c>
    </row>
    <row r="634" spans="1:15" x14ac:dyDescent="0.25">
      <c r="A634" t="s">
        <v>5</v>
      </c>
      <c r="B634" t="s">
        <v>7</v>
      </c>
      <c r="C634" t="s">
        <v>18</v>
      </c>
      <c r="D634" t="s">
        <v>9</v>
      </c>
      <c r="E634" t="b">
        <f>pokerdump8players[[#This Row],[suit1]]=pokerdump8players[[#This Row],[suit2]]</f>
        <v>0</v>
      </c>
      <c r="F634">
        <v>8423</v>
      </c>
      <c r="L634" s="7" t="s">
        <v>7</v>
      </c>
      <c r="M634">
        <v>20129</v>
      </c>
      <c r="N634">
        <v>8837</v>
      </c>
      <c r="O634">
        <v>28966</v>
      </c>
    </row>
    <row r="635" spans="1:15" x14ac:dyDescent="0.25">
      <c r="A635" t="s">
        <v>13</v>
      </c>
      <c r="B635" t="s">
        <v>7</v>
      </c>
      <c r="C635" t="s">
        <v>14</v>
      </c>
      <c r="D635" t="s">
        <v>9</v>
      </c>
      <c r="E635" t="b">
        <f>pokerdump8players[[#This Row],[suit1]]=pokerdump8players[[#This Row],[suit2]]</f>
        <v>0</v>
      </c>
      <c r="F635">
        <v>8422</v>
      </c>
      <c r="L635" s="8" t="s">
        <v>9</v>
      </c>
      <c r="M635">
        <v>6815</v>
      </c>
      <c r="O635">
        <v>6815</v>
      </c>
    </row>
    <row r="636" spans="1:15" x14ac:dyDescent="0.25">
      <c r="A636" t="s">
        <v>11</v>
      </c>
      <c r="B636" t="s">
        <v>6</v>
      </c>
      <c r="C636" t="s">
        <v>14</v>
      </c>
      <c r="D636" t="s">
        <v>7</v>
      </c>
      <c r="E636" t="b">
        <f>pokerdump8players[[#This Row],[suit1]]=pokerdump8players[[#This Row],[suit2]]</f>
        <v>0</v>
      </c>
      <c r="F636">
        <v>8419</v>
      </c>
      <c r="L636" s="8" t="s">
        <v>7</v>
      </c>
      <c r="N636">
        <v>8837</v>
      </c>
      <c r="O636">
        <v>8837</v>
      </c>
    </row>
    <row r="637" spans="1:15" x14ac:dyDescent="0.25">
      <c r="A637" t="s">
        <v>11</v>
      </c>
      <c r="B637" t="s">
        <v>6</v>
      </c>
      <c r="C637" t="s">
        <v>14</v>
      </c>
      <c r="D637" t="s">
        <v>9</v>
      </c>
      <c r="E637" t="b">
        <f>pokerdump8players[[#This Row],[suit1]]=pokerdump8players[[#This Row],[suit2]]</f>
        <v>0</v>
      </c>
      <c r="F637">
        <v>8415</v>
      </c>
      <c r="L637" s="8" t="s">
        <v>6</v>
      </c>
      <c r="M637">
        <v>6629</v>
      </c>
      <c r="O637">
        <v>6629</v>
      </c>
    </row>
    <row r="638" spans="1:15" x14ac:dyDescent="0.25">
      <c r="A638" t="s">
        <v>13</v>
      </c>
      <c r="B638" t="s">
        <v>9</v>
      </c>
      <c r="C638" t="s">
        <v>14</v>
      </c>
      <c r="D638" t="s">
        <v>8</v>
      </c>
      <c r="E638" t="b">
        <f>pokerdump8players[[#This Row],[suit1]]=pokerdump8players[[#This Row],[suit2]]</f>
        <v>0</v>
      </c>
      <c r="F638">
        <v>8413</v>
      </c>
      <c r="L638" s="8" t="s">
        <v>8</v>
      </c>
      <c r="M638">
        <v>6685</v>
      </c>
      <c r="O638">
        <v>6685</v>
      </c>
    </row>
    <row r="639" spans="1:15" x14ac:dyDescent="0.25">
      <c r="A639" t="s">
        <v>13</v>
      </c>
      <c r="B639" t="s">
        <v>8</v>
      </c>
      <c r="C639" t="s">
        <v>14</v>
      </c>
      <c r="D639" t="s">
        <v>7</v>
      </c>
      <c r="E639" t="b">
        <f>pokerdump8players[[#This Row],[suit1]]=pokerdump8players[[#This Row],[suit2]]</f>
        <v>0</v>
      </c>
      <c r="F639">
        <v>8411</v>
      </c>
      <c r="L639" s="7" t="s">
        <v>6</v>
      </c>
      <c r="M639">
        <v>20033</v>
      </c>
      <c r="N639">
        <v>8989</v>
      </c>
      <c r="O639">
        <v>29022</v>
      </c>
    </row>
    <row r="640" spans="1:15" x14ac:dyDescent="0.25">
      <c r="A640" t="s">
        <v>10</v>
      </c>
      <c r="B640" t="s">
        <v>7</v>
      </c>
      <c r="C640" t="s">
        <v>14</v>
      </c>
      <c r="D640" t="s">
        <v>9</v>
      </c>
      <c r="E640" t="b">
        <f>pokerdump8players[[#This Row],[suit1]]=pokerdump8players[[#This Row],[suit2]]</f>
        <v>0</v>
      </c>
      <c r="F640">
        <v>8408</v>
      </c>
      <c r="L640" s="8" t="s">
        <v>9</v>
      </c>
      <c r="M640">
        <v>6798</v>
      </c>
      <c r="O640">
        <v>6798</v>
      </c>
    </row>
    <row r="641" spans="1:15" x14ac:dyDescent="0.25">
      <c r="A641" t="s">
        <v>12</v>
      </c>
      <c r="B641" t="s">
        <v>9</v>
      </c>
      <c r="C641" t="s">
        <v>19</v>
      </c>
      <c r="D641" t="s">
        <v>9</v>
      </c>
      <c r="E641" t="b">
        <f>pokerdump8players[[#This Row],[suit1]]=pokerdump8players[[#This Row],[suit2]]</f>
        <v>1</v>
      </c>
      <c r="F641">
        <v>8407</v>
      </c>
      <c r="L641" s="8" t="s">
        <v>7</v>
      </c>
      <c r="M641">
        <v>6607</v>
      </c>
      <c r="O641">
        <v>6607</v>
      </c>
    </row>
    <row r="642" spans="1:15" x14ac:dyDescent="0.25">
      <c r="A642" t="s">
        <v>10</v>
      </c>
      <c r="B642" t="s">
        <v>6</v>
      </c>
      <c r="C642" t="s">
        <v>14</v>
      </c>
      <c r="D642" t="s">
        <v>7</v>
      </c>
      <c r="E642" t="b">
        <f>pokerdump8players[[#This Row],[suit1]]=pokerdump8players[[#This Row],[suit2]]</f>
        <v>0</v>
      </c>
      <c r="F642">
        <v>8406</v>
      </c>
      <c r="L642" s="8" t="s">
        <v>6</v>
      </c>
      <c r="N642">
        <v>8989</v>
      </c>
      <c r="O642">
        <v>8989</v>
      </c>
    </row>
    <row r="643" spans="1:15" x14ac:dyDescent="0.25">
      <c r="A643" t="s">
        <v>13</v>
      </c>
      <c r="B643" t="s">
        <v>8</v>
      </c>
      <c r="C643" t="s">
        <v>14</v>
      </c>
      <c r="D643" t="s">
        <v>9</v>
      </c>
      <c r="E643" t="b">
        <f>pokerdump8players[[#This Row],[suit1]]=pokerdump8players[[#This Row],[suit2]]</f>
        <v>0</v>
      </c>
      <c r="F643">
        <v>8399</v>
      </c>
      <c r="L643" s="8" t="s">
        <v>8</v>
      </c>
      <c r="M643">
        <v>6628</v>
      </c>
      <c r="O643">
        <v>6628</v>
      </c>
    </row>
    <row r="644" spans="1:15" x14ac:dyDescent="0.25">
      <c r="A644" t="s">
        <v>6</v>
      </c>
      <c r="B644" t="s">
        <v>8</v>
      </c>
      <c r="C644" t="s">
        <v>16</v>
      </c>
      <c r="D644" t="s">
        <v>7</v>
      </c>
      <c r="E644" t="b">
        <f>pokerdump8players[[#This Row],[suit1]]=pokerdump8players[[#This Row],[suit2]]</f>
        <v>0</v>
      </c>
      <c r="F644">
        <v>8396</v>
      </c>
      <c r="L644" s="7" t="s">
        <v>8</v>
      </c>
      <c r="M644">
        <v>19777</v>
      </c>
      <c r="N644">
        <v>8879</v>
      </c>
      <c r="O644">
        <v>28656</v>
      </c>
    </row>
    <row r="645" spans="1:15" x14ac:dyDescent="0.25">
      <c r="A645" t="s">
        <v>10</v>
      </c>
      <c r="B645" t="s">
        <v>9</v>
      </c>
      <c r="C645" t="s">
        <v>14</v>
      </c>
      <c r="D645" t="s">
        <v>7</v>
      </c>
      <c r="E645" t="b">
        <f>pokerdump8players[[#This Row],[suit1]]=pokerdump8players[[#This Row],[suit2]]</f>
        <v>0</v>
      </c>
      <c r="F645">
        <v>8389</v>
      </c>
      <c r="L645" s="8" t="s">
        <v>9</v>
      </c>
      <c r="M645">
        <v>6656</v>
      </c>
      <c r="O645">
        <v>6656</v>
      </c>
    </row>
    <row r="646" spans="1:15" x14ac:dyDescent="0.25">
      <c r="A646" t="s">
        <v>10</v>
      </c>
      <c r="B646" t="s">
        <v>8</v>
      </c>
      <c r="C646" t="s">
        <v>14</v>
      </c>
      <c r="D646" t="s">
        <v>6</v>
      </c>
      <c r="E646" t="b">
        <f>pokerdump8players[[#This Row],[suit1]]=pokerdump8players[[#This Row],[suit2]]</f>
        <v>0</v>
      </c>
      <c r="F646">
        <v>8380</v>
      </c>
      <c r="L646" s="8" t="s">
        <v>7</v>
      </c>
      <c r="M646">
        <v>6466</v>
      </c>
      <c r="O646">
        <v>6466</v>
      </c>
    </row>
    <row r="647" spans="1:15" x14ac:dyDescent="0.25">
      <c r="A647" t="s">
        <v>17</v>
      </c>
      <c r="B647" t="s">
        <v>8</v>
      </c>
      <c r="C647" t="s">
        <v>19</v>
      </c>
      <c r="D647" t="s">
        <v>8</v>
      </c>
      <c r="E647" t="b">
        <f>pokerdump8players[[#This Row],[suit1]]=pokerdump8players[[#This Row],[suit2]]</f>
        <v>1</v>
      </c>
      <c r="F647">
        <v>8379</v>
      </c>
      <c r="L647" s="8" t="s">
        <v>6</v>
      </c>
      <c r="M647">
        <v>6655</v>
      </c>
      <c r="O647">
        <v>6655</v>
      </c>
    </row>
    <row r="648" spans="1:15" x14ac:dyDescent="0.25">
      <c r="A648" t="s">
        <v>16</v>
      </c>
      <c r="B648" t="s">
        <v>6</v>
      </c>
      <c r="C648" t="s">
        <v>17</v>
      </c>
      <c r="D648" t="s">
        <v>6</v>
      </c>
      <c r="E648" t="b">
        <f>pokerdump8players[[#This Row],[suit1]]=pokerdump8players[[#This Row],[suit2]]</f>
        <v>1</v>
      </c>
      <c r="F648">
        <v>8376</v>
      </c>
      <c r="L648" s="8" t="s">
        <v>8</v>
      </c>
      <c r="N648">
        <v>8879</v>
      </c>
      <c r="O648">
        <v>8879</v>
      </c>
    </row>
    <row r="649" spans="1:15" x14ac:dyDescent="0.25">
      <c r="A649" t="s">
        <v>10</v>
      </c>
      <c r="B649" t="s">
        <v>9</v>
      </c>
      <c r="C649" t="s">
        <v>14</v>
      </c>
      <c r="D649" t="s">
        <v>8</v>
      </c>
      <c r="E649" t="b">
        <f>pokerdump8players[[#This Row],[suit1]]=pokerdump8players[[#This Row],[suit2]]</f>
        <v>0</v>
      </c>
      <c r="F649">
        <v>8365</v>
      </c>
      <c r="L649" s="3" t="s">
        <v>20</v>
      </c>
      <c r="M649">
        <v>88224</v>
      </c>
      <c r="N649">
        <v>38179</v>
      </c>
      <c r="O649">
        <v>126403</v>
      </c>
    </row>
    <row r="650" spans="1:15" x14ac:dyDescent="0.25">
      <c r="A650" t="s">
        <v>10</v>
      </c>
      <c r="B650" t="s">
        <v>6</v>
      </c>
      <c r="C650" t="s">
        <v>14</v>
      </c>
      <c r="D650" t="s">
        <v>8</v>
      </c>
      <c r="E650" t="b">
        <f>pokerdump8players[[#This Row],[suit1]]=pokerdump8players[[#This Row],[suit2]]</f>
        <v>0</v>
      </c>
      <c r="F650">
        <v>8365</v>
      </c>
      <c r="L650" s="7" t="s">
        <v>9</v>
      </c>
      <c r="M650">
        <v>21908</v>
      </c>
      <c r="N650">
        <v>9627</v>
      </c>
      <c r="O650">
        <v>31535</v>
      </c>
    </row>
    <row r="651" spans="1:15" x14ac:dyDescent="0.25">
      <c r="A651" t="s">
        <v>11</v>
      </c>
      <c r="B651" t="s">
        <v>7</v>
      </c>
      <c r="C651" t="s">
        <v>14</v>
      </c>
      <c r="D651" t="s">
        <v>8</v>
      </c>
      <c r="E651" t="b">
        <f>pokerdump8players[[#This Row],[suit1]]=pokerdump8players[[#This Row],[suit2]]</f>
        <v>0</v>
      </c>
      <c r="F651">
        <v>8357</v>
      </c>
      <c r="L651" s="8" t="s">
        <v>9</v>
      </c>
      <c r="N651">
        <v>9627</v>
      </c>
      <c r="O651">
        <v>9627</v>
      </c>
    </row>
    <row r="652" spans="1:15" x14ac:dyDescent="0.25">
      <c r="A652" t="s">
        <v>12</v>
      </c>
      <c r="B652" t="s">
        <v>6</v>
      </c>
      <c r="C652" t="s">
        <v>19</v>
      </c>
      <c r="D652" t="s">
        <v>6</v>
      </c>
      <c r="E652" t="b">
        <f>pokerdump8players[[#This Row],[suit1]]=pokerdump8players[[#This Row],[suit2]]</f>
        <v>1</v>
      </c>
      <c r="F652">
        <v>8345</v>
      </c>
      <c r="L652" s="8" t="s">
        <v>7</v>
      </c>
      <c r="M652">
        <v>7355</v>
      </c>
      <c r="O652">
        <v>7355</v>
      </c>
    </row>
    <row r="653" spans="1:15" x14ac:dyDescent="0.25">
      <c r="A653" t="s">
        <v>17</v>
      </c>
      <c r="B653" t="s">
        <v>6</v>
      </c>
      <c r="C653" t="s">
        <v>19</v>
      </c>
      <c r="D653" t="s">
        <v>6</v>
      </c>
      <c r="E653" t="b">
        <f>pokerdump8players[[#This Row],[suit1]]=pokerdump8players[[#This Row],[suit2]]</f>
        <v>1</v>
      </c>
      <c r="F653">
        <v>8337</v>
      </c>
      <c r="L653" s="8" t="s">
        <v>6</v>
      </c>
      <c r="M653">
        <v>7253</v>
      </c>
      <c r="O653">
        <v>7253</v>
      </c>
    </row>
    <row r="654" spans="1:15" x14ac:dyDescent="0.25">
      <c r="A654" t="s">
        <v>11</v>
      </c>
      <c r="B654" t="s">
        <v>8</v>
      </c>
      <c r="C654" t="s">
        <v>14</v>
      </c>
      <c r="D654" t="s">
        <v>7</v>
      </c>
      <c r="E654" t="b">
        <f>pokerdump8players[[#This Row],[suit1]]=pokerdump8players[[#This Row],[suit2]]</f>
        <v>0</v>
      </c>
      <c r="F654">
        <v>8334</v>
      </c>
      <c r="L654" s="8" t="s">
        <v>8</v>
      </c>
      <c r="M654">
        <v>7300</v>
      </c>
      <c r="O654">
        <v>7300</v>
      </c>
    </row>
    <row r="655" spans="1:15" x14ac:dyDescent="0.25">
      <c r="A655" t="s">
        <v>5</v>
      </c>
      <c r="B655" t="s">
        <v>6</v>
      </c>
      <c r="C655" t="s">
        <v>18</v>
      </c>
      <c r="D655" t="s">
        <v>9</v>
      </c>
      <c r="E655" t="b">
        <f>pokerdump8players[[#This Row],[suit1]]=pokerdump8players[[#This Row],[suit2]]</f>
        <v>0</v>
      </c>
      <c r="F655">
        <v>8333</v>
      </c>
      <c r="L655" s="7" t="s">
        <v>7</v>
      </c>
      <c r="M655">
        <v>21958</v>
      </c>
      <c r="N655">
        <v>9352</v>
      </c>
      <c r="O655">
        <v>31310</v>
      </c>
    </row>
    <row r="656" spans="1:15" x14ac:dyDescent="0.25">
      <c r="A656" t="s">
        <v>17</v>
      </c>
      <c r="B656" t="s">
        <v>9</v>
      </c>
      <c r="C656" t="s">
        <v>19</v>
      </c>
      <c r="D656" t="s">
        <v>9</v>
      </c>
      <c r="E656" t="b">
        <f>pokerdump8players[[#This Row],[suit1]]=pokerdump8players[[#This Row],[suit2]]</f>
        <v>1</v>
      </c>
      <c r="F656">
        <v>8326</v>
      </c>
      <c r="L656" s="8" t="s">
        <v>9</v>
      </c>
      <c r="M656">
        <v>7203</v>
      </c>
      <c r="O656">
        <v>7203</v>
      </c>
    </row>
    <row r="657" spans="1:15" x14ac:dyDescent="0.25">
      <c r="A657" t="s">
        <v>14</v>
      </c>
      <c r="B657" t="s">
        <v>8</v>
      </c>
      <c r="C657" t="s">
        <v>17</v>
      </c>
      <c r="D657" t="s">
        <v>8</v>
      </c>
      <c r="E657" t="b">
        <f>pokerdump8players[[#This Row],[suit1]]=pokerdump8players[[#This Row],[suit2]]</f>
        <v>1</v>
      </c>
      <c r="F657">
        <v>8325</v>
      </c>
      <c r="L657" s="8" t="s">
        <v>7</v>
      </c>
      <c r="N657">
        <v>9352</v>
      </c>
      <c r="O657">
        <v>9352</v>
      </c>
    </row>
    <row r="658" spans="1:15" x14ac:dyDescent="0.25">
      <c r="A658" t="s">
        <v>6</v>
      </c>
      <c r="B658" t="s">
        <v>8</v>
      </c>
      <c r="C658" t="s">
        <v>16</v>
      </c>
      <c r="D658" t="s">
        <v>9</v>
      </c>
      <c r="E658" t="b">
        <f>pokerdump8players[[#This Row],[suit1]]=pokerdump8players[[#This Row],[suit2]]</f>
        <v>0</v>
      </c>
      <c r="F658">
        <v>8319</v>
      </c>
      <c r="L658" s="8" t="s">
        <v>6</v>
      </c>
      <c r="M658">
        <v>7435</v>
      </c>
      <c r="O658">
        <v>7435</v>
      </c>
    </row>
    <row r="659" spans="1:15" x14ac:dyDescent="0.25">
      <c r="A659" t="s">
        <v>10</v>
      </c>
      <c r="B659" t="s">
        <v>8</v>
      </c>
      <c r="C659" t="s">
        <v>14</v>
      </c>
      <c r="D659" t="s">
        <v>9</v>
      </c>
      <c r="E659" t="b">
        <f>pokerdump8players[[#This Row],[suit1]]=pokerdump8players[[#This Row],[suit2]]</f>
        <v>0</v>
      </c>
      <c r="F659">
        <v>8319</v>
      </c>
      <c r="L659" s="8" t="s">
        <v>8</v>
      </c>
      <c r="M659">
        <v>7320</v>
      </c>
      <c r="O659">
        <v>7320</v>
      </c>
    </row>
    <row r="660" spans="1:15" x14ac:dyDescent="0.25">
      <c r="A660" t="s">
        <v>11</v>
      </c>
      <c r="B660" t="s">
        <v>6</v>
      </c>
      <c r="C660" t="s">
        <v>14</v>
      </c>
      <c r="D660" t="s">
        <v>8</v>
      </c>
      <c r="E660" t="b">
        <f>pokerdump8players[[#This Row],[suit1]]=pokerdump8players[[#This Row],[suit2]]</f>
        <v>0</v>
      </c>
      <c r="F660">
        <v>8316</v>
      </c>
      <c r="L660" s="7" t="s">
        <v>6</v>
      </c>
      <c r="M660">
        <v>22274</v>
      </c>
      <c r="N660">
        <v>9619</v>
      </c>
      <c r="O660">
        <v>31893</v>
      </c>
    </row>
    <row r="661" spans="1:15" x14ac:dyDescent="0.25">
      <c r="A661" t="s">
        <v>6</v>
      </c>
      <c r="B661" t="s">
        <v>9</v>
      </c>
      <c r="C661" t="s">
        <v>16</v>
      </c>
      <c r="D661" t="s">
        <v>8</v>
      </c>
      <c r="E661" t="b">
        <f>pokerdump8players[[#This Row],[suit1]]=pokerdump8players[[#This Row],[suit2]]</f>
        <v>0</v>
      </c>
      <c r="F661">
        <v>8309</v>
      </c>
      <c r="L661" s="8" t="s">
        <v>9</v>
      </c>
      <c r="M661">
        <v>7415</v>
      </c>
      <c r="O661">
        <v>7415</v>
      </c>
    </row>
    <row r="662" spans="1:15" x14ac:dyDescent="0.25">
      <c r="A662" t="s">
        <v>5</v>
      </c>
      <c r="B662" t="s">
        <v>7</v>
      </c>
      <c r="C662" t="s">
        <v>18</v>
      </c>
      <c r="D662" t="s">
        <v>8</v>
      </c>
      <c r="E662" t="b">
        <f>pokerdump8players[[#This Row],[suit1]]=pokerdump8players[[#This Row],[suit2]]</f>
        <v>0</v>
      </c>
      <c r="F662">
        <v>8309</v>
      </c>
      <c r="L662" s="8" t="s">
        <v>7</v>
      </c>
      <c r="M662">
        <v>7439</v>
      </c>
      <c r="O662">
        <v>7439</v>
      </c>
    </row>
    <row r="663" spans="1:15" x14ac:dyDescent="0.25">
      <c r="A663" t="s">
        <v>11</v>
      </c>
      <c r="B663" t="s">
        <v>7</v>
      </c>
      <c r="C663" t="s">
        <v>14</v>
      </c>
      <c r="D663" t="s">
        <v>9</v>
      </c>
      <c r="E663" t="b">
        <f>pokerdump8players[[#This Row],[suit1]]=pokerdump8players[[#This Row],[suit2]]</f>
        <v>0</v>
      </c>
      <c r="F663">
        <v>8296</v>
      </c>
      <c r="L663" s="8" t="s">
        <v>6</v>
      </c>
      <c r="N663">
        <v>9619</v>
      </c>
      <c r="O663">
        <v>9619</v>
      </c>
    </row>
    <row r="664" spans="1:15" x14ac:dyDescent="0.25">
      <c r="A664" t="s">
        <v>6</v>
      </c>
      <c r="B664" t="s">
        <v>8</v>
      </c>
      <c r="C664" t="s">
        <v>16</v>
      </c>
      <c r="D664" t="s">
        <v>6</v>
      </c>
      <c r="E664" t="b">
        <f>pokerdump8players[[#This Row],[suit1]]=pokerdump8players[[#This Row],[suit2]]</f>
        <v>0</v>
      </c>
      <c r="F664">
        <v>8288</v>
      </c>
      <c r="L664" s="8" t="s">
        <v>8</v>
      </c>
      <c r="M664">
        <v>7420</v>
      </c>
      <c r="O664">
        <v>7420</v>
      </c>
    </row>
    <row r="665" spans="1:15" x14ac:dyDescent="0.25">
      <c r="A665" t="s">
        <v>11</v>
      </c>
      <c r="B665" t="s">
        <v>8</v>
      </c>
      <c r="C665" t="s">
        <v>14</v>
      </c>
      <c r="D665" t="s">
        <v>6</v>
      </c>
      <c r="E665" t="b">
        <f>pokerdump8players[[#This Row],[suit1]]=pokerdump8players[[#This Row],[suit2]]</f>
        <v>0</v>
      </c>
      <c r="F665">
        <v>8277</v>
      </c>
      <c r="L665" s="7" t="s">
        <v>8</v>
      </c>
      <c r="M665">
        <v>22084</v>
      </c>
      <c r="N665">
        <v>9581</v>
      </c>
      <c r="O665">
        <v>31665</v>
      </c>
    </row>
    <row r="666" spans="1:15" x14ac:dyDescent="0.25">
      <c r="A666" t="s">
        <v>12</v>
      </c>
      <c r="B666" t="s">
        <v>6</v>
      </c>
      <c r="C666" t="s">
        <v>18</v>
      </c>
      <c r="D666" t="s">
        <v>6</v>
      </c>
      <c r="E666" t="b">
        <f>pokerdump8players[[#This Row],[suit1]]=pokerdump8players[[#This Row],[suit2]]</f>
        <v>1</v>
      </c>
      <c r="F666">
        <v>8270</v>
      </c>
      <c r="L666" s="8" t="s">
        <v>9</v>
      </c>
      <c r="M666">
        <v>7297</v>
      </c>
      <c r="O666">
        <v>7297</v>
      </c>
    </row>
    <row r="667" spans="1:15" x14ac:dyDescent="0.25">
      <c r="A667" t="s">
        <v>6</v>
      </c>
      <c r="B667" t="s">
        <v>6</v>
      </c>
      <c r="C667" t="s">
        <v>16</v>
      </c>
      <c r="D667" t="s">
        <v>8</v>
      </c>
      <c r="E667" t="b">
        <f>pokerdump8players[[#This Row],[suit1]]=pokerdump8players[[#This Row],[suit2]]</f>
        <v>0</v>
      </c>
      <c r="F667">
        <v>8270</v>
      </c>
      <c r="L667" s="8" t="s">
        <v>7</v>
      </c>
      <c r="M667">
        <v>7319</v>
      </c>
      <c r="O667">
        <v>7319</v>
      </c>
    </row>
    <row r="668" spans="1:15" x14ac:dyDescent="0.25">
      <c r="A668" t="s">
        <v>10</v>
      </c>
      <c r="B668" t="s">
        <v>9</v>
      </c>
      <c r="C668" t="s">
        <v>14</v>
      </c>
      <c r="D668" t="s">
        <v>6</v>
      </c>
      <c r="E668" t="b">
        <f>pokerdump8players[[#This Row],[suit1]]=pokerdump8players[[#This Row],[suit2]]</f>
        <v>0</v>
      </c>
      <c r="F668">
        <v>8264</v>
      </c>
      <c r="L668" s="8" t="s">
        <v>6</v>
      </c>
      <c r="M668">
        <v>7468</v>
      </c>
      <c r="O668">
        <v>7468</v>
      </c>
    </row>
    <row r="669" spans="1:15" x14ac:dyDescent="0.25">
      <c r="A669" t="s">
        <v>6</v>
      </c>
      <c r="B669" t="s">
        <v>7</v>
      </c>
      <c r="C669" t="s">
        <v>16</v>
      </c>
      <c r="D669" t="s">
        <v>6</v>
      </c>
      <c r="E669" t="b">
        <f>pokerdump8players[[#This Row],[suit1]]=pokerdump8players[[#This Row],[suit2]]</f>
        <v>0</v>
      </c>
      <c r="F669">
        <v>8246</v>
      </c>
      <c r="L669" s="8" t="s">
        <v>8</v>
      </c>
      <c r="N669">
        <v>9581</v>
      </c>
      <c r="O669">
        <v>9581</v>
      </c>
    </row>
    <row r="670" spans="1:15" x14ac:dyDescent="0.25">
      <c r="A670" t="s">
        <v>6</v>
      </c>
      <c r="B670" t="s">
        <v>7</v>
      </c>
      <c r="C670" t="s">
        <v>16</v>
      </c>
      <c r="D670" t="s">
        <v>9</v>
      </c>
      <c r="E670" t="b">
        <f>pokerdump8players[[#This Row],[suit1]]=pokerdump8players[[#This Row],[suit2]]</f>
        <v>0</v>
      </c>
      <c r="F670">
        <v>8233</v>
      </c>
      <c r="L670" s="3" t="s">
        <v>16</v>
      </c>
      <c r="M670">
        <v>95706</v>
      </c>
      <c r="N670">
        <v>40623</v>
      </c>
      <c r="O670">
        <v>136329</v>
      </c>
    </row>
    <row r="671" spans="1:15" x14ac:dyDescent="0.25">
      <c r="A671" t="s">
        <v>12</v>
      </c>
      <c r="B671" t="s">
        <v>8</v>
      </c>
      <c r="C671" t="s">
        <v>18</v>
      </c>
      <c r="D671" t="s">
        <v>8</v>
      </c>
      <c r="E671" t="b">
        <f>pokerdump8players[[#This Row],[suit1]]=pokerdump8players[[#This Row],[suit2]]</f>
        <v>1</v>
      </c>
      <c r="F671">
        <v>8231</v>
      </c>
      <c r="L671" s="7" t="s">
        <v>9</v>
      </c>
      <c r="M671">
        <v>23981</v>
      </c>
      <c r="N671">
        <v>10225</v>
      </c>
      <c r="O671">
        <v>34206</v>
      </c>
    </row>
    <row r="672" spans="1:15" x14ac:dyDescent="0.25">
      <c r="A672" t="s">
        <v>12</v>
      </c>
      <c r="B672" t="s">
        <v>9</v>
      </c>
      <c r="C672" t="s">
        <v>18</v>
      </c>
      <c r="D672" t="s">
        <v>9</v>
      </c>
      <c r="E672" t="b">
        <f>pokerdump8players[[#This Row],[suit1]]=pokerdump8players[[#This Row],[suit2]]</f>
        <v>1</v>
      </c>
      <c r="F672">
        <v>8230</v>
      </c>
      <c r="L672" s="8" t="s">
        <v>9</v>
      </c>
      <c r="N672">
        <v>10225</v>
      </c>
      <c r="O672">
        <v>10225</v>
      </c>
    </row>
    <row r="673" spans="1:15" x14ac:dyDescent="0.25">
      <c r="A673" t="s">
        <v>14</v>
      </c>
      <c r="B673" t="s">
        <v>6</v>
      </c>
      <c r="C673" t="s">
        <v>17</v>
      </c>
      <c r="D673" t="s">
        <v>6</v>
      </c>
      <c r="E673" t="b">
        <f>pokerdump8players[[#This Row],[suit1]]=pokerdump8players[[#This Row],[suit2]]</f>
        <v>1</v>
      </c>
      <c r="F673">
        <v>8225</v>
      </c>
      <c r="L673" s="8" t="s">
        <v>7</v>
      </c>
      <c r="M673">
        <v>7958</v>
      </c>
      <c r="O673">
        <v>7958</v>
      </c>
    </row>
    <row r="674" spans="1:15" x14ac:dyDescent="0.25">
      <c r="A674" t="s">
        <v>6</v>
      </c>
      <c r="B674" t="s">
        <v>8</v>
      </c>
      <c r="C674" t="s">
        <v>20</v>
      </c>
      <c r="D674" t="s">
        <v>6</v>
      </c>
      <c r="E674" t="b">
        <f>pokerdump8players[[#This Row],[suit1]]=pokerdump8players[[#This Row],[suit2]]</f>
        <v>0</v>
      </c>
      <c r="F674">
        <v>8223</v>
      </c>
      <c r="L674" s="8" t="s">
        <v>6</v>
      </c>
      <c r="M674">
        <v>8069</v>
      </c>
      <c r="O674">
        <v>8069</v>
      </c>
    </row>
    <row r="675" spans="1:15" x14ac:dyDescent="0.25">
      <c r="A675" t="s">
        <v>6</v>
      </c>
      <c r="B675" t="s">
        <v>9</v>
      </c>
      <c r="C675" t="s">
        <v>16</v>
      </c>
      <c r="D675" t="s">
        <v>7</v>
      </c>
      <c r="E675" t="b">
        <f>pokerdump8players[[#This Row],[suit1]]=pokerdump8players[[#This Row],[suit2]]</f>
        <v>0</v>
      </c>
      <c r="F675">
        <v>8178</v>
      </c>
      <c r="L675" s="8" t="s">
        <v>8</v>
      </c>
      <c r="M675">
        <v>7954</v>
      </c>
      <c r="O675">
        <v>7954</v>
      </c>
    </row>
    <row r="676" spans="1:15" x14ac:dyDescent="0.25">
      <c r="A676" t="s">
        <v>20</v>
      </c>
      <c r="B676" t="s">
        <v>8</v>
      </c>
      <c r="C676" t="s">
        <v>19</v>
      </c>
      <c r="D676" t="s">
        <v>8</v>
      </c>
      <c r="E676" t="b">
        <f>pokerdump8players[[#This Row],[suit1]]=pokerdump8players[[#This Row],[suit2]]</f>
        <v>1</v>
      </c>
      <c r="F676">
        <v>8172</v>
      </c>
      <c r="L676" s="7" t="s">
        <v>7</v>
      </c>
      <c r="M676">
        <v>23779</v>
      </c>
      <c r="N676">
        <v>10206</v>
      </c>
      <c r="O676">
        <v>33985</v>
      </c>
    </row>
    <row r="677" spans="1:15" x14ac:dyDescent="0.25">
      <c r="A677" t="s">
        <v>20</v>
      </c>
      <c r="B677" t="s">
        <v>9</v>
      </c>
      <c r="C677" t="s">
        <v>19</v>
      </c>
      <c r="D677" t="s">
        <v>9</v>
      </c>
      <c r="E677" t="b">
        <f>pokerdump8players[[#This Row],[suit1]]=pokerdump8players[[#This Row],[suit2]]</f>
        <v>1</v>
      </c>
      <c r="F677">
        <v>8171</v>
      </c>
      <c r="L677" s="8" t="s">
        <v>9</v>
      </c>
      <c r="M677">
        <v>8009</v>
      </c>
      <c r="O677">
        <v>8009</v>
      </c>
    </row>
    <row r="678" spans="1:15" x14ac:dyDescent="0.25">
      <c r="A678" t="s">
        <v>6</v>
      </c>
      <c r="B678" t="s">
        <v>9</v>
      </c>
      <c r="C678" t="s">
        <v>16</v>
      </c>
      <c r="D678" t="s">
        <v>6</v>
      </c>
      <c r="E678" t="b">
        <f>pokerdump8players[[#This Row],[suit1]]=pokerdump8players[[#This Row],[suit2]]</f>
        <v>0</v>
      </c>
      <c r="F678">
        <v>8170</v>
      </c>
      <c r="L678" s="8" t="s">
        <v>7</v>
      </c>
      <c r="N678">
        <v>10206</v>
      </c>
      <c r="O678">
        <v>10206</v>
      </c>
    </row>
    <row r="679" spans="1:15" x14ac:dyDescent="0.25">
      <c r="A679" t="s">
        <v>6</v>
      </c>
      <c r="B679" t="s">
        <v>6</v>
      </c>
      <c r="C679" t="s">
        <v>20</v>
      </c>
      <c r="D679" t="s">
        <v>7</v>
      </c>
      <c r="E679" t="b">
        <f>pokerdump8players[[#This Row],[suit1]]=pokerdump8players[[#This Row],[suit2]]</f>
        <v>0</v>
      </c>
      <c r="F679">
        <v>8169</v>
      </c>
      <c r="L679" s="8" t="s">
        <v>6</v>
      </c>
      <c r="M679">
        <v>7887</v>
      </c>
      <c r="O679">
        <v>7887</v>
      </c>
    </row>
    <row r="680" spans="1:15" x14ac:dyDescent="0.25">
      <c r="A680" t="s">
        <v>6</v>
      </c>
      <c r="B680" t="s">
        <v>7</v>
      </c>
      <c r="C680" t="s">
        <v>16</v>
      </c>
      <c r="D680" t="s">
        <v>8</v>
      </c>
      <c r="E680" t="b">
        <f>pokerdump8players[[#This Row],[suit1]]=pokerdump8players[[#This Row],[suit2]]</f>
        <v>0</v>
      </c>
      <c r="F680">
        <v>8163</v>
      </c>
      <c r="L680" s="8" t="s">
        <v>8</v>
      </c>
      <c r="M680">
        <v>7883</v>
      </c>
      <c r="O680">
        <v>7883</v>
      </c>
    </row>
    <row r="681" spans="1:15" x14ac:dyDescent="0.25">
      <c r="A681" t="s">
        <v>10</v>
      </c>
      <c r="B681" t="s">
        <v>7</v>
      </c>
      <c r="C681" t="s">
        <v>14</v>
      </c>
      <c r="D681" t="s">
        <v>8</v>
      </c>
      <c r="E681" t="b">
        <f>pokerdump8players[[#This Row],[suit1]]=pokerdump8players[[#This Row],[suit2]]</f>
        <v>0</v>
      </c>
      <c r="F681">
        <v>8158</v>
      </c>
      <c r="L681" s="7" t="s">
        <v>6</v>
      </c>
      <c r="M681">
        <v>23826</v>
      </c>
      <c r="N681">
        <v>10044</v>
      </c>
      <c r="O681">
        <v>33870</v>
      </c>
    </row>
    <row r="682" spans="1:15" x14ac:dyDescent="0.25">
      <c r="A682" t="s">
        <v>14</v>
      </c>
      <c r="B682" t="s">
        <v>7</v>
      </c>
      <c r="C682" t="s">
        <v>17</v>
      </c>
      <c r="D682" t="s">
        <v>7</v>
      </c>
      <c r="E682" t="b">
        <f>pokerdump8players[[#This Row],[suit1]]=pokerdump8players[[#This Row],[suit2]]</f>
        <v>1</v>
      </c>
      <c r="F682">
        <v>8147</v>
      </c>
      <c r="L682" s="8" t="s">
        <v>9</v>
      </c>
      <c r="M682">
        <v>8017</v>
      </c>
      <c r="O682">
        <v>8017</v>
      </c>
    </row>
    <row r="683" spans="1:15" x14ac:dyDescent="0.25">
      <c r="A683" t="s">
        <v>12</v>
      </c>
      <c r="B683" t="s">
        <v>7</v>
      </c>
      <c r="C683" t="s">
        <v>18</v>
      </c>
      <c r="D683" t="s">
        <v>7</v>
      </c>
      <c r="E683" t="b">
        <f>pokerdump8players[[#This Row],[suit1]]=pokerdump8players[[#This Row],[suit2]]</f>
        <v>1</v>
      </c>
      <c r="F683">
        <v>8098</v>
      </c>
      <c r="L683" s="8" t="s">
        <v>7</v>
      </c>
      <c r="M683">
        <v>7979</v>
      </c>
      <c r="O683">
        <v>7979</v>
      </c>
    </row>
    <row r="684" spans="1:15" x14ac:dyDescent="0.25">
      <c r="A684" t="s">
        <v>14</v>
      </c>
      <c r="B684" t="s">
        <v>8</v>
      </c>
      <c r="C684" t="s">
        <v>16</v>
      </c>
      <c r="D684" t="s">
        <v>7</v>
      </c>
      <c r="E684" t="b">
        <f>pokerdump8players[[#This Row],[suit1]]=pokerdump8players[[#This Row],[suit2]]</f>
        <v>0</v>
      </c>
      <c r="F684">
        <v>8098</v>
      </c>
      <c r="L684" s="8" t="s">
        <v>6</v>
      </c>
      <c r="N684">
        <v>10044</v>
      </c>
      <c r="O684">
        <v>10044</v>
      </c>
    </row>
    <row r="685" spans="1:15" x14ac:dyDescent="0.25">
      <c r="A685" t="s">
        <v>6</v>
      </c>
      <c r="B685" t="s">
        <v>8</v>
      </c>
      <c r="C685" t="s">
        <v>20</v>
      </c>
      <c r="D685" t="s">
        <v>7</v>
      </c>
      <c r="E685" t="b">
        <f>pokerdump8players[[#This Row],[suit1]]=pokerdump8players[[#This Row],[suit2]]</f>
        <v>0</v>
      </c>
      <c r="F685">
        <v>8097</v>
      </c>
      <c r="L685" s="8" t="s">
        <v>8</v>
      </c>
      <c r="M685">
        <v>7830</v>
      </c>
      <c r="O685">
        <v>7830</v>
      </c>
    </row>
    <row r="686" spans="1:15" x14ac:dyDescent="0.25">
      <c r="A686" t="s">
        <v>14</v>
      </c>
      <c r="B686" t="s">
        <v>8</v>
      </c>
      <c r="C686" t="s">
        <v>16</v>
      </c>
      <c r="D686" t="s">
        <v>9</v>
      </c>
      <c r="E686" t="b">
        <f>pokerdump8players[[#This Row],[suit1]]=pokerdump8players[[#This Row],[suit2]]</f>
        <v>0</v>
      </c>
      <c r="F686">
        <v>8085</v>
      </c>
      <c r="L686" s="7" t="s">
        <v>8</v>
      </c>
      <c r="M686">
        <v>24120</v>
      </c>
      <c r="N686">
        <v>10148</v>
      </c>
      <c r="O686">
        <v>34268</v>
      </c>
    </row>
    <row r="687" spans="1:15" x14ac:dyDescent="0.25">
      <c r="A687" t="s">
        <v>6</v>
      </c>
      <c r="B687" t="s">
        <v>6</v>
      </c>
      <c r="C687" t="s">
        <v>15</v>
      </c>
      <c r="D687" t="s">
        <v>7</v>
      </c>
      <c r="E687" t="b">
        <f>pokerdump8players[[#This Row],[suit1]]=pokerdump8players[[#This Row],[suit2]]</f>
        <v>0</v>
      </c>
      <c r="F687">
        <v>8079</v>
      </c>
      <c r="L687" s="8" t="s">
        <v>9</v>
      </c>
      <c r="M687">
        <v>8085</v>
      </c>
      <c r="O687">
        <v>8085</v>
      </c>
    </row>
    <row r="688" spans="1:15" x14ac:dyDescent="0.25">
      <c r="A688" t="s">
        <v>13</v>
      </c>
      <c r="B688" t="s">
        <v>7</v>
      </c>
      <c r="C688" t="s">
        <v>16</v>
      </c>
      <c r="D688" t="s">
        <v>8</v>
      </c>
      <c r="E688" t="b">
        <f>pokerdump8players[[#This Row],[suit1]]=pokerdump8players[[#This Row],[suit2]]</f>
        <v>0</v>
      </c>
      <c r="F688">
        <v>8074</v>
      </c>
      <c r="L688" s="8" t="s">
        <v>7</v>
      </c>
      <c r="M688">
        <v>8098</v>
      </c>
      <c r="O688">
        <v>8098</v>
      </c>
    </row>
    <row r="689" spans="1:15" x14ac:dyDescent="0.25">
      <c r="A689" t="s">
        <v>14</v>
      </c>
      <c r="B689" t="s">
        <v>9</v>
      </c>
      <c r="C689" t="s">
        <v>16</v>
      </c>
      <c r="D689" t="s">
        <v>6</v>
      </c>
      <c r="E689" t="b">
        <f>pokerdump8players[[#This Row],[suit1]]=pokerdump8players[[#This Row],[suit2]]</f>
        <v>0</v>
      </c>
      <c r="F689">
        <v>8069</v>
      </c>
      <c r="L689" s="8" t="s">
        <v>6</v>
      </c>
      <c r="M689">
        <v>7937</v>
      </c>
      <c r="O689">
        <v>7937</v>
      </c>
    </row>
    <row r="690" spans="1:15" x14ac:dyDescent="0.25">
      <c r="A690" t="s">
        <v>15</v>
      </c>
      <c r="B690" t="s">
        <v>7</v>
      </c>
      <c r="C690" t="s">
        <v>18</v>
      </c>
      <c r="D690" t="s">
        <v>7</v>
      </c>
      <c r="E690" t="b">
        <f>pokerdump8players[[#This Row],[suit1]]=pokerdump8players[[#This Row],[suit2]]</f>
        <v>1</v>
      </c>
      <c r="F690">
        <v>8063</v>
      </c>
      <c r="L690" s="8" t="s">
        <v>8</v>
      </c>
      <c r="N690">
        <v>10148</v>
      </c>
      <c r="O690">
        <v>10148</v>
      </c>
    </row>
    <row r="691" spans="1:15" x14ac:dyDescent="0.25">
      <c r="A691" t="s">
        <v>15</v>
      </c>
      <c r="B691" t="s">
        <v>8</v>
      </c>
      <c r="C691" t="s">
        <v>18</v>
      </c>
      <c r="D691" t="s">
        <v>8</v>
      </c>
      <c r="E691" t="b">
        <f>pokerdump8players[[#This Row],[suit1]]=pokerdump8players[[#This Row],[suit2]]</f>
        <v>1</v>
      </c>
      <c r="F691">
        <v>8037</v>
      </c>
      <c r="L691" s="3" t="s">
        <v>14</v>
      </c>
      <c r="M691">
        <v>67170</v>
      </c>
      <c r="O691">
        <v>67170</v>
      </c>
    </row>
    <row r="692" spans="1:15" x14ac:dyDescent="0.25">
      <c r="A692" t="s">
        <v>6</v>
      </c>
      <c r="B692" t="s">
        <v>7</v>
      </c>
      <c r="C692" t="s">
        <v>20</v>
      </c>
      <c r="D692" t="s">
        <v>9</v>
      </c>
      <c r="E692" t="b">
        <f>pokerdump8players[[#This Row],[suit1]]=pokerdump8players[[#This Row],[suit2]]</f>
        <v>0</v>
      </c>
      <c r="F692">
        <v>8034</v>
      </c>
      <c r="L692" s="7" t="s">
        <v>7</v>
      </c>
      <c r="M692">
        <v>11137</v>
      </c>
      <c r="O692">
        <v>11137</v>
      </c>
    </row>
    <row r="693" spans="1:15" x14ac:dyDescent="0.25">
      <c r="A693" t="s">
        <v>13</v>
      </c>
      <c r="B693" t="s">
        <v>6</v>
      </c>
      <c r="C693" t="s">
        <v>17</v>
      </c>
      <c r="D693" t="s">
        <v>6</v>
      </c>
      <c r="E693" t="b">
        <f>pokerdump8players[[#This Row],[suit1]]=pokerdump8players[[#This Row],[suit2]]</f>
        <v>1</v>
      </c>
      <c r="F693">
        <v>8022</v>
      </c>
      <c r="L693" s="8" t="s">
        <v>9</v>
      </c>
      <c r="M693">
        <v>11137</v>
      </c>
      <c r="O693">
        <v>11137</v>
      </c>
    </row>
    <row r="694" spans="1:15" x14ac:dyDescent="0.25">
      <c r="A694" t="s">
        <v>14</v>
      </c>
      <c r="B694" t="s">
        <v>9</v>
      </c>
      <c r="C694" t="s">
        <v>17</v>
      </c>
      <c r="D694" t="s">
        <v>9</v>
      </c>
      <c r="E694" t="b">
        <f>pokerdump8players[[#This Row],[suit1]]=pokerdump8players[[#This Row],[suit2]]</f>
        <v>1</v>
      </c>
      <c r="F694">
        <v>8018</v>
      </c>
      <c r="L694" s="7" t="s">
        <v>6</v>
      </c>
      <c r="M694">
        <v>22447</v>
      </c>
      <c r="O694">
        <v>22447</v>
      </c>
    </row>
    <row r="695" spans="1:15" x14ac:dyDescent="0.25">
      <c r="A695" t="s">
        <v>14</v>
      </c>
      <c r="B695" t="s">
        <v>6</v>
      </c>
      <c r="C695" t="s">
        <v>16</v>
      </c>
      <c r="D695" t="s">
        <v>9</v>
      </c>
      <c r="E695" t="b">
        <f>pokerdump8players[[#This Row],[suit1]]=pokerdump8players[[#This Row],[suit2]]</f>
        <v>0</v>
      </c>
      <c r="F695">
        <v>8017</v>
      </c>
      <c r="L695" s="8" t="s">
        <v>9</v>
      </c>
      <c r="M695">
        <v>11155</v>
      </c>
      <c r="O695">
        <v>11155</v>
      </c>
    </row>
    <row r="696" spans="1:15" x14ac:dyDescent="0.25">
      <c r="A696" t="s">
        <v>14</v>
      </c>
      <c r="B696" t="s">
        <v>7</v>
      </c>
      <c r="C696" t="s">
        <v>16</v>
      </c>
      <c r="D696" t="s">
        <v>9</v>
      </c>
      <c r="E696" t="b">
        <f>pokerdump8players[[#This Row],[suit1]]=pokerdump8players[[#This Row],[suit2]]</f>
        <v>0</v>
      </c>
      <c r="F696">
        <v>8009</v>
      </c>
      <c r="L696" s="8" t="s">
        <v>7</v>
      </c>
      <c r="M696">
        <v>11292</v>
      </c>
      <c r="O696">
        <v>11292</v>
      </c>
    </row>
    <row r="697" spans="1:15" x14ac:dyDescent="0.25">
      <c r="A697" t="s">
        <v>6</v>
      </c>
      <c r="B697" t="s">
        <v>8</v>
      </c>
      <c r="C697" t="s">
        <v>15</v>
      </c>
      <c r="D697" t="s">
        <v>7</v>
      </c>
      <c r="E697" t="b">
        <f>pokerdump8players[[#This Row],[suit1]]=pokerdump8players[[#This Row],[suit2]]</f>
        <v>0</v>
      </c>
      <c r="F697">
        <v>7990</v>
      </c>
      <c r="L697" s="7" t="s">
        <v>8</v>
      </c>
      <c r="M697">
        <v>33586</v>
      </c>
      <c r="O697">
        <v>33586</v>
      </c>
    </row>
    <row r="698" spans="1:15" x14ac:dyDescent="0.25">
      <c r="A698" t="s">
        <v>6</v>
      </c>
      <c r="B698" t="s">
        <v>9</v>
      </c>
      <c r="C698" t="s">
        <v>20</v>
      </c>
      <c r="D698" t="s">
        <v>6</v>
      </c>
      <c r="E698" t="b">
        <f>pokerdump8players[[#This Row],[suit1]]=pokerdump8players[[#This Row],[suit2]]</f>
        <v>0</v>
      </c>
      <c r="F698">
        <v>7984</v>
      </c>
      <c r="L698" s="8" t="s">
        <v>9</v>
      </c>
      <c r="M698">
        <v>11235</v>
      </c>
      <c r="O698">
        <v>11235</v>
      </c>
    </row>
    <row r="699" spans="1:15" x14ac:dyDescent="0.25">
      <c r="A699" t="s">
        <v>6</v>
      </c>
      <c r="B699" t="s">
        <v>9</v>
      </c>
      <c r="C699" t="s">
        <v>20</v>
      </c>
      <c r="D699" t="s">
        <v>8</v>
      </c>
      <c r="E699" t="b">
        <f>pokerdump8players[[#This Row],[suit1]]=pokerdump8players[[#This Row],[suit2]]</f>
        <v>0</v>
      </c>
      <c r="F699">
        <v>7980</v>
      </c>
      <c r="L699" s="8" t="s">
        <v>7</v>
      </c>
      <c r="M699">
        <v>11152</v>
      </c>
      <c r="O699">
        <v>11152</v>
      </c>
    </row>
    <row r="700" spans="1:15" x14ac:dyDescent="0.25">
      <c r="A700" t="s">
        <v>6</v>
      </c>
      <c r="B700" t="s">
        <v>7</v>
      </c>
      <c r="C700" t="s">
        <v>20</v>
      </c>
      <c r="D700" t="s">
        <v>6</v>
      </c>
      <c r="E700" t="b">
        <f>pokerdump8players[[#This Row],[suit1]]=pokerdump8players[[#This Row],[suit2]]</f>
        <v>0</v>
      </c>
      <c r="F700">
        <v>7979</v>
      </c>
      <c r="L700" s="8" t="s">
        <v>6</v>
      </c>
      <c r="M700">
        <v>11199</v>
      </c>
      <c r="O700">
        <v>11199</v>
      </c>
    </row>
    <row r="701" spans="1:15" x14ac:dyDescent="0.25">
      <c r="A701" t="s">
        <v>14</v>
      </c>
      <c r="B701" t="s">
        <v>6</v>
      </c>
      <c r="C701" t="s">
        <v>16</v>
      </c>
      <c r="D701" t="s">
        <v>7</v>
      </c>
      <c r="E701" t="b">
        <f>pokerdump8players[[#This Row],[suit1]]=pokerdump8players[[#This Row],[suit2]]</f>
        <v>0</v>
      </c>
      <c r="F701">
        <v>7979</v>
      </c>
      <c r="L701" s="2" t="s">
        <v>13</v>
      </c>
      <c r="M701">
        <v>623113</v>
      </c>
      <c r="N701">
        <v>248748</v>
      </c>
      <c r="O701">
        <v>871861</v>
      </c>
    </row>
    <row r="702" spans="1:15" x14ac:dyDescent="0.25">
      <c r="A702" t="s">
        <v>6</v>
      </c>
      <c r="B702" t="s">
        <v>9</v>
      </c>
      <c r="C702" t="s">
        <v>20</v>
      </c>
      <c r="D702" t="s">
        <v>7</v>
      </c>
      <c r="E702" t="b">
        <f>pokerdump8players[[#This Row],[suit1]]=pokerdump8players[[#This Row],[suit2]]</f>
        <v>0</v>
      </c>
      <c r="F702">
        <v>7978</v>
      </c>
      <c r="L702" s="3" t="s">
        <v>18</v>
      </c>
      <c r="M702">
        <v>62664</v>
      </c>
      <c r="N702">
        <v>30513</v>
      </c>
      <c r="O702">
        <v>93177</v>
      </c>
    </row>
    <row r="703" spans="1:15" x14ac:dyDescent="0.25">
      <c r="A703" t="s">
        <v>13</v>
      </c>
      <c r="B703" t="s">
        <v>9</v>
      </c>
      <c r="C703" t="s">
        <v>17</v>
      </c>
      <c r="D703" t="s">
        <v>9</v>
      </c>
      <c r="E703" t="b">
        <f>pokerdump8players[[#This Row],[suit1]]=pokerdump8players[[#This Row],[suit2]]</f>
        <v>1</v>
      </c>
      <c r="F703">
        <v>7975</v>
      </c>
      <c r="L703" s="7" t="s">
        <v>9</v>
      </c>
      <c r="M703">
        <v>15767</v>
      </c>
      <c r="N703">
        <v>7683</v>
      </c>
      <c r="O703">
        <v>23450</v>
      </c>
    </row>
    <row r="704" spans="1:15" x14ac:dyDescent="0.25">
      <c r="A704" t="s">
        <v>6</v>
      </c>
      <c r="B704" t="s">
        <v>8</v>
      </c>
      <c r="C704" t="s">
        <v>20</v>
      </c>
      <c r="D704" t="s">
        <v>9</v>
      </c>
      <c r="E704" t="b">
        <f>pokerdump8players[[#This Row],[suit1]]=pokerdump8players[[#This Row],[suit2]]</f>
        <v>0</v>
      </c>
      <c r="F704">
        <v>7961</v>
      </c>
      <c r="L704" s="8" t="s">
        <v>9</v>
      </c>
      <c r="N704">
        <v>7683</v>
      </c>
      <c r="O704">
        <v>7683</v>
      </c>
    </row>
    <row r="705" spans="1:15" x14ac:dyDescent="0.25">
      <c r="A705" t="s">
        <v>14</v>
      </c>
      <c r="B705" t="s">
        <v>9</v>
      </c>
      <c r="C705" t="s">
        <v>16</v>
      </c>
      <c r="D705" t="s">
        <v>7</v>
      </c>
      <c r="E705" t="b">
        <f>pokerdump8players[[#This Row],[suit1]]=pokerdump8players[[#This Row],[suit2]]</f>
        <v>0</v>
      </c>
      <c r="F705">
        <v>7958</v>
      </c>
      <c r="L705" s="8" t="s">
        <v>7</v>
      </c>
      <c r="M705">
        <v>5209</v>
      </c>
      <c r="O705">
        <v>5209</v>
      </c>
    </row>
    <row r="706" spans="1:15" x14ac:dyDescent="0.25">
      <c r="A706" t="s">
        <v>13</v>
      </c>
      <c r="B706" t="s">
        <v>6</v>
      </c>
      <c r="C706" t="s">
        <v>16</v>
      </c>
      <c r="D706" t="s">
        <v>9</v>
      </c>
      <c r="E706" t="b">
        <f>pokerdump8players[[#This Row],[suit1]]=pokerdump8players[[#This Row],[suit2]]</f>
        <v>0</v>
      </c>
      <c r="F706">
        <v>7957</v>
      </c>
      <c r="L706" s="8" t="s">
        <v>6</v>
      </c>
      <c r="M706">
        <v>5244</v>
      </c>
      <c r="O706">
        <v>5244</v>
      </c>
    </row>
    <row r="707" spans="1:15" x14ac:dyDescent="0.25">
      <c r="A707" t="s">
        <v>14</v>
      </c>
      <c r="B707" t="s">
        <v>9</v>
      </c>
      <c r="C707" t="s">
        <v>16</v>
      </c>
      <c r="D707" t="s">
        <v>8</v>
      </c>
      <c r="E707" t="b">
        <f>pokerdump8players[[#This Row],[suit1]]=pokerdump8players[[#This Row],[suit2]]</f>
        <v>0</v>
      </c>
      <c r="F707">
        <v>7954</v>
      </c>
      <c r="L707" s="8" t="s">
        <v>8</v>
      </c>
      <c r="M707">
        <v>5314</v>
      </c>
      <c r="O707">
        <v>5314</v>
      </c>
    </row>
    <row r="708" spans="1:15" x14ac:dyDescent="0.25">
      <c r="A708" t="s">
        <v>12</v>
      </c>
      <c r="B708" t="s">
        <v>8</v>
      </c>
      <c r="C708" t="s">
        <v>16</v>
      </c>
      <c r="D708" t="s">
        <v>6</v>
      </c>
      <c r="E708" t="b">
        <f>pokerdump8players[[#This Row],[suit1]]=pokerdump8players[[#This Row],[suit2]]</f>
        <v>0</v>
      </c>
      <c r="F708">
        <v>7951</v>
      </c>
      <c r="L708" s="7" t="s">
        <v>7</v>
      </c>
      <c r="M708">
        <v>15681</v>
      </c>
      <c r="N708">
        <v>7601</v>
      </c>
      <c r="O708">
        <v>23282</v>
      </c>
    </row>
    <row r="709" spans="1:15" x14ac:dyDescent="0.25">
      <c r="A709" t="s">
        <v>13</v>
      </c>
      <c r="B709" t="s">
        <v>8</v>
      </c>
      <c r="C709" t="s">
        <v>19</v>
      </c>
      <c r="D709" t="s">
        <v>8</v>
      </c>
      <c r="E709" t="b">
        <f>pokerdump8players[[#This Row],[suit1]]=pokerdump8players[[#This Row],[suit2]]</f>
        <v>1</v>
      </c>
      <c r="F709">
        <v>7942</v>
      </c>
      <c r="L709" s="8" t="s">
        <v>9</v>
      </c>
      <c r="M709">
        <v>5210</v>
      </c>
      <c r="O709">
        <v>5210</v>
      </c>
    </row>
    <row r="710" spans="1:15" x14ac:dyDescent="0.25">
      <c r="A710" t="s">
        <v>16</v>
      </c>
      <c r="B710" t="s">
        <v>6</v>
      </c>
      <c r="C710" t="s">
        <v>19</v>
      </c>
      <c r="D710" t="s">
        <v>6</v>
      </c>
      <c r="E710" t="b">
        <f>pokerdump8players[[#This Row],[suit1]]=pokerdump8players[[#This Row],[suit2]]</f>
        <v>1</v>
      </c>
      <c r="F710">
        <v>7938</v>
      </c>
      <c r="L710" s="8" t="s">
        <v>7</v>
      </c>
      <c r="N710">
        <v>7601</v>
      </c>
      <c r="O710">
        <v>7601</v>
      </c>
    </row>
    <row r="711" spans="1:15" x14ac:dyDescent="0.25">
      <c r="A711" t="s">
        <v>14</v>
      </c>
      <c r="B711" t="s">
        <v>8</v>
      </c>
      <c r="C711" t="s">
        <v>16</v>
      </c>
      <c r="D711" t="s">
        <v>6</v>
      </c>
      <c r="E711" t="b">
        <f>pokerdump8players[[#This Row],[suit1]]=pokerdump8players[[#This Row],[suit2]]</f>
        <v>0</v>
      </c>
      <c r="F711">
        <v>7937</v>
      </c>
      <c r="L711" s="8" t="s">
        <v>6</v>
      </c>
      <c r="M711">
        <v>5338</v>
      </c>
      <c r="O711">
        <v>5338</v>
      </c>
    </row>
    <row r="712" spans="1:15" x14ac:dyDescent="0.25">
      <c r="A712" t="s">
        <v>6</v>
      </c>
      <c r="B712" t="s">
        <v>6</v>
      </c>
      <c r="C712" t="s">
        <v>20</v>
      </c>
      <c r="D712" t="s">
        <v>9</v>
      </c>
      <c r="E712" t="b">
        <f>pokerdump8players[[#This Row],[suit1]]=pokerdump8players[[#This Row],[suit2]]</f>
        <v>0</v>
      </c>
      <c r="F712">
        <v>7935</v>
      </c>
      <c r="L712" s="8" t="s">
        <v>8</v>
      </c>
      <c r="M712">
        <v>5133</v>
      </c>
      <c r="O712">
        <v>5133</v>
      </c>
    </row>
    <row r="713" spans="1:15" x14ac:dyDescent="0.25">
      <c r="A713" t="s">
        <v>20</v>
      </c>
      <c r="B713" t="s">
        <v>7</v>
      </c>
      <c r="C713" t="s">
        <v>19</v>
      </c>
      <c r="D713" t="s">
        <v>7</v>
      </c>
      <c r="E713" t="b">
        <f>pokerdump8players[[#This Row],[suit1]]=pokerdump8players[[#This Row],[suit2]]</f>
        <v>1</v>
      </c>
      <c r="F713">
        <v>7934</v>
      </c>
      <c r="L713" s="7" t="s">
        <v>6</v>
      </c>
      <c r="M713">
        <v>15538</v>
      </c>
      <c r="N713">
        <v>7709</v>
      </c>
      <c r="O713">
        <v>23247</v>
      </c>
    </row>
    <row r="714" spans="1:15" x14ac:dyDescent="0.25">
      <c r="A714" t="s">
        <v>13</v>
      </c>
      <c r="B714" t="s">
        <v>8</v>
      </c>
      <c r="C714" t="s">
        <v>17</v>
      </c>
      <c r="D714" t="s">
        <v>8</v>
      </c>
      <c r="E714" t="b">
        <f>pokerdump8players[[#This Row],[suit1]]=pokerdump8players[[#This Row],[suit2]]</f>
        <v>1</v>
      </c>
      <c r="F714">
        <v>7929</v>
      </c>
      <c r="L714" s="8" t="s">
        <v>9</v>
      </c>
      <c r="M714">
        <v>5082</v>
      </c>
      <c r="O714">
        <v>5082</v>
      </c>
    </row>
    <row r="715" spans="1:15" x14ac:dyDescent="0.25">
      <c r="A715" t="s">
        <v>6</v>
      </c>
      <c r="B715" t="s">
        <v>7</v>
      </c>
      <c r="C715" t="s">
        <v>20</v>
      </c>
      <c r="D715" t="s">
        <v>8</v>
      </c>
      <c r="E715" t="b">
        <f>pokerdump8players[[#This Row],[suit1]]=pokerdump8players[[#This Row],[suit2]]</f>
        <v>0</v>
      </c>
      <c r="F715">
        <v>7927</v>
      </c>
      <c r="L715" s="8" t="s">
        <v>7</v>
      </c>
      <c r="M715">
        <v>5219</v>
      </c>
      <c r="O715">
        <v>5219</v>
      </c>
    </row>
    <row r="716" spans="1:15" x14ac:dyDescent="0.25">
      <c r="A716" t="s">
        <v>13</v>
      </c>
      <c r="B716" t="s">
        <v>9</v>
      </c>
      <c r="C716" t="s">
        <v>19</v>
      </c>
      <c r="D716" t="s">
        <v>9</v>
      </c>
      <c r="E716" t="b">
        <f>pokerdump8players[[#This Row],[suit1]]=pokerdump8players[[#This Row],[suit2]]</f>
        <v>1</v>
      </c>
      <c r="F716">
        <v>7912</v>
      </c>
      <c r="L716" s="8" t="s">
        <v>6</v>
      </c>
      <c r="N716">
        <v>7709</v>
      </c>
      <c r="O716">
        <v>7709</v>
      </c>
    </row>
    <row r="717" spans="1:15" x14ac:dyDescent="0.25">
      <c r="A717" t="s">
        <v>15</v>
      </c>
      <c r="B717" t="s">
        <v>6</v>
      </c>
      <c r="C717" t="s">
        <v>18</v>
      </c>
      <c r="D717" t="s">
        <v>6</v>
      </c>
      <c r="E717" t="b">
        <f>pokerdump8players[[#This Row],[suit1]]=pokerdump8players[[#This Row],[suit2]]</f>
        <v>1</v>
      </c>
      <c r="F717">
        <v>7912</v>
      </c>
      <c r="L717" s="8" t="s">
        <v>8</v>
      </c>
      <c r="M717">
        <v>5237</v>
      </c>
      <c r="O717">
        <v>5237</v>
      </c>
    </row>
    <row r="718" spans="1:15" x14ac:dyDescent="0.25">
      <c r="A718" t="s">
        <v>16</v>
      </c>
      <c r="B718" t="s">
        <v>7</v>
      </c>
      <c r="C718" t="s">
        <v>19</v>
      </c>
      <c r="D718" t="s">
        <v>7</v>
      </c>
      <c r="E718" t="b">
        <f>pokerdump8players[[#This Row],[suit1]]=pokerdump8players[[#This Row],[suit2]]</f>
        <v>1</v>
      </c>
      <c r="F718">
        <v>7908</v>
      </c>
      <c r="L718" s="7" t="s">
        <v>8</v>
      </c>
      <c r="M718">
        <v>15678</v>
      </c>
      <c r="N718">
        <v>7520</v>
      </c>
      <c r="O718">
        <v>23198</v>
      </c>
    </row>
    <row r="719" spans="1:15" x14ac:dyDescent="0.25">
      <c r="A719" t="s">
        <v>13</v>
      </c>
      <c r="B719" t="s">
        <v>6</v>
      </c>
      <c r="C719" t="s">
        <v>19</v>
      </c>
      <c r="D719" t="s">
        <v>6</v>
      </c>
      <c r="E719" t="b">
        <f>pokerdump8players[[#This Row],[suit1]]=pokerdump8players[[#This Row],[suit2]]</f>
        <v>1</v>
      </c>
      <c r="F719">
        <v>7901</v>
      </c>
      <c r="L719" s="8" t="s">
        <v>9</v>
      </c>
      <c r="M719">
        <v>5214</v>
      </c>
      <c r="O719">
        <v>5214</v>
      </c>
    </row>
    <row r="720" spans="1:15" x14ac:dyDescent="0.25">
      <c r="A720" t="s">
        <v>13</v>
      </c>
      <c r="B720" t="s">
        <v>7</v>
      </c>
      <c r="C720" t="s">
        <v>17</v>
      </c>
      <c r="D720" t="s">
        <v>7</v>
      </c>
      <c r="E720" t="b">
        <f>pokerdump8players[[#This Row],[suit1]]=pokerdump8players[[#This Row],[suit2]]</f>
        <v>1</v>
      </c>
      <c r="F720">
        <v>7900</v>
      </c>
      <c r="L720" s="8" t="s">
        <v>7</v>
      </c>
      <c r="M720">
        <v>5182</v>
      </c>
      <c r="O720">
        <v>5182</v>
      </c>
    </row>
    <row r="721" spans="1:15" x14ac:dyDescent="0.25">
      <c r="A721" t="s">
        <v>14</v>
      </c>
      <c r="B721" t="s">
        <v>7</v>
      </c>
      <c r="C721" t="s">
        <v>16</v>
      </c>
      <c r="D721" t="s">
        <v>6</v>
      </c>
      <c r="E721" t="b">
        <f>pokerdump8players[[#This Row],[suit1]]=pokerdump8players[[#This Row],[suit2]]</f>
        <v>0</v>
      </c>
      <c r="F721">
        <v>7887</v>
      </c>
      <c r="L721" s="8" t="s">
        <v>6</v>
      </c>
      <c r="M721">
        <v>5282</v>
      </c>
      <c r="O721">
        <v>5282</v>
      </c>
    </row>
    <row r="722" spans="1:15" x14ac:dyDescent="0.25">
      <c r="A722" t="s">
        <v>14</v>
      </c>
      <c r="B722" t="s">
        <v>7</v>
      </c>
      <c r="C722" t="s">
        <v>16</v>
      </c>
      <c r="D722" t="s">
        <v>8</v>
      </c>
      <c r="E722" t="b">
        <f>pokerdump8players[[#This Row],[suit1]]=pokerdump8players[[#This Row],[suit2]]</f>
        <v>0</v>
      </c>
      <c r="F722">
        <v>7883</v>
      </c>
      <c r="L722" s="8" t="s">
        <v>8</v>
      </c>
      <c r="N722">
        <v>7520</v>
      </c>
      <c r="O722">
        <v>7520</v>
      </c>
    </row>
    <row r="723" spans="1:15" x14ac:dyDescent="0.25">
      <c r="A723" t="s">
        <v>13</v>
      </c>
      <c r="B723" t="s">
        <v>9</v>
      </c>
      <c r="C723" t="s">
        <v>16</v>
      </c>
      <c r="D723" t="s">
        <v>7</v>
      </c>
      <c r="E723" t="b">
        <f>pokerdump8players[[#This Row],[suit1]]=pokerdump8players[[#This Row],[suit2]]</f>
        <v>0</v>
      </c>
      <c r="F723">
        <v>7883</v>
      </c>
      <c r="L723" s="3" t="s">
        <v>19</v>
      </c>
      <c r="M723">
        <v>65752</v>
      </c>
      <c r="N723">
        <v>31513</v>
      </c>
      <c r="O723">
        <v>97265</v>
      </c>
    </row>
    <row r="724" spans="1:15" x14ac:dyDescent="0.25">
      <c r="A724" t="s">
        <v>17</v>
      </c>
      <c r="B724" t="s">
        <v>9</v>
      </c>
      <c r="C724" t="s">
        <v>18</v>
      </c>
      <c r="D724" t="s">
        <v>9</v>
      </c>
      <c r="E724" t="b">
        <f>pokerdump8players[[#This Row],[suit1]]=pokerdump8players[[#This Row],[suit2]]</f>
        <v>1</v>
      </c>
      <c r="F724">
        <v>7876</v>
      </c>
      <c r="L724" s="7" t="s">
        <v>9</v>
      </c>
      <c r="M724">
        <v>16388</v>
      </c>
      <c r="N724">
        <v>7912</v>
      </c>
      <c r="O724">
        <v>24300</v>
      </c>
    </row>
    <row r="725" spans="1:15" x14ac:dyDescent="0.25">
      <c r="A725" t="s">
        <v>6</v>
      </c>
      <c r="B725" t="s">
        <v>6</v>
      </c>
      <c r="C725" t="s">
        <v>20</v>
      </c>
      <c r="D725" t="s">
        <v>8</v>
      </c>
      <c r="E725" t="b">
        <f>pokerdump8players[[#This Row],[suit1]]=pokerdump8players[[#This Row],[suit2]]</f>
        <v>0</v>
      </c>
      <c r="F725">
        <v>7863</v>
      </c>
      <c r="L725" s="8" t="s">
        <v>9</v>
      </c>
      <c r="N725">
        <v>7912</v>
      </c>
      <c r="O725">
        <v>7912</v>
      </c>
    </row>
    <row r="726" spans="1:15" x14ac:dyDescent="0.25">
      <c r="A726" t="s">
        <v>12</v>
      </c>
      <c r="B726" t="s">
        <v>9</v>
      </c>
      <c r="C726" t="s">
        <v>16</v>
      </c>
      <c r="D726" t="s">
        <v>6</v>
      </c>
      <c r="E726" t="b">
        <f>pokerdump8players[[#This Row],[suit1]]=pokerdump8players[[#This Row],[suit2]]</f>
        <v>0</v>
      </c>
      <c r="F726">
        <v>7859</v>
      </c>
      <c r="L726" s="8" t="s">
        <v>7</v>
      </c>
      <c r="M726">
        <v>5495</v>
      </c>
      <c r="O726">
        <v>5495</v>
      </c>
    </row>
    <row r="727" spans="1:15" x14ac:dyDescent="0.25">
      <c r="A727" t="s">
        <v>15</v>
      </c>
      <c r="B727" t="s">
        <v>9</v>
      </c>
      <c r="C727" t="s">
        <v>18</v>
      </c>
      <c r="D727" t="s">
        <v>9</v>
      </c>
      <c r="E727" t="b">
        <f>pokerdump8players[[#This Row],[suit1]]=pokerdump8players[[#This Row],[suit2]]</f>
        <v>1</v>
      </c>
      <c r="F727">
        <v>7855</v>
      </c>
      <c r="L727" s="8" t="s">
        <v>6</v>
      </c>
      <c r="M727">
        <v>5534</v>
      </c>
      <c r="O727">
        <v>5534</v>
      </c>
    </row>
    <row r="728" spans="1:15" x14ac:dyDescent="0.25">
      <c r="A728" t="s">
        <v>16</v>
      </c>
      <c r="B728" t="s">
        <v>9</v>
      </c>
      <c r="C728" t="s">
        <v>19</v>
      </c>
      <c r="D728" t="s">
        <v>9</v>
      </c>
      <c r="E728" t="b">
        <f>pokerdump8players[[#This Row],[suit1]]=pokerdump8players[[#This Row],[suit2]]</f>
        <v>1</v>
      </c>
      <c r="F728">
        <v>7852</v>
      </c>
      <c r="L728" s="8" t="s">
        <v>8</v>
      </c>
      <c r="M728">
        <v>5359</v>
      </c>
      <c r="O728">
        <v>5359</v>
      </c>
    </row>
    <row r="729" spans="1:15" x14ac:dyDescent="0.25">
      <c r="A729" t="s">
        <v>12</v>
      </c>
      <c r="B729" t="s">
        <v>8</v>
      </c>
      <c r="C729" t="s">
        <v>16</v>
      </c>
      <c r="D729" t="s">
        <v>7</v>
      </c>
      <c r="E729" t="b">
        <f>pokerdump8players[[#This Row],[suit1]]=pokerdump8players[[#This Row],[suit2]]</f>
        <v>0</v>
      </c>
      <c r="F729">
        <v>7852</v>
      </c>
      <c r="L729" s="7" t="s">
        <v>7</v>
      </c>
      <c r="M729">
        <v>16350</v>
      </c>
      <c r="N729">
        <v>7758</v>
      </c>
      <c r="O729">
        <v>24108</v>
      </c>
    </row>
    <row r="730" spans="1:15" x14ac:dyDescent="0.25">
      <c r="A730" t="s">
        <v>12</v>
      </c>
      <c r="B730" t="s">
        <v>6</v>
      </c>
      <c r="C730" t="s">
        <v>16</v>
      </c>
      <c r="D730" t="s">
        <v>9</v>
      </c>
      <c r="E730" t="b">
        <f>pokerdump8players[[#This Row],[suit1]]=pokerdump8players[[#This Row],[suit2]]</f>
        <v>0</v>
      </c>
      <c r="F730">
        <v>7849</v>
      </c>
      <c r="L730" s="8" t="s">
        <v>9</v>
      </c>
      <c r="M730">
        <v>5523</v>
      </c>
      <c r="O730">
        <v>5523</v>
      </c>
    </row>
    <row r="731" spans="1:15" x14ac:dyDescent="0.25">
      <c r="A731" t="s">
        <v>6</v>
      </c>
      <c r="B731" t="s">
        <v>9</v>
      </c>
      <c r="C731" t="s">
        <v>15</v>
      </c>
      <c r="D731" t="s">
        <v>7</v>
      </c>
      <c r="E731" t="b">
        <f>pokerdump8players[[#This Row],[suit1]]=pokerdump8players[[#This Row],[suit2]]</f>
        <v>0</v>
      </c>
      <c r="F731">
        <v>7839</v>
      </c>
      <c r="L731" s="8" t="s">
        <v>7</v>
      </c>
      <c r="N731">
        <v>7758</v>
      </c>
      <c r="O731">
        <v>7758</v>
      </c>
    </row>
    <row r="732" spans="1:15" x14ac:dyDescent="0.25">
      <c r="A732" t="s">
        <v>12</v>
      </c>
      <c r="B732" t="s">
        <v>9</v>
      </c>
      <c r="C732" t="s">
        <v>16</v>
      </c>
      <c r="D732" t="s">
        <v>8</v>
      </c>
      <c r="E732" t="b">
        <f>pokerdump8players[[#This Row],[suit1]]=pokerdump8players[[#This Row],[suit2]]</f>
        <v>0</v>
      </c>
      <c r="F732">
        <v>7838</v>
      </c>
      <c r="L732" s="8" t="s">
        <v>6</v>
      </c>
      <c r="M732">
        <v>5442</v>
      </c>
      <c r="O732">
        <v>5442</v>
      </c>
    </row>
    <row r="733" spans="1:15" x14ac:dyDescent="0.25">
      <c r="A733" t="s">
        <v>14</v>
      </c>
      <c r="B733" t="s">
        <v>6</v>
      </c>
      <c r="C733" t="s">
        <v>16</v>
      </c>
      <c r="D733" t="s">
        <v>8</v>
      </c>
      <c r="E733" t="b">
        <f>pokerdump8players[[#This Row],[suit1]]=pokerdump8players[[#This Row],[suit2]]</f>
        <v>0</v>
      </c>
      <c r="F733">
        <v>7830</v>
      </c>
      <c r="L733" s="8" t="s">
        <v>8</v>
      </c>
      <c r="M733">
        <v>5385</v>
      </c>
      <c r="O733">
        <v>5385</v>
      </c>
    </row>
    <row r="734" spans="1:15" x14ac:dyDescent="0.25">
      <c r="A734" t="s">
        <v>13</v>
      </c>
      <c r="B734" t="s">
        <v>9</v>
      </c>
      <c r="C734" t="s">
        <v>16</v>
      </c>
      <c r="D734" t="s">
        <v>8</v>
      </c>
      <c r="E734" t="b">
        <f>pokerdump8players[[#This Row],[suit1]]=pokerdump8players[[#This Row],[suit2]]</f>
        <v>0</v>
      </c>
      <c r="F734">
        <v>7829</v>
      </c>
      <c r="L734" s="7" t="s">
        <v>6</v>
      </c>
      <c r="M734">
        <v>16418</v>
      </c>
      <c r="N734">
        <v>7901</v>
      </c>
      <c r="O734">
        <v>24319</v>
      </c>
    </row>
    <row r="735" spans="1:15" x14ac:dyDescent="0.25">
      <c r="A735" t="s">
        <v>12</v>
      </c>
      <c r="B735" t="s">
        <v>9</v>
      </c>
      <c r="C735" t="s">
        <v>16</v>
      </c>
      <c r="D735" t="s">
        <v>7</v>
      </c>
      <c r="E735" t="b">
        <f>pokerdump8players[[#This Row],[suit1]]=pokerdump8players[[#This Row],[suit2]]</f>
        <v>0</v>
      </c>
      <c r="F735">
        <v>7825</v>
      </c>
      <c r="L735" s="8" t="s">
        <v>9</v>
      </c>
      <c r="M735">
        <v>5510</v>
      </c>
      <c r="O735">
        <v>5510</v>
      </c>
    </row>
    <row r="736" spans="1:15" x14ac:dyDescent="0.25">
      <c r="A736" t="s">
        <v>6</v>
      </c>
      <c r="B736" t="s">
        <v>6</v>
      </c>
      <c r="C736" t="s">
        <v>15</v>
      </c>
      <c r="D736" t="s">
        <v>9</v>
      </c>
      <c r="E736" t="b">
        <f>pokerdump8players[[#This Row],[suit1]]=pokerdump8players[[#This Row],[suit2]]</f>
        <v>0</v>
      </c>
      <c r="F736">
        <v>7821</v>
      </c>
      <c r="L736" s="8" t="s">
        <v>7</v>
      </c>
      <c r="M736">
        <v>5423</v>
      </c>
      <c r="O736">
        <v>5423</v>
      </c>
    </row>
    <row r="737" spans="1:15" x14ac:dyDescent="0.25">
      <c r="A737" t="s">
        <v>6</v>
      </c>
      <c r="B737" t="s">
        <v>8</v>
      </c>
      <c r="C737" t="s">
        <v>15</v>
      </c>
      <c r="D737" t="s">
        <v>9</v>
      </c>
      <c r="E737" t="b">
        <f>pokerdump8players[[#This Row],[suit1]]=pokerdump8players[[#This Row],[suit2]]</f>
        <v>0</v>
      </c>
      <c r="F737">
        <v>7814</v>
      </c>
      <c r="L737" s="8" t="s">
        <v>6</v>
      </c>
      <c r="N737">
        <v>7901</v>
      </c>
      <c r="O737">
        <v>7901</v>
      </c>
    </row>
    <row r="738" spans="1:15" x14ac:dyDescent="0.25">
      <c r="A738" t="s">
        <v>13</v>
      </c>
      <c r="B738" t="s">
        <v>7</v>
      </c>
      <c r="C738" t="s">
        <v>16</v>
      </c>
      <c r="D738" t="s">
        <v>9</v>
      </c>
      <c r="E738" t="b">
        <f>pokerdump8players[[#This Row],[suit1]]=pokerdump8players[[#This Row],[suit2]]</f>
        <v>0</v>
      </c>
      <c r="F738">
        <v>7814</v>
      </c>
      <c r="L738" s="8" t="s">
        <v>8</v>
      </c>
      <c r="M738">
        <v>5485</v>
      </c>
      <c r="O738">
        <v>5485</v>
      </c>
    </row>
    <row r="739" spans="1:15" x14ac:dyDescent="0.25">
      <c r="A739" t="s">
        <v>13</v>
      </c>
      <c r="B739" t="s">
        <v>6</v>
      </c>
      <c r="C739" t="s">
        <v>16</v>
      </c>
      <c r="D739" t="s">
        <v>8</v>
      </c>
      <c r="E739" t="b">
        <f>pokerdump8players[[#This Row],[suit1]]=pokerdump8players[[#This Row],[suit2]]</f>
        <v>0</v>
      </c>
      <c r="F739">
        <v>7812</v>
      </c>
      <c r="L739" s="7" t="s">
        <v>8</v>
      </c>
      <c r="M739">
        <v>16596</v>
      </c>
      <c r="N739">
        <v>7942</v>
      </c>
      <c r="O739">
        <v>24538</v>
      </c>
    </row>
    <row r="740" spans="1:15" x14ac:dyDescent="0.25">
      <c r="A740" t="s">
        <v>16</v>
      </c>
      <c r="B740" t="s">
        <v>8</v>
      </c>
      <c r="C740" t="s">
        <v>19</v>
      </c>
      <c r="D740" t="s">
        <v>8</v>
      </c>
      <c r="E740" t="b">
        <f>pokerdump8players[[#This Row],[suit1]]=pokerdump8players[[#This Row],[suit2]]</f>
        <v>1</v>
      </c>
      <c r="F740">
        <v>7802</v>
      </c>
      <c r="L740" s="8" t="s">
        <v>9</v>
      </c>
      <c r="M740">
        <v>5616</v>
      </c>
      <c r="O740">
        <v>5616</v>
      </c>
    </row>
    <row r="741" spans="1:15" x14ac:dyDescent="0.25">
      <c r="A741" t="s">
        <v>6</v>
      </c>
      <c r="B741" t="s">
        <v>7</v>
      </c>
      <c r="C741" t="s">
        <v>15</v>
      </c>
      <c r="D741" t="s">
        <v>6</v>
      </c>
      <c r="E741" t="b">
        <f>pokerdump8players[[#This Row],[suit1]]=pokerdump8players[[#This Row],[suit2]]</f>
        <v>0</v>
      </c>
      <c r="F741">
        <v>7797</v>
      </c>
      <c r="L741" s="8" t="s">
        <v>7</v>
      </c>
      <c r="M741">
        <v>5453</v>
      </c>
      <c r="O741">
        <v>5453</v>
      </c>
    </row>
    <row r="742" spans="1:15" x14ac:dyDescent="0.25">
      <c r="A742" t="s">
        <v>12</v>
      </c>
      <c r="B742" t="s">
        <v>7</v>
      </c>
      <c r="C742" t="s">
        <v>16</v>
      </c>
      <c r="D742" t="s">
        <v>6</v>
      </c>
      <c r="E742" t="b">
        <f>pokerdump8players[[#This Row],[suit1]]=pokerdump8players[[#This Row],[suit2]]</f>
        <v>0</v>
      </c>
      <c r="F742">
        <v>7790</v>
      </c>
      <c r="L742" s="8" t="s">
        <v>6</v>
      </c>
      <c r="M742">
        <v>5527</v>
      </c>
      <c r="O742">
        <v>5527</v>
      </c>
    </row>
    <row r="743" spans="1:15" x14ac:dyDescent="0.25">
      <c r="A743" t="s">
        <v>6</v>
      </c>
      <c r="B743" t="s">
        <v>8</v>
      </c>
      <c r="C743" t="s">
        <v>15</v>
      </c>
      <c r="D743" t="s">
        <v>6</v>
      </c>
      <c r="E743" t="b">
        <f>pokerdump8players[[#This Row],[suit1]]=pokerdump8players[[#This Row],[suit2]]</f>
        <v>0</v>
      </c>
      <c r="F743">
        <v>7788</v>
      </c>
      <c r="L743" s="8" t="s">
        <v>8</v>
      </c>
      <c r="N743">
        <v>7942</v>
      </c>
      <c r="O743">
        <v>7942</v>
      </c>
    </row>
    <row r="744" spans="1:15" x14ac:dyDescent="0.25">
      <c r="A744" t="s">
        <v>12</v>
      </c>
      <c r="B744" t="s">
        <v>7</v>
      </c>
      <c r="C744" t="s">
        <v>16</v>
      </c>
      <c r="D744" t="s">
        <v>8</v>
      </c>
      <c r="E744" t="b">
        <f>pokerdump8players[[#This Row],[suit1]]=pokerdump8players[[#This Row],[suit2]]</f>
        <v>0</v>
      </c>
      <c r="F744">
        <v>7787</v>
      </c>
      <c r="L744" s="3" t="s">
        <v>17</v>
      </c>
      <c r="M744">
        <v>67076</v>
      </c>
      <c r="N744">
        <v>31826</v>
      </c>
      <c r="O744">
        <v>98902</v>
      </c>
    </row>
    <row r="745" spans="1:15" x14ac:dyDescent="0.25">
      <c r="A745" t="s">
        <v>17</v>
      </c>
      <c r="B745" t="s">
        <v>8</v>
      </c>
      <c r="C745" t="s">
        <v>18</v>
      </c>
      <c r="D745" t="s">
        <v>8</v>
      </c>
      <c r="E745" t="b">
        <f>pokerdump8players[[#This Row],[suit1]]=pokerdump8players[[#This Row],[suit2]]</f>
        <v>1</v>
      </c>
      <c r="F745">
        <v>7784</v>
      </c>
      <c r="L745" s="7" t="s">
        <v>9</v>
      </c>
      <c r="M745">
        <v>16816</v>
      </c>
      <c r="N745">
        <v>7975</v>
      </c>
      <c r="O745">
        <v>24791</v>
      </c>
    </row>
    <row r="746" spans="1:15" x14ac:dyDescent="0.25">
      <c r="A746" t="s">
        <v>13</v>
      </c>
      <c r="B746" t="s">
        <v>8</v>
      </c>
      <c r="C746" t="s">
        <v>16</v>
      </c>
      <c r="D746" t="s">
        <v>7</v>
      </c>
      <c r="E746" t="b">
        <f>pokerdump8players[[#This Row],[suit1]]=pokerdump8players[[#This Row],[suit2]]</f>
        <v>0</v>
      </c>
      <c r="F746">
        <v>7775</v>
      </c>
      <c r="L746" s="8" t="s">
        <v>9</v>
      </c>
      <c r="N746">
        <v>7975</v>
      </c>
      <c r="O746">
        <v>7975</v>
      </c>
    </row>
    <row r="747" spans="1:15" x14ac:dyDescent="0.25">
      <c r="A747" t="s">
        <v>6</v>
      </c>
      <c r="B747" t="s">
        <v>9</v>
      </c>
      <c r="C747" t="s">
        <v>15</v>
      </c>
      <c r="D747" t="s">
        <v>6</v>
      </c>
      <c r="E747" t="b">
        <f>pokerdump8players[[#This Row],[suit1]]=pokerdump8players[[#This Row],[suit2]]</f>
        <v>0</v>
      </c>
      <c r="F747">
        <v>7763</v>
      </c>
      <c r="L747" s="8" t="s">
        <v>7</v>
      </c>
      <c r="M747">
        <v>5651</v>
      </c>
      <c r="O747">
        <v>5651</v>
      </c>
    </row>
    <row r="748" spans="1:15" x14ac:dyDescent="0.25">
      <c r="A748" t="s">
        <v>12</v>
      </c>
      <c r="B748" t="s">
        <v>8</v>
      </c>
      <c r="C748" t="s">
        <v>16</v>
      </c>
      <c r="D748" t="s">
        <v>9</v>
      </c>
      <c r="E748" t="b">
        <f>pokerdump8players[[#This Row],[suit1]]=pokerdump8players[[#This Row],[suit2]]</f>
        <v>0</v>
      </c>
      <c r="F748">
        <v>7763</v>
      </c>
      <c r="L748" s="8" t="s">
        <v>6</v>
      </c>
      <c r="M748">
        <v>5616</v>
      </c>
      <c r="O748">
        <v>5616</v>
      </c>
    </row>
    <row r="749" spans="1:15" x14ac:dyDescent="0.25">
      <c r="A749" t="s">
        <v>13</v>
      </c>
      <c r="B749" t="s">
        <v>8</v>
      </c>
      <c r="C749" t="s">
        <v>16</v>
      </c>
      <c r="D749" t="s">
        <v>6</v>
      </c>
      <c r="E749" t="b">
        <f>pokerdump8players[[#This Row],[suit1]]=pokerdump8players[[#This Row],[suit2]]</f>
        <v>0</v>
      </c>
      <c r="F749">
        <v>7758</v>
      </c>
      <c r="L749" s="8" t="s">
        <v>8</v>
      </c>
      <c r="M749">
        <v>5549</v>
      </c>
      <c r="O749">
        <v>5549</v>
      </c>
    </row>
    <row r="750" spans="1:15" x14ac:dyDescent="0.25">
      <c r="A750" t="s">
        <v>13</v>
      </c>
      <c r="B750" t="s">
        <v>7</v>
      </c>
      <c r="C750" t="s">
        <v>19</v>
      </c>
      <c r="D750" t="s">
        <v>7</v>
      </c>
      <c r="E750" t="b">
        <f>pokerdump8players[[#This Row],[suit1]]=pokerdump8players[[#This Row],[suit2]]</f>
        <v>1</v>
      </c>
      <c r="F750">
        <v>7758</v>
      </c>
      <c r="L750" s="7" t="s">
        <v>7</v>
      </c>
      <c r="M750">
        <v>16774</v>
      </c>
      <c r="N750">
        <v>7900</v>
      </c>
      <c r="O750">
        <v>24674</v>
      </c>
    </row>
    <row r="751" spans="1:15" x14ac:dyDescent="0.25">
      <c r="A751" t="s">
        <v>13</v>
      </c>
      <c r="B751" t="s">
        <v>6</v>
      </c>
      <c r="C751" t="s">
        <v>16</v>
      </c>
      <c r="D751" t="s">
        <v>7</v>
      </c>
      <c r="E751" t="b">
        <f>pokerdump8players[[#This Row],[suit1]]=pokerdump8players[[#This Row],[suit2]]</f>
        <v>0</v>
      </c>
      <c r="F751">
        <v>7757</v>
      </c>
      <c r="L751" s="8" t="s">
        <v>9</v>
      </c>
      <c r="M751">
        <v>5520</v>
      </c>
      <c r="O751">
        <v>5520</v>
      </c>
    </row>
    <row r="752" spans="1:15" x14ac:dyDescent="0.25">
      <c r="A752" t="s">
        <v>16</v>
      </c>
      <c r="B752" t="s">
        <v>8</v>
      </c>
      <c r="C752" t="s">
        <v>20</v>
      </c>
      <c r="D752" t="s">
        <v>6</v>
      </c>
      <c r="E752" t="b">
        <f>pokerdump8players[[#This Row],[suit1]]=pokerdump8players[[#This Row],[suit2]]</f>
        <v>0</v>
      </c>
      <c r="F752">
        <v>7748</v>
      </c>
      <c r="L752" s="8" t="s">
        <v>7</v>
      </c>
      <c r="N752">
        <v>7900</v>
      </c>
      <c r="O752">
        <v>7900</v>
      </c>
    </row>
    <row r="753" spans="1:15" x14ac:dyDescent="0.25">
      <c r="A753" t="s">
        <v>6</v>
      </c>
      <c r="B753" t="s">
        <v>7</v>
      </c>
      <c r="C753" t="s">
        <v>15</v>
      </c>
      <c r="D753" t="s">
        <v>9</v>
      </c>
      <c r="E753" t="b">
        <f>pokerdump8players[[#This Row],[suit1]]=pokerdump8players[[#This Row],[suit2]]</f>
        <v>0</v>
      </c>
      <c r="F753">
        <v>7747</v>
      </c>
      <c r="L753" s="8" t="s">
        <v>6</v>
      </c>
      <c r="M753">
        <v>5535</v>
      </c>
      <c r="O753">
        <v>5535</v>
      </c>
    </row>
    <row r="754" spans="1:15" x14ac:dyDescent="0.25">
      <c r="A754" t="s">
        <v>17</v>
      </c>
      <c r="B754" t="s">
        <v>7</v>
      </c>
      <c r="C754" t="s">
        <v>18</v>
      </c>
      <c r="D754" t="s">
        <v>7</v>
      </c>
      <c r="E754" t="b">
        <f>pokerdump8players[[#This Row],[suit1]]=pokerdump8players[[#This Row],[suit2]]</f>
        <v>1</v>
      </c>
      <c r="F754">
        <v>7742</v>
      </c>
      <c r="L754" s="8" t="s">
        <v>8</v>
      </c>
      <c r="M754">
        <v>5719</v>
      </c>
      <c r="O754">
        <v>5719</v>
      </c>
    </row>
    <row r="755" spans="1:15" x14ac:dyDescent="0.25">
      <c r="A755" t="s">
        <v>12</v>
      </c>
      <c r="B755" t="s">
        <v>7</v>
      </c>
      <c r="C755" t="s">
        <v>16</v>
      </c>
      <c r="D755" t="s">
        <v>9</v>
      </c>
      <c r="E755" t="b">
        <f>pokerdump8players[[#This Row],[suit1]]=pokerdump8players[[#This Row],[suit2]]</f>
        <v>0</v>
      </c>
      <c r="F755">
        <v>7740</v>
      </c>
      <c r="L755" s="7" t="s">
        <v>6</v>
      </c>
      <c r="M755">
        <v>16752</v>
      </c>
      <c r="N755">
        <v>8022</v>
      </c>
      <c r="O755">
        <v>24774</v>
      </c>
    </row>
    <row r="756" spans="1:15" x14ac:dyDescent="0.25">
      <c r="A756" t="s">
        <v>17</v>
      </c>
      <c r="B756" t="s">
        <v>6</v>
      </c>
      <c r="C756" t="s">
        <v>18</v>
      </c>
      <c r="D756" t="s">
        <v>6</v>
      </c>
      <c r="E756" t="b">
        <f>pokerdump8players[[#This Row],[suit1]]=pokerdump8players[[#This Row],[suit2]]</f>
        <v>1</v>
      </c>
      <c r="F756">
        <v>7738</v>
      </c>
      <c r="L756" s="8" t="s">
        <v>9</v>
      </c>
      <c r="M756">
        <v>5688</v>
      </c>
      <c r="O756">
        <v>5688</v>
      </c>
    </row>
    <row r="757" spans="1:15" x14ac:dyDescent="0.25">
      <c r="A757" t="s">
        <v>13</v>
      </c>
      <c r="B757" t="s">
        <v>8</v>
      </c>
      <c r="C757" t="s">
        <v>16</v>
      </c>
      <c r="D757" t="s">
        <v>9</v>
      </c>
      <c r="E757" t="b">
        <f>pokerdump8players[[#This Row],[suit1]]=pokerdump8players[[#This Row],[suit2]]</f>
        <v>0</v>
      </c>
      <c r="F757">
        <v>7727</v>
      </c>
      <c r="L757" s="8" t="s">
        <v>7</v>
      </c>
      <c r="M757">
        <v>5563</v>
      </c>
      <c r="O757">
        <v>5563</v>
      </c>
    </row>
    <row r="758" spans="1:15" x14ac:dyDescent="0.25">
      <c r="A758" t="s">
        <v>13</v>
      </c>
      <c r="B758" t="s">
        <v>6</v>
      </c>
      <c r="C758" t="s">
        <v>18</v>
      </c>
      <c r="D758" t="s">
        <v>6</v>
      </c>
      <c r="E758" t="b">
        <f>pokerdump8players[[#This Row],[suit1]]=pokerdump8players[[#This Row],[suit2]]</f>
        <v>1</v>
      </c>
      <c r="F758">
        <v>7709</v>
      </c>
      <c r="L758" s="8" t="s">
        <v>6</v>
      </c>
      <c r="N758">
        <v>8022</v>
      </c>
      <c r="O758">
        <v>8022</v>
      </c>
    </row>
    <row r="759" spans="1:15" x14ac:dyDescent="0.25">
      <c r="A759" t="s">
        <v>6</v>
      </c>
      <c r="B759" t="s">
        <v>6</v>
      </c>
      <c r="C759" t="s">
        <v>15</v>
      </c>
      <c r="D759" t="s">
        <v>8</v>
      </c>
      <c r="E759" t="b">
        <f>pokerdump8players[[#This Row],[suit1]]=pokerdump8players[[#This Row],[suit2]]</f>
        <v>0</v>
      </c>
      <c r="F759">
        <v>7709</v>
      </c>
      <c r="L759" s="8" t="s">
        <v>8</v>
      </c>
      <c r="M759">
        <v>5501</v>
      </c>
      <c r="O759">
        <v>5501</v>
      </c>
    </row>
    <row r="760" spans="1:15" x14ac:dyDescent="0.25">
      <c r="A760" t="s">
        <v>6</v>
      </c>
      <c r="B760" t="s">
        <v>7</v>
      </c>
      <c r="C760" t="s">
        <v>15</v>
      </c>
      <c r="D760" t="s">
        <v>8</v>
      </c>
      <c r="E760" t="b">
        <f>pokerdump8players[[#This Row],[suit1]]=pokerdump8players[[#This Row],[suit2]]</f>
        <v>0</v>
      </c>
      <c r="F760">
        <v>7708</v>
      </c>
      <c r="L760" s="7" t="s">
        <v>8</v>
      </c>
      <c r="M760">
        <v>16734</v>
      </c>
      <c r="N760">
        <v>7929</v>
      </c>
      <c r="O760">
        <v>24663</v>
      </c>
    </row>
    <row r="761" spans="1:15" x14ac:dyDescent="0.25">
      <c r="A761" t="s">
        <v>6</v>
      </c>
      <c r="B761" t="s">
        <v>9</v>
      </c>
      <c r="C761" t="s">
        <v>15</v>
      </c>
      <c r="D761" t="s">
        <v>8</v>
      </c>
      <c r="E761" t="b">
        <f>pokerdump8players[[#This Row],[suit1]]=pokerdump8players[[#This Row],[suit2]]</f>
        <v>0</v>
      </c>
      <c r="F761">
        <v>7706</v>
      </c>
      <c r="L761" s="8" t="s">
        <v>9</v>
      </c>
      <c r="M761">
        <v>5647</v>
      </c>
      <c r="O761">
        <v>5647</v>
      </c>
    </row>
    <row r="762" spans="1:15" x14ac:dyDescent="0.25">
      <c r="A762" t="s">
        <v>10</v>
      </c>
      <c r="B762" t="s">
        <v>9</v>
      </c>
      <c r="C762" t="s">
        <v>16</v>
      </c>
      <c r="D762" t="s">
        <v>7</v>
      </c>
      <c r="E762" t="b">
        <f>pokerdump8players[[#This Row],[suit1]]=pokerdump8players[[#This Row],[suit2]]</f>
        <v>0</v>
      </c>
      <c r="F762">
        <v>7703</v>
      </c>
      <c r="L762" s="8" t="s">
        <v>7</v>
      </c>
      <c r="M762">
        <v>5565</v>
      </c>
      <c r="O762">
        <v>5565</v>
      </c>
    </row>
    <row r="763" spans="1:15" x14ac:dyDescent="0.25">
      <c r="A763" t="s">
        <v>13</v>
      </c>
      <c r="B763" t="s">
        <v>9</v>
      </c>
      <c r="C763" t="s">
        <v>16</v>
      </c>
      <c r="D763" t="s">
        <v>6</v>
      </c>
      <c r="E763" t="b">
        <f>pokerdump8players[[#This Row],[suit1]]=pokerdump8players[[#This Row],[suit2]]</f>
        <v>0</v>
      </c>
      <c r="F763">
        <v>7702</v>
      </c>
      <c r="L763" s="8" t="s">
        <v>6</v>
      </c>
      <c r="M763">
        <v>5522</v>
      </c>
      <c r="O763">
        <v>5522</v>
      </c>
    </row>
    <row r="764" spans="1:15" x14ac:dyDescent="0.25">
      <c r="A764" t="s">
        <v>16</v>
      </c>
      <c r="B764" t="s">
        <v>7</v>
      </c>
      <c r="C764" t="s">
        <v>20</v>
      </c>
      <c r="D764" t="s">
        <v>8</v>
      </c>
      <c r="E764" t="b">
        <f>pokerdump8players[[#This Row],[suit1]]=pokerdump8players[[#This Row],[suit2]]</f>
        <v>0</v>
      </c>
      <c r="F764">
        <v>7702</v>
      </c>
      <c r="L764" s="8" t="s">
        <v>8</v>
      </c>
      <c r="N764">
        <v>7929</v>
      </c>
      <c r="O764">
        <v>7929</v>
      </c>
    </row>
    <row r="765" spans="1:15" x14ac:dyDescent="0.25">
      <c r="A765" t="s">
        <v>6</v>
      </c>
      <c r="B765" t="s">
        <v>7</v>
      </c>
      <c r="C765" t="s">
        <v>17</v>
      </c>
      <c r="D765" t="s">
        <v>6</v>
      </c>
      <c r="E765" t="b">
        <f>pokerdump8players[[#This Row],[suit1]]=pokerdump8players[[#This Row],[suit2]]</f>
        <v>0</v>
      </c>
      <c r="F765">
        <v>7694</v>
      </c>
      <c r="L765" s="3" t="s">
        <v>15</v>
      </c>
      <c r="M765">
        <v>75441</v>
      </c>
      <c r="N765">
        <v>34593</v>
      </c>
      <c r="O765">
        <v>110034</v>
      </c>
    </row>
    <row r="766" spans="1:15" x14ac:dyDescent="0.25">
      <c r="A766" t="s">
        <v>13</v>
      </c>
      <c r="B766" t="s">
        <v>7</v>
      </c>
      <c r="C766" t="s">
        <v>16</v>
      </c>
      <c r="D766" t="s">
        <v>6</v>
      </c>
      <c r="E766" t="b">
        <f>pokerdump8players[[#This Row],[suit1]]=pokerdump8players[[#This Row],[suit2]]</f>
        <v>0</v>
      </c>
      <c r="F766">
        <v>7691</v>
      </c>
      <c r="L766" s="7" t="s">
        <v>9</v>
      </c>
      <c r="M766">
        <v>18933</v>
      </c>
      <c r="N766">
        <v>8601</v>
      </c>
      <c r="O766">
        <v>27534</v>
      </c>
    </row>
    <row r="767" spans="1:15" x14ac:dyDescent="0.25">
      <c r="A767" t="s">
        <v>10</v>
      </c>
      <c r="B767" t="s">
        <v>8</v>
      </c>
      <c r="C767" t="s">
        <v>16</v>
      </c>
      <c r="D767" t="s">
        <v>9</v>
      </c>
      <c r="E767" t="b">
        <f>pokerdump8players[[#This Row],[suit1]]=pokerdump8players[[#This Row],[suit2]]</f>
        <v>0</v>
      </c>
      <c r="F767">
        <v>7685</v>
      </c>
      <c r="L767" s="8" t="s">
        <v>9</v>
      </c>
      <c r="N767">
        <v>8601</v>
      </c>
      <c r="O767">
        <v>8601</v>
      </c>
    </row>
    <row r="768" spans="1:15" x14ac:dyDescent="0.25">
      <c r="A768" t="s">
        <v>13</v>
      </c>
      <c r="B768" t="s">
        <v>9</v>
      </c>
      <c r="C768" t="s">
        <v>18</v>
      </c>
      <c r="D768" t="s">
        <v>9</v>
      </c>
      <c r="E768" t="b">
        <f>pokerdump8players[[#This Row],[suit1]]=pokerdump8players[[#This Row],[suit2]]</f>
        <v>1</v>
      </c>
      <c r="F768">
        <v>7683</v>
      </c>
      <c r="L768" s="8" t="s">
        <v>7</v>
      </c>
      <c r="M768">
        <v>6236</v>
      </c>
      <c r="O768">
        <v>6236</v>
      </c>
    </row>
    <row r="769" spans="1:15" x14ac:dyDescent="0.25">
      <c r="A769" t="s">
        <v>12</v>
      </c>
      <c r="B769" t="s">
        <v>6</v>
      </c>
      <c r="C769" t="s">
        <v>16</v>
      </c>
      <c r="D769" t="s">
        <v>8</v>
      </c>
      <c r="E769" t="b">
        <f>pokerdump8players[[#This Row],[suit1]]=pokerdump8players[[#This Row],[suit2]]</f>
        <v>0</v>
      </c>
      <c r="F769">
        <v>7682</v>
      </c>
      <c r="L769" s="8" t="s">
        <v>6</v>
      </c>
      <c r="M769">
        <v>6233</v>
      </c>
      <c r="O769">
        <v>6233</v>
      </c>
    </row>
    <row r="770" spans="1:15" x14ac:dyDescent="0.25">
      <c r="A770" t="s">
        <v>16</v>
      </c>
      <c r="B770" t="s">
        <v>8</v>
      </c>
      <c r="C770" t="s">
        <v>20</v>
      </c>
      <c r="D770" t="s">
        <v>7</v>
      </c>
      <c r="E770" t="b">
        <f>pokerdump8players[[#This Row],[suit1]]=pokerdump8players[[#This Row],[suit2]]</f>
        <v>0</v>
      </c>
      <c r="F770">
        <v>7675</v>
      </c>
      <c r="L770" s="8" t="s">
        <v>8</v>
      </c>
      <c r="M770">
        <v>6464</v>
      </c>
      <c r="O770">
        <v>6464</v>
      </c>
    </row>
    <row r="771" spans="1:15" x14ac:dyDescent="0.25">
      <c r="A771" t="s">
        <v>10</v>
      </c>
      <c r="B771" t="s">
        <v>9</v>
      </c>
      <c r="C771" t="s">
        <v>16</v>
      </c>
      <c r="D771" t="s">
        <v>8</v>
      </c>
      <c r="E771" t="b">
        <f>pokerdump8players[[#This Row],[suit1]]=pokerdump8players[[#This Row],[suit2]]</f>
        <v>0</v>
      </c>
      <c r="F771">
        <v>7675</v>
      </c>
      <c r="L771" s="7" t="s">
        <v>7</v>
      </c>
      <c r="M771">
        <v>18921</v>
      </c>
      <c r="N771">
        <v>8646</v>
      </c>
      <c r="O771">
        <v>27567</v>
      </c>
    </row>
    <row r="772" spans="1:15" x14ac:dyDescent="0.25">
      <c r="A772" t="s">
        <v>6</v>
      </c>
      <c r="B772" t="s">
        <v>8</v>
      </c>
      <c r="C772" t="s">
        <v>17</v>
      </c>
      <c r="D772" t="s">
        <v>9</v>
      </c>
      <c r="E772" t="b">
        <f>pokerdump8players[[#This Row],[suit1]]=pokerdump8players[[#This Row],[suit2]]</f>
        <v>0</v>
      </c>
      <c r="F772">
        <v>7673</v>
      </c>
      <c r="L772" s="8" t="s">
        <v>9</v>
      </c>
      <c r="M772">
        <v>6295</v>
      </c>
      <c r="O772">
        <v>6295</v>
      </c>
    </row>
    <row r="773" spans="1:15" x14ac:dyDescent="0.25">
      <c r="A773" t="s">
        <v>6</v>
      </c>
      <c r="B773" t="s">
        <v>6</v>
      </c>
      <c r="C773" t="s">
        <v>17</v>
      </c>
      <c r="D773" t="s">
        <v>7</v>
      </c>
      <c r="E773" t="b">
        <f>pokerdump8players[[#This Row],[suit1]]=pokerdump8players[[#This Row],[suit2]]</f>
        <v>0</v>
      </c>
      <c r="F773">
        <v>7665</v>
      </c>
      <c r="L773" s="8" t="s">
        <v>7</v>
      </c>
      <c r="N773">
        <v>8646</v>
      </c>
      <c r="O773">
        <v>8646</v>
      </c>
    </row>
    <row r="774" spans="1:15" x14ac:dyDescent="0.25">
      <c r="A774" t="s">
        <v>16</v>
      </c>
      <c r="B774" t="s">
        <v>6</v>
      </c>
      <c r="C774" t="s">
        <v>20</v>
      </c>
      <c r="D774" t="s">
        <v>8</v>
      </c>
      <c r="E774" t="b">
        <f>pokerdump8players[[#This Row],[suit1]]=pokerdump8players[[#This Row],[suit2]]</f>
        <v>0</v>
      </c>
      <c r="F774">
        <v>7660</v>
      </c>
      <c r="L774" s="8" t="s">
        <v>6</v>
      </c>
      <c r="M774">
        <v>6382</v>
      </c>
      <c r="O774">
        <v>6382</v>
      </c>
    </row>
    <row r="775" spans="1:15" x14ac:dyDescent="0.25">
      <c r="A775" t="s">
        <v>14</v>
      </c>
      <c r="B775" t="s">
        <v>9</v>
      </c>
      <c r="C775" t="s">
        <v>19</v>
      </c>
      <c r="D775" t="s">
        <v>9</v>
      </c>
      <c r="E775" t="b">
        <f>pokerdump8players[[#This Row],[suit1]]=pokerdump8players[[#This Row],[suit2]]</f>
        <v>1</v>
      </c>
      <c r="F775">
        <v>7655</v>
      </c>
      <c r="L775" s="8" t="s">
        <v>8</v>
      </c>
      <c r="M775">
        <v>6244</v>
      </c>
      <c r="O775">
        <v>6244</v>
      </c>
    </row>
    <row r="776" spans="1:15" x14ac:dyDescent="0.25">
      <c r="A776" t="s">
        <v>16</v>
      </c>
      <c r="B776" t="s">
        <v>9</v>
      </c>
      <c r="C776" t="s">
        <v>20</v>
      </c>
      <c r="D776" t="s">
        <v>8</v>
      </c>
      <c r="E776" t="b">
        <f>pokerdump8players[[#This Row],[suit1]]=pokerdump8players[[#This Row],[suit2]]</f>
        <v>0</v>
      </c>
      <c r="F776">
        <v>7644</v>
      </c>
      <c r="L776" s="7" t="s">
        <v>6</v>
      </c>
      <c r="M776">
        <v>18847</v>
      </c>
      <c r="N776">
        <v>8725</v>
      </c>
      <c r="O776">
        <v>27572</v>
      </c>
    </row>
    <row r="777" spans="1:15" x14ac:dyDescent="0.25">
      <c r="A777" t="s">
        <v>16</v>
      </c>
      <c r="B777" t="s">
        <v>9</v>
      </c>
      <c r="C777" t="s">
        <v>20</v>
      </c>
      <c r="D777" t="s">
        <v>7</v>
      </c>
      <c r="E777" t="b">
        <f>pokerdump8players[[#This Row],[suit1]]=pokerdump8players[[#This Row],[suit2]]</f>
        <v>0</v>
      </c>
      <c r="F777">
        <v>7636</v>
      </c>
      <c r="L777" s="8" t="s">
        <v>9</v>
      </c>
      <c r="M777">
        <v>6293</v>
      </c>
      <c r="O777">
        <v>6293</v>
      </c>
    </row>
    <row r="778" spans="1:15" x14ac:dyDescent="0.25">
      <c r="A778" t="s">
        <v>6</v>
      </c>
      <c r="B778" t="s">
        <v>8</v>
      </c>
      <c r="C778" t="s">
        <v>19</v>
      </c>
      <c r="D778" t="s">
        <v>9</v>
      </c>
      <c r="E778" t="b">
        <f>pokerdump8players[[#This Row],[suit1]]=pokerdump8players[[#This Row],[suit2]]</f>
        <v>0</v>
      </c>
      <c r="F778">
        <v>7635</v>
      </c>
      <c r="L778" s="8" t="s">
        <v>7</v>
      </c>
      <c r="M778">
        <v>6234</v>
      </c>
      <c r="O778">
        <v>6234</v>
      </c>
    </row>
    <row r="779" spans="1:15" x14ac:dyDescent="0.25">
      <c r="A779" t="s">
        <v>14</v>
      </c>
      <c r="B779" t="s">
        <v>8</v>
      </c>
      <c r="C779" t="s">
        <v>19</v>
      </c>
      <c r="D779" t="s">
        <v>8</v>
      </c>
      <c r="E779" t="b">
        <f>pokerdump8players[[#This Row],[suit1]]=pokerdump8players[[#This Row],[suit2]]</f>
        <v>1</v>
      </c>
      <c r="F779">
        <v>7635</v>
      </c>
      <c r="L779" s="8" t="s">
        <v>6</v>
      </c>
      <c r="N779">
        <v>8725</v>
      </c>
      <c r="O779">
        <v>8725</v>
      </c>
    </row>
    <row r="780" spans="1:15" x14ac:dyDescent="0.25">
      <c r="A780" t="s">
        <v>11</v>
      </c>
      <c r="B780" t="s">
        <v>6</v>
      </c>
      <c r="C780" t="s">
        <v>16</v>
      </c>
      <c r="D780" t="s">
        <v>7</v>
      </c>
      <c r="E780" t="b">
        <f>pokerdump8players[[#This Row],[suit1]]=pokerdump8players[[#This Row],[suit2]]</f>
        <v>0</v>
      </c>
      <c r="F780">
        <v>7623</v>
      </c>
      <c r="L780" s="8" t="s">
        <v>8</v>
      </c>
      <c r="M780">
        <v>6320</v>
      </c>
      <c r="O780">
        <v>6320</v>
      </c>
    </row>
    <row r="781" spans="1:15" x14ac:dyDescent="0.25">
      <c r="A781" t="s">
        <v>10</v>
      </c>
      <c r="B781" t="s">
        <v>7</v>
      </c>
      <c r="C781" t="s">
        <v>16</v>
      </c>
      <c r="D781" t="s">
        <v>9</v>
      </c>
      <c r="E781" t="b">
        <f>pokerdump8players[[#This Row],[suit1]]=pokerdump8players[[#This Row],[suit2]]</f>
        <v>0</v>
      </c>
      <c r="F781">
        <v>7622</v>
      </c>
      <c r="L781" s="7" t="s">
        <v>8</v>
      </c>
      <c r="M781">
        <v>18740</v>
      </c>
      <c r="N781">
        <v>8621</v>
      </c>
      <c r="O781">
        <v>27361</v>
      </c>
    </row>
    <row r="782" spans="1:15" x14ac:dyDescent="0.25">
      <c r="A782" t="s">
        <v>12</v>
      </c>
      <c r="B782" t="s">
        <v>6</v>
      </c>
      <c r="C782" t="s">
        <v>16</v>
      </c>
      <c r="D782" t="s">
        <v>7</v>
      </c>
      <c r="E782" t="b">
        <f>pokerdump8players[[#This Row],[suit1]]=pokerdump8players[[#This Row],[suit2]]</f>
        <v>0</v>
      </c>
      <c r="F782">
        <v>7616</v>
      </c>
      <c r="L782" s="8" t="s">
        <v>9</v>
      </c>
      <c r="M782">
        <v>6327</v>
      </c>
      <c r="O782">
        <v>6327</v>
      </c>
    </row>
    <row r="783" spans="1:15" x14ac:dyDescent="0.25">
      <c r="A783" t="s">
        <v>6</v>
      </c>
      <c r="B783" t="s">
        <v>9</v>
      </c>
      <c r="C783" t="s">
        <v>19</v>
      </c>
      <c r="D783" t="s">
        <v>7</v>
      </c>
      <c r="E783" t="b">
        <f>pokerdump8players[[#This Row],[suit1]]=pokerdump8players[[#This Row],[suit2]]</f>
        <v>0</v>
      </c>
      <c r="F783">
        <v>7612</v>
      </c>
      <c r="L783" s="8" t="s">
        <v>7</v>
      </c>
      <c r="M783">
        <v>6247</v>
      </c>
      <c r="O783">
        <v>6247</v>
      </c>
    </row>
    <row r="784" spans="1:15" x14ac:dyDescent="0.25">
      <c r="A784" t="s">
        <v>6</v>
      </c>
      <c r="B784" t="s">
        <v>7</v>
      </c>
      <c r="C784" t="s">
        <v>19</v>
      </c>
      <c r="D784" t="s">
        <v>6</v>
      </c>
      <c r="E784" t="b">
        <f>pokerdump8players[[#This Row],[suit1]]=pokerdump8players[[#This Row],[suit2]]</f>
        <v>0</v>
      </c>
      <c r="F784">
        <v>7611</v>
      </c>
      <c r="L784" s="8" t="s">
        <v>6</v>
      </c>
      <c r="M784">
        <v>6166</v>
      </c>
      <c r="O784">
        <v>6166</v>
      </c>
    </row>
    <row r="785" spans="1:15" x14ac:dyDescent="0.25">
      <c r="A785" t="s">
        <v>10</v>
      </c>
      <c r="B785" t="s">
        <v>8</v>
      </c>
      <c r="C785" t="s">
        <v>16</v>
      </c>
      <c r="D785" t="s">
        <v>7</v>
      </c>
      <c r="E785" t="b">
        <f>pokerdump8players[[#This Row],[suit1]]=pokerdump8players[[#This Row],[suit2]]</f>
        <v>0</v>
      </c>
      <c r="F785">
        <v>7608</v>
      </c>
      <c r="L785" s="8" t="s">
        <v>8</v>
      </c>
      <c r="N785">
        <v>8621</v>
      </c>
      <c r="O785">
        <v>8621</v>
      </c>
    </row>
    <row r="786" spans="1:15" x14ac:dyDescent="0.25">
      <c r="A786" t="s">
        <v>16</v>
      </c>
      <c r="B786" t="s">
        <v>9</v>
      </c>
      <c r="C786" t="s">
        <v>20</v>
      </c>
      <c r="D786" t="s">
        <v>6</v>
      </c>
      <c r="E786" t="b">
        <f>pokerdump8players[[#This Row],[suit1]]=pokerdump8players[[#This Row],[suit2]]</f>
        <v>0</v>
      </c>
      <c r="F786">
        <v>7607</v>
      </c>
      <c r="L786" s="3" t="s">
        <v>20</v>
      </c>
      <c r="M786">
        <v>83942</v>
      </c>
      <c r="N786">
        <v>37506</v>
      </c>
      <c r="O786">
        <v>121448</v>
      </c>
    </row>
    <row r="787" spans="1:15" x14ac:dyDescent="0.25">
      <c r="A787" t="s">
        <v>6</v>
      </c>
      <c r="B787" t="s">
        <v>9</v>
      </c>
      <c r="C787" t="s">
        <v>17</v>
      </c>
      <c r="D787" t="s">
        <v>6</v>
      </c>
      <c r="E787" t="b">
        <f>pokerdump8players[[#This Row],[suit1]]=pokerdump8players[[#This Row],[suit2]]</f>
        <v>0</v>
      </c>
      <c r="F787">
        <v>7604</v>
      </c>
      <c r="L787" s="7" t="s">
        <v>9</v>
      </c>
      <c r="M787">
        <v>21017</v>
      </c>
      <c r="N787">
        <v>9467</v>
      </c>
      <c r="O787">
        <v>30484</v>
      </c>
    </row>
    <row r="788" spans="1:15" x14ac:dyDescent="0.25">
      <c r="A788" t="s">
        <v>6</v>
      </c>
      <c r="B788" t="s">
        <v>7</v>
      </c>
      <c r="C788" t="s">
        <v>17</v>
      </c>
      <c r="D788" t="s">
        <v>8</v>
      </c>
      <c r="E788" t="b">
        <f>pokerdump8players[[#This Row],[suit1]]=pokerdump8players[[#This Row],[suit2]]</f>
        <v>0</v>
      </c>
      <c r="F788">
        <v>7603</v>
      </c>
      <c r="L788" s="8" t="s">
        <v>9</v>
      </c>
      <c r="N788">
        <v>9467</v>
      </c>
      <c r="O788">
        <v>9467</v>
      </c>
    </row>
    <row r="789" spans="1:15" x14ac:dyDescent="0.25">
      <c r="A789" t="s">
        <v>6</v>
      </c>
      <c r="B789" t="s">
        <v>6</v>
      </c>
      <c r="C789" t="s">
        <v>17</v>
      </c>
      <c r="D789" t="s">
        <v>9</v>
      </c>
      <c r="E789" t="b">
        <f>pokerdump8players[[#This Row],[suit1]]=pokerdump8players[[#This Row],[suit2]]</f>
        <v>0</v>
      </c>
      <c r="F789">
        <v>7602</v>
      </c>
      <c r="L789" s="8" t="s">
        <v>7</v>
      </c>
      <c r="M789">
        <v>7182</v>
      </c>
      <c r="O789">
        <v>7182</v>
      </c>
    </row>
    <row r="790" spans="1:15" x14ac:dyDescent="0.25">
      <c r="A790" t="s">
        <v>13</v>
      </c>
      <c r="B790" t="s">
        <v>7</v>
      </c>
      <c r="C790" t="s">
        <v>18</v>
      </c>
      <c r="D790" t="s">
        <v>7</v>
      </c>
      <c r="E790" t="b">
        <f>pokerdump8players[[#This Row],[suit1]]=pokerdump8players[[#This Row],[suit2]]</f>
        <v>1</v>
      </c>
      <c r="F790">
        <v>7601</v>
      </c>
      <c r="L790" s="8" t="s">
        <v>6</v>
      </c>
      <c r="M790">
        <v>6960</v>
      </c>
      <c r="O790">
        <v>6960</v>
      </c>
    </row>
    <row r="791" spans="1:15" x14ac:dyDescent="0.25">
      <c r="A791" t="s">
        <v>19</v>
      </c>
      <c r="B791" t="s">
        <v>9</v>
      </c>
      <c r="C791" t="s">
        <v>18</v>
      </c>
      <c r="D791" t="s">
        <v>9</v>
      </c>
      <c r="E791" t="b">
        <f>pokerdump8players[[#This Row],[suit1]]=pokerdump8players[[#This Row],[suit2]]</f>
        <v>1</v>
      </c>
      <c r="F791">
        <v>7601</v>
      </c>
      <c r="L791" s="8" t="s">
        <v>8</v>
      </c>
      <c r="M791">
        <v>6875</v>
      </c>
      <c r="O791">
        <v>6875</v>
      </c>
    </row>
    <row r="792" spans="1:15" x14ac:dyDescent="0.25">
      <c r="A792" t="s">
        <v>11</v>
      </c>
      <c r="B792" t="s">
        <v>7</v>
      </c>
      <c r="C792" t="s">
        <v>16</v>
      </c>
      <c r="D792" t="s">
        <v>6</v>
      </c>
      <c r="E792" t="b">
        <f>pokerdump8players[[#This Row],[suit1]]=pokerdump8players[[#This Row],[suit2]]</f>
        <v>0</v>
      </c>
      <c r="F792">
        <v>7597</v>
      </c>
      <c r="L792" s="7" t="s">
        <v>7</v>
      </c>
      <c r="M792">
        <v>21040</v>
      </c>
      <c r="N792">
        <v>9386</v>
      </c>
      <c r="O792">
        <v>30426</v>
      </c>
    </row>
    <row r="793" spans="1:15" x14ac:dyDescent="0.25">
      <c r="A793" t="s">
        <v>11</v>
      </c>
      <c r="B793" t="s">
        <v>6</v>
      </c>
      <c r="C793" t="s">
        <v>16</v>
      </c>
      <c r="D793" t="s">
        <v>9</v>
      </c>
      <c r="E793" t="b">
        <f>pokerdump8players[[#This Row],[suit1]]=pokerdump8players[[#This Row],[suit2]]</f>
        <v>0</v>
      </c>
      <c r="F793">
        <v>7597</v>
      </c>
      <c r="L793" s="8" t="s">
        <v>9</v>
      </c>
      <c r="M793">
        <v>7020</v>
      </c>
      <c r="O793">
        <v>7020</v>
      </c>
    </row>
    <row r="794" spans="1:15" x14ac:dyDescent="0.25">
      <c r="A794" t="s">
        <v>14</v>
      </c>
      <c r="B794" t="s">
        <v>7</v>
      </c>
      <c r="C794" t="s">
        <v>19</v>
      </c>
      <c r="D794" t="s">
        <v>7</v>
      </c>
      <c r="E794" t="b">
        <f>pokerdump8players[[#This Row],[suit1]]=pokerdump8players[[#This Row],[suit2]]</f>
        <v>1</v>
      </c>
      <c r="F794">
        <v>7595</v>
      </c>
      <c r="L794" s="8" t="s">
        <v>7</v>
      </c>
      <c r="N794">
        <v>9386</v>
      </c>
      <c r="O794">
        <v>9386</v>
      </c>
    </row>
    <row r="795" spans="1:15" x14ac:dyDescent="0.25">
      <c r="A795" t="s">
        <v>6</v>
      </c>
      <c r="B795" t="s">
        <v>8</v>
      </c>
      <c r="C795" t="s">
        <v>17</v>
      </c>
      <c r="D795" t="s">
        <v>6</v>
      </c>
      <c r="E795" t="b">
        <f>pokerdump8players[[#This Row],[suit1]]=pokerdump8players[[#This Row],[suit2]]</f>
        <v>0</v>
      </c>
      <c r="F795">
        <v>7593</v>
      </c>
      <c r="L795" s="8" t="s">
        <v>6</v>
      </c>
      <c r="M795">
        <v>6915</v>
      </c>
      <c r="O795">
        <v>6915</v>
      </c>
    </row>
    <row r="796" spans="1:15" x14ac:dyDescent="0.25">
      <c r="A796" t="s">
        <v>20</v>
      </c>
      <c r="B796" t="s">
        <v>6</v>
      </c>
      <c r="C796" t="s">
        <v>18</v>
      </c>
      <c r="D796" t="s">
        <v>6</v>
      </c>
      <c r="E796" t="b">
        <f>pokerdump8players[[#This Row],[suit1]]=pokerdump8players[[#This Row],[suit2]]</f>
        <v>1</v>
      </c>
      <c r="F796">
        <v>7585</v>
      </c>
      <c r="L796" s="8" t="s">
        <v>8</v>
      </c>
      <c r="M796">
        <v>7105</v>
      </c>
      <c r="O796">
        <v>7105</v>
      </c>
    </row>
    <row r="797" spans="1:15" x14ac:dyDescent="0.25">
      <c r="A797" t="s">
        <v>16</v>
      </c>
      <c r="B797" t="s">
        <v>8</v>
      </c>
      <c r="C797" t="s">
        <v>20</v>
      </c>
      <c r="D797" t="s">
        <v>9</v>
      </c>
      <c r="E797" t="b">
        <f>pokerdump8players[[#This Row],[suit1]]=pokerdump8players[[#This Row],[suit2]]</f>
        <v>0</v>
      </c>
      <c r="F797">
        <v>7583</v>
      </c>
      <c r="L797" s="7" t="s">
        <v>6</v>
      </c>
      <c r="M797">
        <v>21010</v>
      </c>
      <c r="N797">
        <v>9376</v>
      </c>
      <c r="O797">
        <v>30386</v>
      </c>
    </row>
    <row r="798" spans="1:15" x14ac:dyDescent="0.25">
      <c r="A798" t="s">
        <v>10</v>
      </c>
      <c r="B798" t="s">
        <v>6</v>
      </c>
      <c r="C798" t="s">
        <v>16</v>
      </c>
      <c r="D798" t="s">
        <v>8</v>
      </c>
      <c r="E798" t="b">
        <f>pokerdump8players[[#This Row],[suit1]]=pokerdump8players[[#This Row],[suit2]]</f>
        <v>0</v>
      </c>
      <c r="F798">
        <v>7579</v>
      </c>
      <c r="L798" s="8" t="s">
        <v>9</v>
      </c>
      <c r="M798">
        <v>7019</v>
      </c>
      <c r="O798">
        <v>7019</v>
      </c>
    </row>
    <row r="799" spans="1:15" x14ac:dyDescent="0.25">
      <c r="A799" t="s">
        <v>14</v>
      </c>
      <c r="B799" t="s">
        <v>6</v>
      </c>
      <c r="C799" t="s">
        <v>19</v>
      </c>
      <c r="D799" t="s">
        <v>6</v>
      </c>
      <c r="E799" t="b">
        <f>pokerdump8players[[#This Row],[suit1]]=pokerdump8players[[#This Row],[suit2]]</f>
        <v>1</v>
      </c>
      <c r="F799">
        <v>7576</v>
      </c>
      <c r="L799" s="8" t="s">
        <v>7</v>
      </c>
      <c r="M799">
        <v>7041</v>
      </c>
      <c r="O799">
        <v>7041</v>
      </c>
    </row>
    <row r="800" spans="1:15" x14ac:dyDescent="0.25">
      <c r="A800" t="s">
        <v>6</v>
      </c>
      <c r="B800" t="s">
        <v>6</v>
      </c>
      <c r="C800" t="s">
        <v>19</v>
      </c>
      <c r="D800" t="s">
        <v>9</v>
      </c>
      <c r="E800" t="b">
        <f>pokerdump8players[[#This Row],[suit1]]=pokerdump8players[[#This Row],[suit2]]</f>
        <v>0</v>
      </c>
      <c r="F800">
        <v>7570</v>
      </c>
      <c r="L800" s="8" t="s">
        <v>6</v>
      </c>
      <c r="N800">
        <v>9376</v>
      </c>
      <c r="O800">
        <v>9376</v>
      </c>
    </row>
    <row r="801" spans="1:15" x14ac:dyDescent="0.25">
      <c r="A801" t="s">
        <v>11</v>
      </c>
      <c r="B801" t="s">
        <v>9</v>
      </c>
      <c r="C801" t="s">
        <v>16</v>
      </c>
      <c r="D801" t="s">
        <v>6</v>
      </c>
      <c r="E801" t="b">
        <f>pokerdump8players[[#This Row],[suit1]]=pokerdump8players[[#This Row],[suit2]]</f>
        <v>0</v>
      </c>
      <c r="F801">
        <v>7566</v>
      </c>
      <c r="L801" s="8" t="s">
        <v>8</v>
      </c>
      <c r="M801">
        <v>6950</v>
      </c>
      <c r="O801">
        <v>6950</v>
      </c>
    </row>
    <row r="802" spans="1:15" x14ac:dyDescent="0.25">
      <c r="A802" t="s">
        <v>11</v>
      </c>
      <c r="B802" t="s">
        <v>6</v>
      </c>
      <c r="C802" t="s">
        <v>16</v>
      </c>
      <c r="D802" t="s">
        <v>8</v>
      </c>
      <c r="E802" t="b">
        <f>pokerdump8players[[#This Row],[suit1]]=pokerdump8players[[#This Row],[suit2]]</f>
        <v>0</v>
      </c>
      <c r="F802">
        <v>7565</v>
      </c>
      <c r="L802" s="7" t="s">
        <v>8</v>
      </c>
      <c r="M802">
        <v>20875</v>
      </c>
      <c r="N802">
        <v>9277</v>
      </c>
      <c r="O802">
        <v>30152</v>
      </c>
    </row>
    <row r="803" spans="1:15" x14ac:dyDescent="0.25">
      <c r="A803" t="s">
        <v>10</v>
      </c>
      <c r="B803" t="s">
        <v>9</v>
      </c>
      <c r="C803" t="s">
        <v>16</v>
      </c>
      <c r="D803" t="s">
        <v>6</v>
      </c>
      <c r="E803" t="b">
        <f>pokerdump8players[[#This Row],[suit1]]=pokerdump8players[[#This Row],[suit2]]</f>
        <v>0</v>
      </c>
      <c r="F803">
        <v>7560</v>
      </c>
      <c r="L803" s="8" t="s">
        <v>9</v>
      </c>
      <c r="M803">
        <v>6993</v>
      </c>
      <c r="O803">
        <v>6993</v>
      </c>
    </row>
    <row r="804" spans="1:15" x14ac:dyDescent="0.25">
      <c r="A804" t="s">
        <v>10</v>
      </c>
      <c r="B804" t="s">
        <v>6</v>
      </c>
      <c r="C804" t="s">
        <v>16</v>
      </c>
      <c r="D804" t="s">
        <v>9</v>
      </c>
      <c r="E804" t="b">
        <f>pokerdump8players[[#This Row],[suit1]]=pokerdump8players[[#This Row],[suit2]]</f>
        <v>0</v>
      </c>
      <c r="F804">
        <v>7556</v>
      </c>
      <c r="L804" s="8" t="s">
        <v>7</v>
      </c>
      <c r="M804">
        <v>7043</v>
      </c>
      <c r="O804">
        <v>7043</v>
      </c>
    </row>
    <row r="805" spans="1:15" x14ac:dyDescent="0.25">
      <c r="A805" t="s">
        <v>16</v>
      </c>
      <c r="B805" t="s">
        <v>7</v>
      </c>
      <c r="C805" t="s">
        <v>20</v>
      </c>
      <c r="D805" t="s">
        <v>9</v>
      </c>
      <c r="E805" t="b">
        <f>pokerdump8players[[#This Row],[suit1]]=pokerdump8players[[#This Row],[suit2]]</f>
        <v>0</v>
      </c>
      <c r="F805">
        <v>7550</v>
      </c>
      <c r="L805" s="8" t="s">
        <v>6</v>
      </c>
      <c r="M805">
        <v>6839</v>
      </c>
      <c r="O805">
        <v>6839</v>
      </c>
    </row>
    <row r="806" spans="1:15" x14ac:dyDescent="0.25">
      <c r="A806" t="s">
        <v>6</v>
      </c>
      <c r="B806" t="s">
        <v>7</v>
      </c>
      <c r="C806" t="s">
        <v>17</v>
      </c>
      <c r="D806" t="s">
        <v>9</v>
      </c>
      <c r="E806" t="b">
        <f>pokerdump8players[[#This Row],[suit1]]=pokerdump8players[[#This Row],[suit2]]</f>
        <v>0</v>
      </c>
      <c r="F806">
        <v>7538</v>
      </c>
      <c r="L806" s="8" t="s">
        <v>8</v>
      </c>
      <c r="N806">
        <v>9277</v>
      </c>
      <c r="O806">
        <v>9277</v>
      </c>
    </row>
    <row r="807" spans="1:15" x14ac:dyDescent="0.25">
      <c r="A807" t="s">
        <v>6</v>
      </c>
      <c r="B807" t="s">
        <v>8</v>
      </c>
      <c r="C807" t="s">
        <v>17</v>
      </c>
      <c r="D807" t="s">
        <v>7</v>
      </c>
      <c r="E807" t="b">
        <f>pokerdump8players[[#This Row],[suit1]]=pokerdump8players[[#This Row],[suit2]]</f>
        <v>0</v>
      </c>
      <c r="F807">
        <v>7536</v>
      </c>
      <c r="L807" s="3" t="s">
        <v>16</v>
      </c>
      <c r="M807">
        <v>93779</v>
      </c>
      <c r="N807">
        <v>40014</v>
      </c>
      <c r="O807">
        <v>133793</v>
      </c>
    </row>
    <row r="808" spans="1:15" x14ac:dyDescent="0.25">
      <c r="A808" t="s">
        <v>6</v>
      </c>
      <c r="B808" t="s">
        <v>9</v>
      </c>
      <c r="C808" t="s">
        <v>17</v>
      </c>
      <c r="D808" t="s">
        <v>8</v>
      </c>
      <c r="E808" t="b">
        <f>pokerdump8players[[#This Row],[suit1]]=pokerdump8players[[#This Row],[suit2]]</f>
        <v>0</v>
      </c>
      <c r="F808">
        <v>7532</v>
      </c>
      <c r="L808" s="7" t="s">
        <v>9</v>
      </c>
      <c r="M808">
        <v>23414</v>
      </c>
      <c r="N808">
        <v>9966</v>
      </c>
      <c r="O808">
        <v>33380</v>
      </c>
    </row>
    <row r="809" spans="1:15" x14ac:dyDescent="0.25">
      <c r="A809" t="s">
        <v>13</v>
      </c>
      <c r="B809" t="s">
        <v>8</v>
      </c>
      <c r="C809" t="s">
        <v>18</v>
      </c>
      <c r="D809" t="s">
        <v>8</v>
      </c>
      <c r="E809" t="b">
        <f>pokerdump8players[[#This Row],[suit1]]=pokerdump8players[[#This Row],[suit2]]</f>
        <v>1</v>
      </c>
      <c r="F809">
        <v>7520</v>
      </c>
      <c r="L809" s="8" t="s">
        <v>9</v>
      </c>
      <c r="N809">
        <v>9966</v>
      </c>
      <c r="O809">
        <v>9966</v>
      </c>
    </row>
    <row r="810" spans="1:15" x14ac:dyDescent="0.25">
      <c r="A810" t="s">
        <v>11</v>
      </c>
      <c r="B810" t="s">
        <v>9</v>
      </c>
      <c r="C810" t="s">
        <v>16</v>
      </c>
      <c r="D810" t="s">
        <v>7</v>
      </c>
      <c r="E810" t="b">
        <f>pokerdump8players[[#This Row],[suit1]]=pokerdump8players[[#This Row],[suit2]]</f>
        <v>0</v>
      </c>
      <c r="F810">
        <v>7517</v>
      </c>
      <c r="L810" s="8" t="s">
        <v>7</v>
      </c>
      <c r="M810">
        <v>7883</v>
      </c>
      <c r="O810">
        <v>7883</v>
      </c>
    </row>
    <row r="811" spans="1:15" x14ac:dyDescent="0.25">
      <c r="A811" t="s">
        <v>20</v>
      </c>
      <c r="B811" t="s">
        <v>7</v>
      </c>
      <c r="C811" t="s">
        <v>18</v>
      </c>
      <c r="D811" t="s">
        <v>7</v>
      </c>
      <c r="E811" t="b">
        <f>pokerdump8players[[#This Row],[suit1]]=pokerdump8players[[#This Row],[suit2]]</f>
        <v>1</v>
      </c>
      <c r="F811">
        <v>7517</v>
      </c>
      <c r="L811" s="8" t="s">
        <v>6</v>
      </c>
      <c r="M811">
        <v>7702</v>
      </c>
      <c r="O811">
        <v>7702</v>
      </c>
    </row>
    <row r="812" spans="1:15" x14ac:dyDescent="0.25">
      <c r="A812" t="s">
        <v>10</v>
      </c>
      <c r="B812" t="s">
        <v>7</v>
      </c>
      <c r="C812" t="s">
        <v>16</v>
      </c>
      <c r="D812" t="s">
        <v>6</v>
      </c>
      <c r="E812" t="b">
        <f>pokerdump8players[[#This Row],[suit1]]=pokerdump8players[[#This Row],[suit2]]</f>
        <v>0</v>
      </c>
      <c r="F812">
        <v>7515</v>
      </c>
      <c r="L812" s="8" t="s">
        <v>8</v>
      </c>
      <c r="M812">
        <v>7829</v>
      </c>
      <c r="O812">
        <v>7829</v>
      </c>
    </row>
    <row r="813" spans="1:15" x14ac:dyDescent="0.25">
      <c r="A813" t="s">
        <v>6</v>
      </c>
      <c r="B813" t="s">
        <v>8</v>
      </c>
      <c r="C813" t="s">
        <v>19</v>
      </c>
      <c r="D813" t="s">
        <v>6</v>
      </c>
      <c r="E813" t="b">
        <f>pokerdump8players[[#This Row],[suit1]]=pokerdump8players[[#This Row],[suit2]]</f>
        <v>0</v>
      </c>
      <c r="F813">
        <v>7511</v>
      </c>
      <c r="L813" s="7" t="s">
        <v>7</v>
      </c>
      <c r="M813">
        <v>23579</v>
      </c>
      <c r="N813">
        <v>10013</v>
      </c>
      <c r="O813">
        <v>33592</v>
      </c>
    </row>
    <row r="814" spans="1:15" x14ac:dyDescent="0.25">
      <c r="A814" t="s">
        <v>16</v>
      </c>
      <c r="B814" t="s">
        <v>7</v>
      </c>
      <c r="C814" t="s">
        <v>20</v>
      </c>
      <c r="D814" t="s">
        <v>6</v>
      </c>
      <c r="E814" t="b">
        <f>pokerdump8players[[#This Row],[suit1]]=pokerdump8players[[#This Row],[suit2]]</f>
        <v>0</v>
      </c>
      <c r="F814">
        <v>7508</v>
      </c>
      <c r="L814" s="8" t="s">
        <v>9</v>
      </c>
      <c r="M814">
        <v>7814</v>
      </c>
      <c r="O814">
        <v>7814</v>
      </c>
    </row>
    <row r="815" spans="1:15" x14ac:dyDescent="0.25">
      <c r="A815" t="s">
        <v>10</v>
      </c>
      <c r="B815" t="s">
        <v>8</v>
      </c>
      <c r="C815" t="s">
        <v>16</v>
      </c>
      <c r="D815" t="s">
        <v>6</v>
      </c>
      <c r="E815" t="b">
        <f>pokerdump8players[[#This Row],[suit1]]=pokerdump8players[[#This Row],[suit2]]</f>
        <v>0</v>
      </c>
      <c r="F815">
        <v>7507</v>
      </c>
      <c r="L815" s="8" t="s">
        <v>7</v>
      </c>
      <c r="N815">
        <v>10013</v>
      </c>
      <c r="O815">
        <v>10013</v>
      </c>
    </row>
    <row r="816" spans="1:15" x14ac:dyDescent="0.25">
      <c r="A816" t="s">
        <v>16</v>
      </c>
      <c r="B816" t="s">
        <v>6</v>
      </c>
      <c r="C816" t="s">
        <v>20</v>
      </c>
      <c r="D816" t="s">
        <v>7</v>
      </c>
      <c r="E816" t="b">
        <f>pokerdump8players[[#This Row],[suit1]]=pokerdump8players[[#This Row],[suit2]]</f>
        <v>0</v>
      </c>
      <c r="F816">
        <v>7507</v>
      </c>
      <c r="L816" s="8" t="s">
        <v>6</v>
      </c>
      <c r="M816">
        <v>7691</v>
      </c>
      <c r="O816">
        <v>7691</v>
      </c>
    </row>
    <row r="817" spans="1:15" x14ac:dyDescent="0.25">
      <c r="A817" t="s">
        <v>6</v>
      </c>
      <c r="B817" t="s">
        <v>9</v>
      </c>
      <c r="C817" t="s">
        <v>17</v>
      </c>
      <c r="D817" t="s">
        <v>7</v>
      </c>
      <c r="E817" t="b">
        <f>pokerdump8players[[#This Row],[suit1]]=pokerdump8players[[#This Row],[suit2]]</f>
        <v>0</v>
      </c>
      <c r="F817">
        <v>7504</v>
      </c>
      <c r="L817" s="8" t="s">
        <v>8</v>
      </c>
      <c r="M817">
        <v>8074</v>
      </c>
      <c r="O817">
        <v>8074</v>
      </c>
    </row>
    <row r="818" spans="1:15" x14ac:dyDescent="0.25">
      <c r="A818" t="s">
        <v>19</v>
      </c>
      <c r="B818" t="s">
        <v>8</v>
      </c>
      <c r="C818" t="s">
        <v>18</v>
      </c>
      <c r="D818" t="s">
        <v>8</v>
      </c>
      <c r="E818" t="b">
        <f>pokerdump8players[[#This Row],[suit1]]=pokerdump8players[[#This Row],[suit2]]</f>
        <v>1</v>
      </c>
      <c r="F818">
        <v>7503</v>
      </c>
      <c r="L818" s="7" t="s">
        <v>6</v>
      </c>
      <c r="M818">
        <v>23526</v>
      </c>
      <c r="N818">
        <v>10197</v>
      </c>
      <c r="O818">
        <v>33723</v>
      </c>
    </row>
    <row r="819" spans="1:15" x14ac:dyDescent="0.25">
      <c r="A819" t="s">
        <v>16</v>
      </c>
      <c r="B819" t="s">
        <v>6</v>
      </c>
      <c r="C819" t="s">
        <v>20</v>
      </c>
      <c r="D819" t="s">
        <v>9</v>
      </c>
      <c r="E819" t="b">
        <f>pokerdump8players[[#This Row],[suit1]]=pokerdump8players[[#This Row],[suit2]]</f>
        <v>0</v>
      </c>
      <c r="F819">
        <v>7491</v>
      </c>
      <c r="L819" s="8" t="s">
        <v>9</v>
      </c>
      <c r="M819">
        <v>7957</v>
      </c>
      <c r="O819">
        <v>7957</v>
      </c>
    </row>
    <row r="820" spans="1:15" x14ac:dyDescent="0.25">
      <c r="A820" t="s">
        <v>11</v>
      </c>
      <c r="B820" t="s">
        <v>7</v>
      </c>
      <c r="C820" t="s">
        <v>16</v>
      </c>
      <c r="D820" t="s">
        <v>8</v>
      </c>
      <c r="E820" t="b">
        <f>pokerdump8players[[#This Row],[suit1]]=pokerdump8players[[#This Row],[suit2]]</f>
        <v>0</v>
      </c>
      <c r="F820">
        <v>7490</v>
      </c>
      <c r="L820" s="8" t="s">
        <v>7</v>
      </c>
      <c r="M820">
        <v>7757</v>
      </c>
      <c r="O820">
        <v>7757</v>
      </c>
    </row>
    <row r="821" spans="1:15" x14ac:dyDescent="0.25">
      <c r="A821" t="s">
        <v>11</v>
      </c>
      <c r="B821" t="s">
        <v>8</v>
      </c>
      <c r="C821" t="s">
        <v>16</v>
      </c>
      <c r="D821" t="s">
        <v>6</v>
      </c>
      <c r="E821" t="b">
        <f>pokerdump8players[[#This Row],[suit1]]=pokerdump8players[[#This Row],[suit2]]</f>
        <v>0</v>
      </c>
      <c r="F821">
        <v>7486</v>
      </c>
      <c r="L821" s="8" t="s">
        <v>6</v>
      </c>
      <c r="N821">
        <v>10197</v>
      </c>
      <c r="O821">
        <v>10197</v>
      </c>
    </row>
    <row r="822" spans="1:15" x14ac:dyDescent="0.25">
      <c r="A822" t="s">
        <v>10</v>
      </c>
      <c r="B822" t="s">
        <v>6</v>
      </c>
      <c r="C822" t="s">
        <v>16</v>
      </c>
      <c r="D822" t="s">
        <v>7</v>
      </c>
      <c r="E822" t="b">
        <f>pokerdump8players[[#This Row],[suit1]]=pokerdump8players[[#This Row],[suit2]]</f>
        <v>0</v>
      </c>
      <c r="F822">
        <v>7482</v>
      </c>
      <c r="L822" s="8" t="s">
        <v>8</v>
      </c>
      <c r="M822">
        <v>7812</v>
      </c>
      <c r="O822">
        <v>7812</v>
      </c>
    </row>
    <row r="823" spans="1:15" x14ac:dyDescent="0.25">
      <c r="A823" t="s">
        <v>14</v>
      </c>
      <c r="B823" t="s">
        <v>8</v>
      </c>
      <c r="C823" t="s">
        <v>20</v>
      </c>
      <c r="D823" t="s">
        <v>6</v>
      </c>
      <c r="E823" t="b">
        <f>pokerdump8players[[#This Row],[suit1]]=pokerdump8players[[#This Row],[suit2]]</f>
        <v>0</v>
      </c>
      <c r="F823">
        <v>7468</v>
      </c>
      <c r="L823" s="7" t="s">
        <v>8</v>
      </c>
      <c r="M823">
        <v>23260</v>
      </c>
      <c r="N823">
        <v>9838</v>
      </c>
      <c r="O823">
        <v>33098</v>
      </c>
    </row>
    <row r="824" spans="1:15" x14ac:dyDescent="0.25">
      <c r="A824" t="s">
        <v>6</v>
      </c>
      <c r="B824" t="s">
        <v>6</v>
      </c>
      <c r="C824" t="s">
        <v>19</v>
      </c>
      <c r="D824" t="s">
        <v>8</v>
      </c>
      <c r="E824" t="b">
        <f>pokerdump8players[[#This Row],[suit1]]=pokerdump8players[[#This Row],[suit2]]</f>
        <v>0</v>
      </c>
      <c r="F824">
        <v>7464</v>
      </c>
      <c r="L824" s="8" t="s">
        <v>9</v>
      </c>
      <c r="M824">
        <v>7727</v>
      </c>
      <c r="O824">
        <v>7727</v>
      </c>
    </row>
    <row r="825" spans="1:15" x14ac:dyDescent="0.25">
      <c r="A825" t="s">
        <v>11</v>
      </c>
      <c r="B825" t="s">
        <v>8</v>
      </c>
      <c r="C825" t="s">
        <v>16</v>
      </c>
      <c r="D825" t="s">
        <v>9</v>
      </c>
      <c r="E825" t="b">
        <f>pokerdump8players[[#This Row],[suit1]]=pokerdump8players[[#This Row],[suit2]]</f>
        <v>0</v>
      </c>
      <c r="F825">
        <v>7459</v>
      </c>
      <c r="L825" s="8" t="s">
        <v>7</v>
      </c>
      <c r="M825">
        <v>7775</v>
      </c>
      <c r="O825">
        <v>7775</v>
      </c>
    </row>
    <row r="826" spans="1:15" x14ac:dyDescent="0.25">
      <c r="A826" t="s">
        <v>19</v>
      </c>
      <c r="B826" t="s">
        <v>7</v>
      </c>
      <c r="C826" t="s">
        <v>18</v>
      </c>
      <c r="D826" t="s">
        <v>7</v>
      </c>
      <c r="E826" t="b">
        <f>pokerdump8players[[#This Row],[suit1]]=pokerdump8players[[#This Row],[suit2]]</f>
        <v>1</v>
      </c>
      <c r="F826">
        <v>7458</v>
      </c>
      <c r="L826" s="8" t="s">
        <v>6</v>
      </c>
      <c r="M826">
        <v>7758</v>
      </c>
      <c r="O826">
        <v>7758</v>
      </c>
    </row>
    <row r="827" spans="1:15" x14ac:dyDescent="0.25">
      <c r="A827" t="s">
        <v>14</v>
      </c>
      <c r="B827" t="s">
        <v>6</v>
      </c>
      <c r="C827" t="s">
        <v>20</v>
      </c>
      <c r="D827" t="s">
        <v>7</v>
      </c>
      <c r="E827" t="b">
        <f>pokerdump8players[[#This Row],[suit1]]=pokerdump8players[[#This Row],[suit2]]</f>
        <v>0</v>
      </c>
      <c r="F827">
        <v>7439</v>
      </c>
      <c r="L827" s="8" t="s">
        <v>8</v>
      </c>
      <c r="N827">
        <v>9838</v>
      </c>
      <c r="O827">
        <v>9838</v>
      </c>
    </row>
    <row r="828" spans="1:15" x14ac:dyDescent="0.25">
      <c r="A828" t="s">
        <v>11</v>
      </c>
      <c r="B828" t="s">
        <v>7</v>
      </c>
      <c r="C828" t="s">
        <v>16</v>
      </c>
      <c r="D828" t="s">
        <v>9</v>
      </c>
      <c r="E828" t="b">
        <f>pokerdump8players[[#This Row],[suit1]]=pokerdump8players[[#This Row],[suit2]]</f>
        <v>0</v>
      </c>
      <c r="F828">
        <v>7439</v>
      </c>
      <c r="L828" s="3" t="s">
        <v>14</v>
      </c>
      <c r="M828">
        <v>101754</v>
      </c>
      <c r="N828">
        <v>42783</v>
      </c>
      <c r="O828">
        <v>144537</v>
      </c>
    </row>
    <row r="829" spans="1:15" x14ac:dyDescent="0.25">
      <c r="A829" t="s">
        <v>14</v>
      </c>
      <c r="B829" t="s">
        <v>7</v>
      </c>
      <c r="C829" t="s">
        <v>20</v>
      </c>
      <c r="D829" t="s">
        <v>6</v>
      </c>
      <c r="E829" t="b">
        <f>pokerdump8players[[#This Row],[suit1]]=pokerdump8players[[#This Row],[suit2]]</f>
        <v>0</v>
      </c>
      <c r="F829">
        <v>7435</v>
      </c>
      <c r="L829" s="7" t="s">
        <v>9</v>
      </c>
      <c r="M829">
        <v>25537</v>
      </c>
      <c r="N829">
        <v>10724</v>
      </c>
      <c r="O829">
        <v>36261</v>
      </c>
    </row>
    <row r="830" spans="1:15" x14ac:dyDescent="0.25">
      <c r="A830" t="s">
        <v>14</v>
      </c>
      <c r="B830" t="s">
        <v>6</v>
      </c>
      <c r="C830" t="s">
        <v>20</v>
      </c>
      <c r="D830" t="s">
        <v>8</v>
      </c>
      <c r="E830" t="b">
        <f>pokerdump8players[[#This Row],[suit1]]=pokerdump8players[[#This Row],[suit2]]</f>
        <v>0</v>
      </c>
      <c r="F830">
        <v>7420</v>
      </c>
      <c r="L830" s="8" t="s">
        <v>9</v>
      </c>
      <c r="N830">
        <v>10724</v>
      </c>
      <c r="O830">
        <v>10724</v>
      </c>
    </row>
    <row r="831" spans="1:15" x14ac:dyDescent="0.25">
      <c r="A831" t="s">
        <v>14</v>
      </c>
      <c r="B831" t="s">
        <v>6</v>
      </c>
      <c r="C831" t="s">
        <v>20</v>
      </c>
      <c r="D831" t="s">
        <v>9</v>
      </c>
      <c r="E831" t="b">
        <f>pokerdump8players[[#This Row],[suit1]]=pokerdump8players[[#This Row],[suit2]]</f>
        <v>0</v>
      </c>
      <c r="F831">
        <v>7415</v>
      </c>
      <c r="L831" s="8" t="s">
        <v>7</v>
      </c>
      <c r="M831">
        <v>8583</v>
      </c>
      <c r="O831">
        <v>8583</v>
      </c>
    </row>
    <row r="832" spans="1:15" x14ac:dyDescent="0.25">
      <c r="A832" t="s">
        <v>20</v>
      </c>
      <c r="B832" t="s">
        <v>9</v>
      </c>
      <c r="C832" t="s">
        <v>18</v>
      </c>
      <c r="D832" t="s">
        <v>9</v>
      </c>
      <c r="E832" t="b">
        <f>pokerdump8players[[#This Row],[suit1]]=pokerdump8players[[#This Row],[suit2]]</f>
        <v>1</v>
      </c>
      <c r="F832">
        <v>7414</v>
      </c>
      <c r="L832" s="8" t="s">
        <v>6</v>
      </c>
      <c r="M832">
        <v>8541</v>
      </c>
      <c r="O832">
        <v>8541</v>
      </c>
    </row>
    <row r="833" spans="1:15" x14ac:dyDescent="0.25">
      <c r="A833" t="s">
        <v>10</v>
      </c>
      <c r="B833" t="s">
        <v>8</v>
      </c>
      <c r="C833" t="s">
        <v>20</v>
      </c>
      <c r="D833" t="s">
        <v>9</v>
      </c>
      <c r="E833" t="b">
        <f>pokerdump8players[[#This Row],[suit1]]=pokerdump8players[[#This Row],[suit2]]</f>
        <v>0</v>
      </c>
      <c r="F833">
        <v>7406</v>
      </c>
      <c r="L833" s="8" t="s">
        <v>8</v>
      </c>
      <c r="M833">
        <v>8413</v>
      </c>
      <c r="O833">
        <v>8413</v>
      </c>
    </row>
    <row r="834" spans="1:15" x14ac:dyDescent="0.25">
      <c r="A834" t="s">
        <v>11</v>
      </c>
      <c r="B834" t="s">
        <v>8</v>
      </c>
      <c r="C834" t="s">
        <v>16</v>
      </c>
      <c r="D834" t="s">
        <v>7</v>
      </c>
      <c r="E834" t="b">
        <f>pokerdump8players[[#This Row],[suit1]]=pokerdump8players[[#This Row],[suit2]]</f>
        <v>0</v>
      </c>
      <c r="F834">
        <v>7403</v>
      </c>
      <c r="L834" s="7" t="s">
        <v>7</v>
      </c>
      <c r="M834">
        <v>25337</v>
      </c>
      <c r="N834">
        <v>10578</v>
      </c>
      <c r="O834">
        <v>35915</v>
      </c>
    </row>
    <row r="835" spans="1:15" x14ac:dyDescent="0.25">
      <c r="A835" t="s">
        <v>10</v>
      </c>
      <c r="B835" t="s">
        <v>8</v>
      </c>
      <c r="C835" t="s">
        <v>20</v>
      </c>
      <c r="D835" t="s">
        <v>6</v>
      </c>
      <c r="E835" t="b">
        <f>pokerdump8players[[#This Row],[suit1]]=pokerdump8players[[#This Row],[suit2]]</f>
        <v>0</v>
      </c>
      <c r="F835">
        <v>7393</v>
      </c>
      <c r="L835" s="8" t="s">
        <v>9</v>
      </c>
      <c r="M835">
        <v>8422</v>
      </c>
      <c r="O835">
        <v>8422</v>
      </c>
    </row>
    <row r="836" spans="1:15" x14ac:dyDescent="0.25">
      <c r="A836" t="s">
        <v>10</v>
      </c>
      <c r="B836" t="s">
        <v>7</v>
      </c>
      <c r="C836" t="s">
        <v>16</v>
      </c>
      <c r="D836" t="s">
        <v>8</v>
      </c>
      <c r="E836" t="b">
        <f>pokerdump8players[[#This Row],[suit1]]=pokerdump8players[[#This Row],[suit2]]</f>
        <v>0</v>
      </c>
      <c r="F836">
        <v>7392</v>
      </c>
      <c r="L836" s="8" t="s">
        <v>7</v>
      </c>
      <c r="N836">
        <v>10578</v>
      </c>
      <c r="O836">
        <v>10578</v>
      </c>
    </row>
    <row r="837" spans="1:15" x14ac:dyDescent="0.25">
      <c r="A837" t="s">
        <v>14</v>
      </c>
      <c r="B837" t="s">
        <v>8</v>
      </c>
      <c r="C837" t="s">
        <v>18</v>
      </c>
      <c r="D837" t="s">
        <v>8</v>
      </c>
      <c r="E837" t="b">
        <f>pokerdump8players[[#This Row],[suit1]]=pokerdump8players[[#This Row],[suit2]]</f>
        <v>1</v>
      </c>
      <c r="F837">
        <v>7388</v>
      </c>
      <c r="L837" s="8" t="s">
        <v>6</v>
      </c>
      <c r="M837">
        <v>8425</v>
      </c>
      <c r="O837">
        <v>8425</v>
      </c>
    </row>
    <row r="838" spans="1:15" x14ac:dyDescent="0.25">
      <c r="A838" t="s">
        <v>10</v>
      </c>
      <c r="B838" t="s">
        <v>6</v>
      </c>
      <c r="C838" t="s">
        <v>15</v>
      </c>
      <c r="D838" t="s">
        <v>9</v>
      </c>
      <c r="E838" t="b">
        <f>pokerdump8players[[#This Row],[suit1]]=pokerdump8players[[#This Row],[suit2]]</f>
        <v>0</v>
      </c>
      <c r="F838">
        <v>7384</v>
      </c>
      <c r="L838" s="8" t="s">
        <v>8</v>
      </c>
      <c r="M838">
        <v>8490</v>
      </c>
      <c r="O838">
        <v>8490</v>
      </c>
    </row>
    <row r="839" spans="1:15" x14ac:dyDescent="0.25">
      <c r="A839" t="s">
        <v>11</v>
      </c>
      <c r="B839" t="s">
        <v>9</v>
      </c>
      <c r="C839" t="s">
        <v>16</v>
      </c>
      <c r="D839" t="s">
        <v>8</v>
      </c>
      <c r="E839" t="b">
        <f>pokerdump8players[[#This Row],[suit1]]=pokerdump8players[[#This Row],[suit2]]</f>
        <v>0</v>
      </c>
      <c r="F839">
        <v>7381</v>
      </c>
      <c r="L839" s="7" t="s">
        <v>6</v>
      </c>
      <c r="M839">
        <v>25460</v>
      </c>
      <c r="N839">
        <v>10662</v>
      </c>
      <c r="O839">
        <v>36122</v>
      </c>
    </row>
    <row r="840" spans="1:15" x14ac:dyDescent="0.25">
      <c r="A840" t="s">
        <v>6</v>
      </c>
      <c r="B840" t="s">
        <v>7</v>
      </c>
      <c r="C840" t="s">
        <v>19</v>
      </c>
      <c r="D840" t="s">
        <v>9</v>
      </c>
      <c r="E840" t="b">
        <f>pokerdump8players[[#This Row],[suit1]]=pokerdump8players[[#This Row],[suit2]]</f>
        <v>0</v>
      </c>
      <c r="F840">
        <v>7378</v>
      </c>
      <c r="L840" s="8" t="s">
        <v>9</v>
      </c>
      <c r="M840">
        <v>8566</v>
      </c>
      <c r="O840">
        <v>8566</v>
      </c>
    </row>
    <row r="841" spans="1:15" x14ac:dyDescent="0.25">
      <c r="A841" t="s">
        <v>20</v>
      </c>
      <c r="B841" t="s">
        <v>8</v>
      </c>
      <c r="C841" t="s">
        <v>18</v>
      </c>
      <c r="D841" t="s">
        <v>8</v>
      </c>
      <c r="E841" t="b">
        <f>pokerdump8players[[#This Row],[suit1]]=pokerdump8players[[#This Row],[suit2]]</f>
        <v>1</v>
      </c>
      <c r="F841">
        <v>7373</v>
      </c>
      <c r="L841" s="8" t="s">
        <v>7</v>
      </c>
      <c r="M841">
        <v>8437</v>
      </c>
      <c r="O841">
        <v>8437</v>
      </c>
    </row>
    <row r="842" spans="1:15" x14ac:dyDescent="0.25">
      <c r="A842" t="s">
        <v>20</v>
      </c>
      <c r="B842" t="s">
        <v>6</v>
      </c>
      <c r="C842" t="s">
        <v>15</v>
      </c>
      <c r="D842" t="s">
        <v>8</v>
      </c>
      <c r="E842" t="b">
        <f>pokerdump8players[[#This Row],[suit1]]=pokerdump8players[[#This Row],[suit2]]</f>
        <v>0</v>
      </c>
      <c r="F842">
        <v>7359</v>
      </c>
      <c r="L842" s="8" t="s">
        <v>6</v>
      </c>
      <c r="N842">
        <v>10662</v>
      </c>
      <c r="O842">
        <v>10662</v>
      </c>
    </row>
    <row r="843" spans="1:15" x14ac:dyDescent="0.25">
      <c r="A843" t="s">
        <v>14</v>
      </c>
      <c r="B843" t="s">
        <v>9</v>
      </c>
      <c r="C843" t="s">
        <v>20</v>
      </c>
      <c r="D843" t="s">
        <v>7</v>
      </c>
      <c r="E843" t="b">
        <f>pokerdump8players[[#This Row],[suit1]]=pokerdump8players[[#This Row],[suit2]]</f>
        <v>0</v>
      </c>
      <c r="F843">
        <v>7355</v>
      </c>
      <c r="L843" s="8" t="s">
        <v>8</v>
      </c>
      <c r="M843">
        <v>8457</v>
      </c>
      <c r="O843">
        <v>8457</v>
      </c>
    </row>
    <row r="844" spans="1:15" x14ac:dyDescent="0.25">
      <c r="A844" t="s">
        <v>14</v>
      </c>
      <c r="B844" t="s">
        <v>9</v>
      </c>
      <c r="C844" t="s">
        <v>18</v>
      </c>
      <c r="D844" t="s">
        <v>9</v>
      </c>
      <c r="E844" t="b">
        <f>pokerdump8players[[#This Row],[suit1]]=pokerdump8players[[#This Row],[suit2]]</f>
        <v>1</v>
      </c>
      <c r="F844">
        <v>7354</v>
      </c>
      <c r="L844" s="7" t="s">
        <v>8</v>
      </c>
      <c r="M844">
        <v>25420</v>
      </c>
      <c r="N844">
        <v>10819</v>
      </c>
      <c r="O844">
        <v>36239</v>
      </c>
    </row>
    <row r="845" spans="1:15" x14ac:dyDescent="0.25">
      <c r="A845" t="s">
        <v>19</v>
      </c>
      <c r="B845" t="s">
        <v>6</v>
      </c>
      <c r="C845" t="s">
        <v>18</v>
      </c>
      <c r="D845" t="s">
        <v>6</v>
      </c>
      <c r="E845" t="b">
        <f>pokerdump8players[[#This Row],[suit1]]=pokerdump8players[[#This Row],[suit2]]</f>
        <v>1</v>
      </c>
      <c r="F845">
        <v>7353</v>
      </c>
      <c r="L845" s="8" t="s">
        <v>9</v>
      </c>
      <c r="M845">
        <v>8399</v>
      </c>
      <c r="O845">
        <v>8399</v>
      </c>
    </row>
    <row r="846" spans="1:15" x14ac:dyDescent="0.25">
      <c r="A846" t="s">
        <v>20</v>
      </c>
      <c r="B846" t="s">
        <v>7</v>
      </c>
      <c r="C846" t="s">
        <v>15</v>
      </c>
      <c r="D846" t="s">
        <v>8</v>
      </c>
      <c r="E846" t="b">
        <f>pokerdump8players[[#This Row],[suit1]]=pokerdump8players[[#This Row],[suit2]]</f>
        <v>0</v>
      </c>
      <c r="F846">
        <v>7348</v>
      </c>
      <c r="L846" s="8" t="s">
        <v>7</v>
      </c>
      <c r="M846">
        <v>8411</v>
      </c>
      <c r="O846">
        <v>8411</v>
      </c>
    </row>
    <row r="847" spans="1:15" x14ac:dyDescent="0.25">
      <c r="A847" t="s">
        <v>6</v>
      </c>
      <c r="B847" t="s">
        <v>7</v>
      </c>
      <c r="C847" t="s">
        <v>19</v>
      </c>
      <c r="D847" t="s">
        <v>8</v>
      </c>
      <c r="E847" t="b">
        <f>pokerdump8players[[#This Row],[suit1]]=pokerdump8players[[#This Row],[suit2]]</f>
        <v>0</v>
      </c>
      <c r="F847">
        <v>7347</v>
      </c>
      <c r="L847" s="8" t="s">
        <v>6</v>
      </c>
      <c r="M847">
        <v>8610</v>
      </c>
      <c r="O847">
        <v>8610</v>
      </c>
    </row>
    <row r="848" spans="1:15" x14ac:dyDescent="0.25">
      <c r="A848" t="s">
        <v>6</v>
      </c>
      <c r="B848" t="s">
        <v>6</v>
      </c>
      <c r="C848" t="s">
        <v>17</v>
      </c>
      <c r="D848" t="s">
        <v>8</v>
      </c>
      <c r="E848" t="b">
        <f>pokerdump8players[[#This Row],[suit1]]=pokerdump8players[[#This Row],[suit2]]</f>
        <v>0</v>
      </c>
      <c r="F848">
        <v>7346</v>
      </c>
      <c r="L848" s="8" t="s">
        <v>8</v>
      </c>
      <c r="N848">
        <v>10819</v>
      </c>
      <c r="O848">
        <v>10819</v>
      </c>
    </row>
    <row r="849" spans="1:15" x14ac:dyDescent="0.25">
      <c r="A849" t="s">
        <v>6</v>
      </c>
      <c r="B849" t="s">
        <v>9</v>
      </c>
      <c r="C849" t="s">
        <v>19</v>
      </c>
      <c r="D849" t="s">
        <v>6</v>
      </c>
      <c r="E849" t="b">
        <f>pokerdump8players[[#This Row],[suit1]]=pokerdump8players[[#This Row],[suit2]]</f>
        <v>0</v>
      </c>
      <c r="F849">
        <v>7343</v>
      </c>
      <c r="L849" s="3" t="s">
        <v>13</v>
      </c>
      <c r="M849">
        <v>72705</v>
      </c>
      <c r="O849">
        <v>72705</v>
      </c>
    </row>
    <row r="850" spans="1:15" x14ac:dyDescent="0.25">
      <c r="A850" t="s">
        <v>10</v>
      </c>
      <c r="B850" t="s">
        <v>9</v>
      </c>
      <c r="C850" t="s">
        <v>20</v>
      </c>
      <c r="D850" t="s">
        <v>6</v>
      </c>
      <c r="E850" t="b">
        <f>pokerdump8players[[#This Row],[suit1]]=pokerdump8players[[#This Row],[suit2]]</f>
        <v>0</v>
      </c>
      <c r="F850">
        <v>7339</v>
      </c>
      <c r="L850" s="7" t="s">
        <v>7</v>
      </c>
      <c r="M850">
        <v>12128</v>
      </c>
      <c r="O850">
        <v>12128</v>
      </c>
    </row>
    <row r="851" spans="1:15" x14ac:dyDescent="0.25">
      <c r="A851" t="s">
        <v>10</v>
      </c>
      <c r="B851" t="s">
        <v>6</v>
      </c>
      <c r="C851" t="s">
        <v>20</v>
      </c>
      <c r="D851" t="s">
        <v>7</v>
      </c>
      <c r="E851" t="b">
        <f>pokerdump8players[[#This Row],[suit1]]=pokerdump8players[[#This Row],[suit2]]</f>
        <v>0</v>
      </c>
      <c r="F851">
        <v>7338</v>
      </c>
      <c r="L851" s="8" t="s">
        <v>9</v>
      </c>
      <c r="M851">
        <v>12128</v>
      </c>
      <c r="O851">
        <v>12128</v>
      </c>
    </row>
    <row r="852" spans="1:15" x14ac:dyDescent="0.25">
      <c r="A852" t="s">
        <v>14</v>
      </c>
      <c r="B852" t="s">
        <v>7</v>
      </c>
      <c r="C852" t="s">
        <v>18</v>
      </c>
      <c r="D852" t="s">
        <v>7</v>
      </c>
      <c r="E852" t="b">
        <f>pokerdump8players[[#This Row],[suit1]]=pokerdump8players[[#This Row],[suit2]]</f>
        <v>1</v>
      </c>
      <c r="F852">
        <v>7335</v>
      </c>
      <c r="L852" s="7" t="s">
        <v>6</v>
      </c>
      <c r="M852">
        <v>24328</v>
      </c>
      <c r="O852">
        <v>24328</v>
      </c>
    </row>
    <row r="853" spans="1:15" x14ac:dyDescent="0.25">
      <c r="A853" t="s">
        <v>10</v>
      </c>
      <c r="B853" t="s">
        <v>7</v>
      </c>
      <c r="C853" t="s">
        <v>20</v>
      </c>
      <c r="D853" t="s">
        <v>9</v>
      </c>
      <c r="E853" t="b">
        <f>pokerdump8players[[#This Row],[suit1]]=pokerdump8players[[#This Row],[suit2]]</f>
        <v>0</v>
      </c>
      <c r="F853">
        <v>7327</v>
      </c>
      <c r="L853" s="8" t="s">
        <v>9</v>
      </c>
      <c r="M853">
        <v>12101</v>
      </c>
      <c r="O853">
        <v>12101</v>
      </c>
    </row>
    <row r="854" spans="1:15" x14ac:dyDescent="0.25">
      <c r="A854" t="s">
        <v>14</v>
      </c>
      <c r="B854" t="s">
        <v>7</v>
      </c>
      <c r="C854" t="s">
        <v>20</v>
      </c>
      <c r="D854" t="s">
        <v>8</v>
      </c>
      <c r="E854" t="b">
        <f>pokerdump8players[[#This Row],[suit1]]=pokerdump8players[[#This Row],[suit2]]</f>
        <v>0</v>
      </c>
      <c r="F854">
        <v>7320</v>
      </c>
      <c r="L854" s="8" t="s">
        <v>7</v>
      </c>
      <c r="M854">
        <v>12227</v>
      </c>
      <c r="O854">
        <v>12227</v>
      </c>
    </row>
    <row r="855" spans="1:15" x14ac:dyDescent="0.25">
      <c r="A855" t="s">
        <v>14</v>
      </c>
      <c r="B855" t="s">
        <v>8</v>
      </c>
      <c r="C855" t="s">
        <v>20</v>
      </c>
      <c r="D855" t="s">
        <v>7</v>
      </c>
      <c r="E855" t="b">
        <f>pokerdump8players[[#This Row],[suit1]]=pokerdump8players[[#This Row],[suit2]]</f>
        <v>0</v>
      </c>
      <c r="F855">
        <v>7319</v>
      </c>
      <c r="L855" s="7" t="s">
        <v>8</v>
      </c>
      <c r="M855">
        <v>36249</v>
      </c>
      <c r="O855">
        <v>36249</v>
      </c>
    </row>
    <row r="856" spans="1:15" x14ac:dyDescent="0.25">
      <c r="A856" t="s">
        <v>6</v>
      </c>
      <c r="B856" t="s">
        <v>7</v>
      </c>
      <c r="C856" t="s">
        <v>18</v>
      </c>
      <c r="D856" t="s">
        <v>9</v>
      </c>
      <c r="E856" t="b">
        <f>pokerdump8players[[#This Row],[suit1]]=pokerdump8players[[#This Row],[suit2]]</f>
        <v>0</v>
      </c>
      <c r="F856">
        <v>7318</v>
      </c>
      <c r="L856" s="8" t="s">
        <v>9</v>
      </c>
      <c r="M856">
        <v>12224</v>
      </c>
      <c r="O856">
        <v>12224</v>
      </c>
    </row>
    <row r="857" spans="1:15" x14ac:dyDescent="0.25">
      <c r="A857" t="s">
        <v>6</v>
      </c>
      <c r="B857" t="s">
        <v>9</v>
      </c>
      <c r="C857" t="s">
        <v>19</v>
      </c>
      <c r="D857" t="s">
        <v>8</v>
      </c>
      <c r="E857" t="b">
        <f>pokerdump8players[[#This Row],[suit1]]=pokerdump8players[[#This Row],[suit2]]</f>
        <v>0</v>
      </c>
      <c r="F857">
        <v>7317</v>
      </c>
      <c r="L857" s="8" t="s">
        <v>7</v>
      </c>
      <c r="M857">
        <v>11913</v>
      </c>
      <c r="O857">
        <v>11913</v>
      </c>
    </row>
    <row r="858" spans="1:15" x14ac:dyDescent="0.25">
      <c r="A858" t="s">
        <v>20</v>
      </c>
      <c r="B858" t="s">
        <v>6</v>
      </c>
      <c r="C858" t="s">
        <v>15</v>
      </c>
      <c r="D858" t="s">
        <v>7</v>
      </c>
      <c r="E858" t="b">
        <f>pokerdump8players[[#This Row],[suit1]]=pokerdump8players[[#This Row],[suit2]]</f>
        <v>0</v>
      </c>
      <c r="F858">
        <v>7317</v>
      </c>
      <c r="L858" s="8" t="s">
        <v>6</v>
      </c>
      <c r="M858">
        <v>12112</v>
      </c>
      <c r="O858">
        <v>12112</v>
      </c>
    </row>
    <row r="859" spans="1:15" x14ac:dyDescent="0.25">
      <c r="A859" t="s">
        <v>15</v>
      </c>
      <c r="B859" t="s">
        <v>8</v>
      </c>
      <c r="C859" t="s">
        <v>17</v>
      </c>
      <c r="D859" t="s">
        <v>6</v>
      </c>
      <c r="E859" t="b">
        <f>pokerdump8players[[#This Row],[suit1]]=pokerdump8players[[#This Row],[suit2]]</f>
        <v>0</v>
      </c>
      <c r="F859">
        <v>7315</v>
      </c>
      <c r="L859" s="2" t="s">
        <v>5</v>
      </c>
      <c r="M859">
        <v>1625628</v>
      </c>
      <c r="N859">
        <v>609678</v>
      </c>
      <c r="O859">
        <v>2235306</v>
      </c>
    </row>
    <row r="860" spans="1:15" x14ac:dyDescent="0.25">
      <c r="A860" t="s">
        <v>20</v>
      </c>
      <c r="B860" t="s">
        <v>8</v>
      </c>
      <c r="C860" t="s">
        <v>15</v>
      </c>
      <c r="D860" t="s">
        <v>9</v>
      </c>
      <c r="E860" t="b">
        <f>pokerdump8players[[#This Row],[suit1]]=pokerdump8players[[#This Row],[suit2]]</f>
        <v>0</v>
      </c>
      <c r="F860">
        <v>7313</v>
      </c>
      <c r="L860" s="3" t="s">
        <v>12</v>
      </c>
      <c r="M860">
        <v>137195</v>
      </c>
      <c r="N860">
        <v>55104</v>
      </c>
      <c r="O860">
        <v>192299</v>
      </c>
    </row>
    <row r="861" spans="1:15" x14ac:dyDescent="0.25">
      <c r="A861" t="s">
        <v>10</v>
      </c>
      <c r="B861" t="s">
        <v>7</v>
      </c>
      <c r="C861" t="s">
        <v>20</v>
      </c>
      <c r="D861" t="s">
        <v>8</v>
      </c>
      <c r="E861" t="b">
        <f>pokerdump8players[[#This Row],[suit1]]=pokerdump8players[[#This Row],[suit2]]</f>
        <v>0</v>
      </c>
      <c r="F861">
        <v>7310</v>
      </c>
      <c r="L861" s="7" t="s">
        <v>9</v>
      </c>
      <c r="M861">
        <v>34407</v>
      </c>
      <c r="N861">
        <v>13768</v>
      </c>
      <c r="O861">
        <v>48175</v>
      </c>
    </row>
    <row r="862" spans="1:15" x14ac:dyDescent="0.25">
      <c r="A862" t="s">
        <v>10</v>
      </c>
      <c r="B862" t="s">
        <v>7</v>
      </c>
      <c r="C862" t="s">
        <v>15</v>
      </c>
      <c r="D862" t="s">
        <v>8</v>
      </c>
      <c r="E862" t="b">
        <f>pokerdump8players[[#This Row],[suit1]]=pokerdump8players[[#This Row],[suit2]]</f>
        <v>0</v>
      </c>
      <c r="F862">
        <v>7304</v>
      </c>
      <c r="L862" s="8" t="s">
        <v>9</v>
      </c>
      <c r="N862">
        <v>13768</v>
      </c>
      <c r="O862">
        <v>13768</v>
      </c>
    </row>
    <row r="863" spans="1:15" x14ac:dyDescent="0.25">
      <c r="A863" t="s">
        <v>10</v>
      </c>
      <c r="B863" t="s">
        <v>6</v>
      </c>
      <c r="C863" t="s">
        <v>20</v>
      </c>
      <c r="D863" t="s">
        <v>8</v>
      </c>
      <c r="E863" t="b">
        <f>pokerdump8players[[#This Row],[suit1]]=pokerdump8players[[#This Row],[suit2]]</f>
        <v>0</v>
      </c>
      <c r="F863">
        <v>7301</v>
      </c>
      <c r="L863" s="8" t="s">
        <v>7</v>
      </c>
      <c r="M863">
        <v>11243</v>
      </c>
      <c r="O863">
        <v>11243</v>
      </c>
    </row>
    <row r="864" spans="1:15" x14ac:dyDescent="0.25">
      <c r="A864" t="s">
        <v>14</v>
      </c>
      <c r="B864" t="s">
        <v>9</v>
      </c>
      <c r="C864" t="s">
        <v>20</v>
      </c>
      <c r="D864" t="s">
        <v>8</v>
      </c>
      <c r="E864" t="b">
        <f>pokerdump8players[[#This Row],[suit1]]=pokerdump8players[[#This Row],[suit2]]</f>
        <v>0</v>
      </c>
      <c r="F864">
        <v>7300</v>
      </c>
      <c r="L864" s="8" t="s">
        <v>6</v>
      </c>
      <c r="M864">
        <v>11625</v>
      </c>
      <c r="O864">
        <v>11625</v>
      </c>
    </row>
    <row r="865" spans="1:15" x14ac:dyDescent="0.25">
      <c r="A865" t="s">
        <v>14</v>
      </c>
      <c r="B865" t="s">
        <v>8</v>
      </c>
      <c r="C865" t="s">
        <v>20</v>
      </c>
      <c r="D865" t="s">
        <v>9</v>
      </c>
      <c r="E865" t="b">
        <f>pokerdump8players[[#This Row],[suit1]]=pokerdump8players[[#This Row],[suit2]]</f>
        <v>0</v>
      </c>
      <c r="F865">
        <v>7297</v>
      </c>
      <c r="L865" s="8" t="s">
        <v>8</v>
      </c>
      <c r="M865">
        <v>11539</v>
      </c>
      <c r="O865">
        <v>11539</v>
      </c>
    </row>
    <row r="866" spans="1:15" x14ac:dyDescent="0.25">
      <c r="A866" t="s">
        <v>16</v>
      </c>
      <c r="B866" t="s">
        <v>6</v>
      </c>
      <c r="C866" t="s">
        <v>18</v>
      </c>
      <c r="D866" t="s">
        <v>6</v>
      </c>
      <c r="E866" t="b">
        <f>pokerdump8players[[#This Row],[suit1]]=pokerdump8players[[#This Row],[suit2]]</f>
        <v>1</v>
      </c>
      <c r="F866">
        <v>7288</v>
      </c>
      <c r="L866" s="7" t="s">
        <v>7</v>
      </c>
      <c r="M866">
        <v>34169</v>
      </c>
      <c r="N866">
        <v>13803</v>
      </c>
      <c r="O866">
        <v>47972</v>
      </c>
    </row>
    <row r="867" spans="1:15" x14ac:dyDescent="0.25">
      <c r="A867" t="s">
        <v>16</v>
      </c>
      <c r="B867" t="s">
        <v>7</v>
      </c>
      <c r="C867" t="s">
        <v>15</v>
      </c>
      <c r="D867" t="s">
        <v>8</v>
      </c>
      <c r="E867" t="b">
        <f>pokerdump8players[[#This Row],[suit1]]=pokerdump8players[[#This Row],[suit2]]</f>
        <v>0</v>
      </c>
      <c r="F867">
        <v>7284</v>
      </c>
      <c r="L867" s="8" t="s">
        <v>9</v>
      </c>
      <c r="M867">
        <v>11510</v>
      </c>
      <c r="O867">
        <v>11510</v>
      </c>
    </row>
    <row r="868" spans="1:15" x14ac:dyDescent="0.25">
      <c r="A868" t="s">
        <v>15</v>
      </c>
      <c r="B868" t="s">
        <v>8</v>
      </c>
      <c r="C868" t="s">
        <v>17</v>
      </c>
      <c r="D868" t="s">
        <v>7</v>
      </c>
      <c r="E868" t="b">
        <f>pokerdump8players[[#This Row],[suit1]]=pokerdump8players[[#This Row],[suit2]]</f>
        <v>0</v>
      </c>
      <c r="F868">
        <v>7275</v>
      </c>
      <c r="L868" s="8" t="s">
        <v>7</v>
      </c>
      <c r="N868">
        <v>13803</v>
      </c>
      <c r="O868">
        <v>13803</v>
      </c>
    </row>
    <row r="869" spans="1:15" x14ac:dyDescent="0.25">
      <c r="A869" t="s">
        <v>10</v>
      </c>
      <c r="B869" t="s">
        <v>6</v>
      </c>
      <c r="C869" t="s">
        <v>15</v>
      </c>
      <c r="D869" t="s">
        <v>7</v>
      </c>
      <c r="E869" t="b">
        <f>pokerdump8players[[#This Row],[suit1]]=pokerdump8players[[#This Row],[suit2]]</f>
        <v>0</v>
      </c>
      <c r="F869">
        <v>7273</v>
      </c>
      <c r="L869" s="8" t="s">
        <v>6</v>
      </c>
      <c r="M869">
        <v>11242</v>
      </c>
      <c r="O869">
        <v>11242</v>
      </c>
    </row>
    <row r="870" spans="1:15" x14ac:dyDescent="0.25">
      <c r="A870" t="s">
        <v>20</v>
      </c>
      <c r="B870" t="s">
        <v>7</v>
      </c>
      <c r="C870" t="s">
        <v>15</v>
      </c>
      <c r="D870" t="s">
        <v>9</v>
      </c>
      <c r="E870" t="b">
        <f>pokerdump8players[[#This Row],[suit1]]=pokerdump8players[[#This Row],[suit2]]</f>
        <v>0</v>
      </c>
      <c r="F870">
        <v>7273</v>
      </c>
      <c r="L870" s="8" t="s">
        <v>8</v>
      </c>
      <c r="M870">
        <v>11417</v>
      </c>
      <c r="O870">
        <v>11417</v>
      </c>
    </row>
    <row r="871" spans="1:15" x14ac:dyDescent="0.25">
      <c r="A871" t="s">
        <v>10</v>
      </c>
      <c r="B871" t="s">
        <v>9</v>
      </c>
      <c r="C871" t="s">
        <v>20</v>
      </c>
      <c r="D871" t="s">
        <v>8</v>
      </c>
      <c r="E871" t="b">
        <f>pokerdump8players[[#This Row],[suit1]]=pokerdump8players[[#This Row],[suit2]]</f>
        <v>0</v>
      </c>
      <c r="F871">
        <v>7270</v>
      </c>
      <c r="L871" s="7" t="s">
        <v>6</v>
      </c>
      <c r="M871">
        <v>34469</v>
      </c>
      <c r="N871">
        <v>13713</v>
      </c>
      <c r="O871">
        <v>48182</v>
      </c>
    </row>
    <row r="872" spans="1:15" x14ac:dyDescent="0.25">
      <c r="A872" t="s">
        <v>20</v>
      </c>
      <c r="B872" t="s">
        <v>7</v>
      </c>
      <c r="C872" t="s">
        <v>15</v>
      </c>
      <c r="D872" t="s">
        <v>6</v>
      </c>
      <c r="E872" t="b">
        <f>pokerdump8players[[#This Row],[suit1]]=pokerdump8players[[#This Row],[suit2]]</f>
        <v>0</v>
      </c>
      <c r="F872">
        <v>7268</v>
      </c>
      <c r="L872" s="8" t="s">
        <v>9</v>
      </c>
      <c r="M872">
        <v>11580</v>
      </c>
      <c r="O872">
        <v>11580</v>
      </c>
    </row>
    <row r="873" spans="1:15" x14ac:dyDescent="0.25">
      <c r="A873" t="s">
        <v>15</v>
      </c>
      <c r="B873" t="s">
        <v>9</v>
      </c>
      <c r="C873" t="s">
        <v>17</v>
      </c>
      <c r="D873" t="s">
        <v>6</v>
      </c>
      <c r="E873" t="b">
        <f>pokerdump8players[[#This Row],[suit1]]=pokerdump8players[[#This Row],[suit2]]</f>
        <v>0</v>
      </c>
      <c r="F873">
        <v>7268</v>
      </c>
      <c r="L873" s="8" t="s">
        <v>7</v>
      </c>
      <c r="M873">
        <v>11468</v>
      </c>
      <c r="O873">
        <v>11468</v>
      </c>
    </row>
    <row r="874" spans="1:15" x14ac:dyDescent="0.25">
      <c r="A874" t="s">
        <v>6</v>
      </c>
      <c r="B874" t="s">
        <v>6</v>
      </c>
      <c r="C874" t="s">
        <v>18</v>
      </c>
      <c r="D874" t="s">
        <v>8</v>
      </c>
      <c r="E874" t="b">
        <f>pokerdump8players[[#This Row],[suit1]]=pokerdump8players[[#This Row],[suit2]]</f>
        <v>0</v>
      </c>
      <c r="F874">
        <v>7265</v>
      </c>
      <c r="L874" s="8" t="s">
        <v>6</v>
      </c>
      <c r="N874">
        <v>13713</v>
      </c>
      <c r="O874">
        <v>13713</v>
      </c>
    </row>
    <row r="875" spans="1:15" x14ac:dyDescent="0.25">
      <c r="A875" t="s">
        <v>16</v>
      </c>
      <c r="B875" t="s">
        <v>9</v>
      </c>
      <c r="C875" t="s">
        <v>18</v>
      </c>
      <c r="D875" t="s">
        <v>9</v>
      </c>
      <c r="E875" t="b">
        <f>pokerdump8players[[#This Row],[suit1]]=pokerdump8players[[#This Row],[suit2]]</f>
        <v>1</v>
      </c>
      <c r="F875">
        <v>7265</v>
      </c>
      <c r="L875" s="8" t="s">
        <v>8</v>
      </c>
      <c r="M875">
        <v>11421</v>
      </c>
      <c r="O875">
        <v>11421</v>
      </c>
    </row>
    <row r="876" spans="1:15" x14ac:dyDescent="0.25">
      <c r="A876" t="s">
        <v>20</v>
      </c>
      <c r="B876" t="s">
        <v>9</v>
      </c>
      <c r="C876" t="s">
        <v>15</v>
      </c>
      <c r="D876" t="s">
        <v>8</v>
      </c>
      <c r="E876" t="b">
        <f>pokerdump8players[[#This Row],[suit1]]=pokerdump8players[[#This Row],[suit2]]</f>
        <v>0</v>
      </c>
      <c r="F876">
        <v>7264</v>
      </c>
      <c r="L876" s="7" t="s">
        <v>8</v>
      </c>
      <c r="M876">
        <v>34150</v>
      </c>
      <c r="N876">
        <v>13820</v>
      </c>
      <c r="O876">
        <v>47970</v>
      </c>
    </row>
    <row r="877" spans="1:15" x14ac:dyDescent="0.25">
      <c r="A877" t="s">
        <v>6</v>
      </c>
      <c r="B877" t="s">
        <v>6</v>
      </c>
      <c r="C877" t="s">
        <v>18</v>
      </c>
      <c r="D877" t="s">
        <v>7</v>
      </c>
      <c r="E877" t="b">
        <f>pokerdump8players[[#This Row],[suit1]]=pokerdump8players[[#This Row],[suit2]]</f>
        <v>0</v>
      </c>
      <c r="F877">
        <v>7262</v>
      </c>
      <c r="L877" s="8" t="s">
        <v>9</v>
      </c>
      <c r="M877">
        <v>11264</v>
      </c>
      <c r="O877">
        <v>11264</v>
      </c>
    </row>
    <row r="878" spans="1:15" x14ac:dyDescent="0.25">
      <c r="A878" t="s">
        <v>16</v>
      </c>
      <c r="B878" t="s">
        <v>7</v>
      </c>
      <c r="C878" t="s">
        <v>18</v>
      </c>
      <c r="D878" t="s">
        <v>7</v>
      </c>
      <c r="E878" t="b">
        <f>pokerdump8players[[#This Row],[suit1]]=pokerdump8players[[#This Row],[suit2]]</f>
        <v>1</v>
      </c>
      <c r="F878">
        <v>7254</v>
      </c>
      <c r="L878" s="8" t="s">
        <v>7</v>
      </c>
      <c r="M878">
        <v>11495</v>
      </c>
      <c r="O878">
        <v>11495</v>
      </c>
    </row>
    <row r="879" spans="1:15" x14ac:dyDescent="0.25">
      <c r="A879" t="s">
        <v>14</v>
      </c>
      <c r="B879" t="s">
        <v>9</v>
      </c>
      <c r="C879" t="s">
        <v>20</v>
      </c>
      <c r="D879" t="s">
        <v>6</v>
      </c>
      <c r="E879" t="b">
        <f>pokerdump8players[[#This Row],[suit1]]=pokerdump8players[[#This Row],[suit2]]</f>
        <v>0</v>
      </c>
      <c r="F879">
        <v>7253</v>
      </c>
      <c r="L879" s="8" t="s">
        <v>6</v>
      </c>
      <c r="M879">
        <v>11391</v>
      </c>
      <c r="O879">
        <v>11391</v>
      </c>
    </row>
    <row r="880" spans="1:15" x14ac:dyDescent="0.25">
      <c r="A880" t="s">
        <v>20</v>
      </c>
      <c r="B880" t="s">
        <v>8</v>
      </c>
      <c r="C880" t="s">
        <v>15</v>
      </c>
      <c r="D880" t="s">
        <v>6</v>
      </c>
      <c r="E880" t="b">
        <f>pokerdump8players[[#This Row],[suit1]]=pokerdump8players[[#This Row],[suit2]]</f>
        <v>0</v>
      </c>
      <c r="F880">
        <v>7247</v>
      </c>
      <c r="L880" s="8" t="s">
        <v>8</v>
      </c>
      <c r="N880">
        <v>13820</v>
      </c>
      <c r="O880">
        <v>13820</v>
      </c>
    </row>
    <row r="881" spans="1:15" x14ac:dyDescent="0.25">
      <c r="A881" t="s">
        <v>10</v>
      </c>
      <c r="B881" t="s">
        <v>8</v>
      </c>
      <c r="C881" t="s">
        <v>15</v>
      </c>
      <c r="D881" t="s">
        <v>7</v>
      </c>
      <c r="E881" t="b">
        <f>pokerdump8players[[#This Row],[suit1]]=pokerdump8players[[#This Row],[suit2]]</f>
        <v>0</v>
      </c>
      <c r="F881">
        <v>7242</v>
      </c>
      <c r="L881" s="3" t="s">
        <v>18</v>
      </c>
      <c r="M881">
        <v>101665</v>
      </c>
      <c r="N881">
        <v>44516</v>
      </c>
      <c r="O881">
        <v>146181</v>
      </c>
    </row>
    <row r="882" spans="1:15" x14ac:dyDescent="0.25">
      <c r="A882" t="s">
        <v>10</v>
      </c>
      <c r="B882" t="s">
        <v>8</v>
      </c>
      <c r="C882" t="s">
        <v>20</v>
      </c>
      <c r="D882" t="s">
        <v>7</v>
      </c>
      <c r="E882" t="b">
        <f>pokerdump8players[[#This Row],[suit1]]=pokerdump8players[[#This Row],[suit2]]</f>
        <v>0</v>
      </c>
      <c r="F882">
        <v>7240</v>
      </c>
      <c r="L882" s="7" t="s">
        <v>9</v>
      </c>
      <c r="M882">
        <v>25548</v>
      </c>
      <c r="N882">
        <v>10950</v>
      </c>
      <c r="O882">
        <v>36498</v>
      </c>
    </row>
    <row r="883" spans="1:15" x14ac:dyDescent="0.25">
      <c r="A883" t="s">
        <v>6</v>
      </c>
      <c r="B883" t="s">
        <v>8</v>
      </c>
      <c r="C883" t="s">
        <v>19</v>
      </c>
      <c r="D883" t="s">
        <v>7</v>
      </c>
      <c r="E883" t="b">
        <f>pokerdump8players[[#This Row],[suit1]]=pokerdump8players[[#This Row],[suit2]]</f>
        <v>0</v>
      </c>
      <c r="F883">
        <v>7235</v>
      </c>
      <c r="L883" s="8" t="s">
        <v>9</v>
      </c>
      <c r="N883">
        <v>10950</v>
      </c>
      <c r="O883">
        <v>10950</v>
      </c>
    </row>
    <row r="884" spans="1:15" x14ac:dyDescent="0.25">
      <c r="A884" t="s">
        <v>10</v>
      </c>
      <c r="B884" t="s">
        <v>7</v>
      </c>
      <c r="C884" t="s">
        <v>15</v>
      </c>
      <c r="D884" t="s">
        <v>6</v>
      </c>
      <c r="E884" t="b">
        <f>pokerdump8players[[#This Row],[suit1]]=pokerdump8players[[#This Row],[suit2]]</f>
        <v>0</v>
      </c>
      <c r="F884">
        <v>7233</v>
      </c>
      <c r="L884" s="8" t="s">
        <v>7</v>
      </c>
      <c r="M884">
        <v>8519</v>
      </c>
      <c r="O884">
        <v>8519</v>
      </c>
    </row>
    <row r="885" spans="1:15" x14ac:dyDescent="0.25">
      <c r="A885" t="s">
        <v>20</v>
      </c>
      <c r="B885" t="s">
        <v>9</v>
      </c>
      <c r="C885" t="s">
        <v>15</v>
      </c>
      <c r="D885" t="s">
        <v>7</v>
      </c>
      <c r="E885" t="b">
        <f>pokerdump8players[[#This Row],[suit1]]=pokerdump8players[[#This Row],[suit2]]</f>
        <v>0</v>
      </c>
      <c r="F885">
        <v>7229</v>
      </c>
      <c r="L885" s="8" t="s">
        <v>6</v>
      </c>
      <c r="M885">
        <v>8444</v>
      </c>
      <c r="O885">
        <v>8444</v>
      </c>
    </row>
    <row r="886" spans="1:15" x14ac:dyDescent="0.25">
      <c r="A886" t="s">
        <v>20</v>
      </c>
      <c r="B886" t="s">
        <v>8</v>
      </c>
      <c r="C886" t="s">
        <v>15</v>
      </c>
      <c r="D886" t="s">
        <v>7</v>
      </c>
      <c r="E886" t="b">
        <f>pokerdump8players[[#This Row],[suit1]]=pokerdump8players[[#This Row],[suit2]]</f>
        <v>0</v>
      </c>
      <c r="F886">
        <v>7229</v>
      </c>
      <c r="L886" s="8" t="s">
        <v>8</v>
      </c>
      <c r="M886">
        <v>8585</v>
      </c>
      <c r="O886">
        <v>8585</v>
      </c>
    </row>
    <row r="887" spans="1:15" x14ac:dyDescent="0.25">
      <c r="A887" t="s">
        <v>14</v>
      </c>
      <c r="B887" t="s">
        <v>6</v>
      </c>
      <c r="C887" t="s">
        <v>18</v>
      </c>
      <c r="D887" t="s">
        <v>6</v>
      </c>
      <c r="E887" t="b">
        <f>pokerdump8players[[#This Row],[suit1]]=pokerdump8players[[#This Row],[suit2]]</f>
        <v>1</v>
      </c>
      <c r="F887">
        <v>7228</v>
      </c>
      <c r="L887" s="7" t="s">
        <v>7</v>
      </c>
      <c r="M887">
        <v>25174</v>
      </c>
      <c r="N887">
        <v>11195</v>
      </c>
      <c r="O887">
        <v>36369</v>
      </c>
    </row>
    <row r="888" spans="1:15" x14ac:dyDescent="0.25">
      <c r="A888" t="s">
        <v>10</v>
      </c>
      <c r="B888" t="s">
        <v>9</v>
      </c>
      <c r="C888" t="s">
        <v>15</v>
      </c>
      <c r="D888" t="s">
        <v>8</v>
      </c>
      <c r="E888" t="b">
        <f>pokerdump8players[[#This Row],[suit1]]=pokerdump8players[[#This Row],[suit2]]</f>
        <v>0</v>
      </c>
      <c r="F888">
        <v>7210</v>
      </c>
      <c r="L888" s="8" t="s">
        <v>9</v>
      </c>
      <c r="M888">
        <v>8423</v>
      </c>
      <c r="O888">
        <v>8423</v>
      </c>
    </row>
    <row r="889" spans="1:15" x14ac:dyDescent="0.25">
      <c r="A889" t="s">
        <v>6</v>
      </c>
      <c r="B889" t="s">
        <v>8</v>
      </c>
      <c r="C889" t="s">
        <v>18</v>
      </c>
      <c r="D889" t="s">
        <v>7</v>
      </c>
      <c r="E889" t="b">
        <f>pokerdump8players[[#This Row],[suit1]]=pokerdump8players[[#This Row],[suit2]]</f>
        <v>0</v>
      </c>
      <c r="F889">
        <v>7209</v>
      </c>
      <c r="L889" s="8" t="s">
        <v>7</v>
      </c>
      <c r="N889">
        <v>11195</v>
      </c>
      <c r="O889">
        <v>11195</v>
      </c>
    </row>
    <row r="890" spans="1:15" x14ac:dyDescent="0.25">
      <c r="A890" t="s">
        <v>15</v>
      </c>
      <c r="B890" t="s">
        <v>7</v>
      </c>
      <c r="C890" t="s">
        <v>17</v>
      </c>
      <c r="D890" t="s">
        <v>9</v>
      </c>
      <c r="E890" t="b">
        <f>pokerdump8players[[#This Row],[suit1]]=pokerdump8players[[#This Row],[suit2]]</f>
        <v>0</v>
      </c>
      <c r="F890">
        <v>7205</v>
      </c>
      <c r="L890" s="8" t="s">
        <v>6</v>
      </c>
      <c r="M890">
        <v>8442</v>
      </c>
      <c r="O890">
        <v>8442</v>
      </c>
    </row>
    <row r="891" spans="1:15" x14ac:dyDescent="0.25">
      <c r="A891" t="s">
        <v>14</v>
      </c>
      <c r="B891" t="s">
        <v>7</v>
      </c>
      <c r="C891" t="s">
        <v>20</v>
      </c>
      <c r="D891" t="s">
        <v>9</v>
      </c>
      <c r="E891" t="b">
        <f>pokerdump8players[[#This Row],[suit1]]=pokerdump8players[[#This Row],[suit2]]</f>
        <v>0</v>
      </c>
      <c r="F891">
        <v>7203</v>
      </c>
      <c r="L891" s="8" t="s">
        <v>8</v>
      </c>
      <c r="M891">
        <v>8309</v>
      </c>
      <c r="O891">
        <v>8309</v>
      </c>
    </row>
    <row r="892" spans="1:15" x14ac:dyDescent="0.25">
      <c r="A892" t="s">
        <v>16</v>
      </c>
      <c r="B892" t="s">
        <v>8</v>
      </c>
      <c r="C892" t="s">
        <v>18</v>
      </c>
      <c r="D892" t="s">
        <v>8</v>
      </c>
      <c r="E892" t="b">
        <f>pokerdump8players[[#This Row],[suit1]]=pokerdump8players[[#This Row],[suit2]]</f>
        <v>1</v>
      </c>
      <c r="F892">
        <v>7199</v>
      </c>
      <c r="L892" s="7" t="s">
        <v>6</v>
      </c>
      <c r="M892">
        <v>25447</v>
      </c>
      <c r="N892">
        <v>11177</v>
      </c>
      <c r="O892">
        <v>36624</v>
      </c>
    </row>
    <row r="893" spans="1:15" x14ac:dyDescent="0.25">
      <c r="A893" t="s">
        <v>6</v>
      </c>
      <c r="B893" t="s">
        <v>9</v>
      </c>
      <c r="C893" t="s">
        <v>18</v>
      </c>
      <c r="D893" t="s">
        <v>7</v>
      </c>
      <c r="E893" t="b">
        <f>pokerdump8players[[#This Row],[suit1]]=pokerdump8players[[#This Row],[suit2]]</f>
        <v>0</v>
      </c>
      <c r="F893">
        <v>7198</v>
      </c>
      <c r="L893" s="8" t="s">
        <v>9</v>
      </c>
      <c r="M893">
        <v>8333</v>
      </c>
      <c r="O893">
        <v>8333</v>
      </c>
    </row>
    <row r="894" spans="1:15" x14ac:dyDescent="0.25">
      <c r="A894" t="s">
        <v>20</v>
      </c>
      <c r="B894" t="s">
        <v>6</v>
      </c>
      <c r="C894" t="s">
        <v>15</v>
      </c>
      <c r="D894" t="s">
        <v>9</v>
      </c>
      <c r="E894" t="b">
        <f>pokerdump8players[[#This Row],[suit1]]=pokerdump8players[[#This Row],[suit2]]</f>
        <v>0</v>
      </c>
      <c r="F894">
        <v>7194</v>
      </c>
      <c r="L894" s="8" t="s">
        <v>7</v>
      </c>
      <c r="M894">
        <v>8602</v>
      </c>
      <c r="O894">
        <v>8602</v>
      </c>
    </row>
    <row r="895" spans="1:15" x14ac:dyDescent="0.25">
      <c r="A895" t="s">
        <v>10</v>
      </c>
      <c r="B895" t="s">
        <v>6</v>
      </c>
      <c r="C895" t="s">
        <v>20</v>
      </c>
      <c r="D895" t="s">
        <v>9</v>
      </c>
      <c r="E895" t="b">
        <f>pokerdump8players[[#This Row],[suit1]]=pokerdump8players[[#This Row],[suit2]]</f>
        <v>0</v>
      </c>
      <c r="F895">
        <v>7187</v>
      </c>
      <c r="L895" s="8" t="s">
        <v>6</v>
      </c>
      <c r="N895">
        <v>11177</v>
      </c>
      <c r="O895">
        <v>11177</v>
      </c>
    </row>
    <row r="896" spans="1:15" x14ac:dyDescent="0.25">
      <c r="A896" t="s">
        <v>10</v>
      </c>
      <c r="B896" t="s">
        <v>7</v>
      </c>
      <c r="C896" t="s">
        <v>20</v>
      </c>
      <c r="D896" t="s">
        <v>6</v>
      </c>
      <c r="E896" t="b">
        <f>pokerdump8players[[#This Row],[suit1]]=pokerdump8players[[#This Row],[suit2]]</f>
        <v>0</v>
      </c>
      <c r="F896">
        <v>7186</v>
      </c>
      <c r="L896" s="8" t="s">
        <v>8</v>
      </c>
      <c r="M896">
        <v>8512</v>
      </c>
      <c r="O896">
        <v>8512</v>
      </c>
    </row>
    <row r="897" spans="1:15" x14ac:dyDescent="0.25">
      <c r="A897" t="s">
        <v>13</v>
      </c>
      <c r="B897" t="s">
        <v>9</v>
      </c>
      <c r="C897" t="s">
        <v>20</v>
      </c>
      <c r="D897" t="s">
        <v>7</v>
      </c>
      <c r="E897" t="b">
        <f>pokerdump8players[[#This Row],[suit1]]=pokerdump8players[[#This Row],[suit2]]</f>
        <v>0</v>
      </c>
      <c r="F897">
        <v>7182</v>
      </c>
      <c r="L897" s="7" t="s">
        <v>8</v>
      </c>
      <c r="M897">
        <v>25496</v>
      </c>
      <c r="N897">
        <v>11194</v>
      </c>
      <c r="O897">
        <v>36690</v>
      </c>
    </row>
    <row r="898" spans="1:15" x14ac:dyDescent="0.25">
      <c r="A898" t="s">
        <v>15</v>
      </c>
      <c r="B898" t="s">
        <v>8</v>
      </c>
      <c r="C898" t="s">
        <v>17</v>
      </c>
      <c r="D898" t="s">
        <v>9</v>
      </c>
      <c r="E898" t="b">
        <f>pokerdump8players[[#This Row],[suit1]]=pokerdump8players[[#This Row],[suit2]]</f>
        <v>0</v>
      </c>
      <c r="F898">
        <v>7179</v>
      </c>
      <c r="L898" s="8" t="s">
        <v>9</v>
      </c>
      <c r="M898">
        <v>8502</v>
      </c>
      <c r="O898">
        <v>8502</v>
      </c>
    </row>
    <row r="899" spans="1:15" x14ac:dyDescent="0.25">
      <c r="A899" t="s">
        <v>6</v>
      </c>
      <c r="B899" t="s">
        <v>6</v>
      </c>
      <c r="C899" t="s">
        <v>19</v>
      </c>
      <c r="D899" t="s">
        <v>7</v>
      </c>
      <c r="E899" t="b">
        <f>pokerdump8players[[#This Row],[suit1]]=pokerdump8players[[#This Row],[suit2]]</f>
        <v>0</v>
      </c>
      <c r="F899">
        <v>7169</v>
      </c>
      <c r="L899" s="8" t="s">
        <v>7</v>
      </c>
      <c r="M899">
        <v>8468</v>
      </c>
      <c r="O899">
        <v>8468</v>
      </c>
    </row>
    <row r="900" spans="1:15" x14ac:dyDescent="0.25">
      <c r="A900" t="s">
        <v>10</v>
      </c>
      <c r="B900" t="s">
        <v>9</v>
      </c>
      <c r="C900" t="s">
        <v>20</v>
      </c>
      <c r="D900" t="s">
        <v>7</v>
      </c>
      <c r="E900" t="b">
        <f>pokerdump8players[[#This Row],[suit1]]=pokerdump8players[[#This Row],[suit2]]</f>
        <v>0</v>
      </c>
      <c r="F900">
        <v>7160</v>
      </c>
      <c r="L900" s="8" t="s">
        <v>6</v>
      </c>
      <c r="M900">
        <v>8526</v>
      </c>
      <c r="O900">
        <v>8526</v>
      </c>
    </row>
    <row r="901" spans="1:15" x14ac:dyDescent="0.25">
      <c r="A901" t="s">
        <v>20</v>
      </c>
      <c r="B901" t="s">
        <v>9</v>
      </c>
      <c r="C901" t="s">
        <v>15</v>
      </c>
      <c r="D901" t="s">
        <v>6</v>
      </c>
      <c r="E901" t="b">
        <f>pokerdump8players[[#This Row],[suit1]]=pokerdump8players[[#This Row],[suit2]]</f>
        <v>0</v>
      </c>
      <c r="F901">
        <v>7153</v>
      </c>
      <c r="L901" s="8" t="s">
        <v>8</v>
      </c>
      <c r="N901">
        <v>11194</v>
      </c>
      <c r="O901">
        <v>11194</v>
      </c>
    </row>
    <row r="902" spans="1:15" x14ac:dyDescent="0.25">
      <c r="A902" t="s">
        <v>10</v>
      </c>
      <c r="B902" t="s">
        <v>9</v>
      </c>
      <c r="C902" t="s">
        <v>15</v>
      </c>
      <c r="D902" t="s">
        <v>6</v>
      </c>
      <c r="E902" t="b">
        <f>pokerdump8players[[#This Row],[suit1]]=pokerdump8players[[#This Row],[suit2]]</f>
        <v>0</v>
      </c>
      <c r="F902">
        <v>7149</v>
      </c>
      <c r="L902" s="3" t="s">
        <v>19</v>
      </c>
      <c r="M902">
        <v>107422</v>
      </c>
      <c r="N902">
        <v>46089</v>
      </c>
      <c r="O902">
        <v>153511</v>
      </c>
    </row>
    <row r="903" spans="1:15" x14ac:dyDescent="0.25">
      <c r="A903" t="s">
        <v>15</v>
      </c>
      <c r="B903" t="s">
        <v>9</v>
      </c>
      <c r="C903" t="s">
        <v>17</v>
      </c>
      <c r="D903" t="s">
        <v>7</v>
      </c>
      <c r="E903" t="b">
        <f>pokerdump8players[[#This Row],[suit1]]=pokerdump8players[[#This Row],[suit2]]</f>
        <v>0</v>
      </c>
      <c r="F903">
        <v>7127</v>
      </c>
      <c r="L903" s="7" t="s">
        <v>9</v>
      </c>
      <c r="M903">
        <v>27061</v>
      </c>
      <c r="N903">
        <v>11517</v>
      </c>
      <c r="O903">
        <v>38578</v>
      </c>
    </row>
    <row r="904" spans="1:15" x14ac:dyDescent="0.25">
      <c r="A904" t="s">
        <v>15</v>
      </c>
      <c r="B904" t="s">
        <v>6</v>
      </c>
      <c r="C904" t="s">
        <v>17</v>
      </c>
      <c r="D904" t="s">
        <v>8</v>
      </c>
      <c r="E904" t="b">
        <f>pokerdump8players[[#This Row],[suit1]]=pokerdump8players[[#This Row],[suit2]]</f>
        <v>0</v>
      </c>
      <c r="F904">
        <v>7123</v>
      </c>
      <c r="L904" s="8" t="s">
        <v>9</v>
      </c>
      <c r="N904">
        <v>11517</v>
      </c>
      <c r="O904">
        <v>11517</v>
      </c>
    </row>
    <row r="905" spans="1:15" x14ac:dyDescent="0.25">
      <c r="A905" t="s">
        <v>10</v>
      </c>
      <c r="B905" t="s">
        <v>8</v>
      </c>
      <c r="C905" t="s">
        <v>15</v>
      </c>
      <c r="D905" t="s">
        <v>6</v>
      </c>
      <c r="E905" t="b">
        <f>pokerdump8players[[#This Row],[suit1]]=pokerdump8players[[#This Row],[suit2]]</f>
        <v>0</v>
      </c>
      <c r="F905">
        <v>7117</v>
      </c>
      <c r="L905" s="8" t="s">
        <v>7</v>
      </c>
      <c r="M905">
        <v>8992</v>
      </c>
      <c r="O905">
        <v>8992</v>
      </c>
    </row>
    <row r="906" spans="1:15" x14ac:dyDescent="0.25">
      <c r="A906" t="s">
        <v>15</v>
      </c>
      <c r="B906" t="s">
        <v>7</v>
      </c>
      <c r="C906" t="s">
        <v>17</v>
      </c>
      <c r="D906" t="s">
        <v>8</v>
      </c>
      <c r="E906" t="b">
        <f>pokerdump8players[[#This Row],[suit1]]=pokerdump8players[[#This Row],[suit2]]</f>
        <v>0</v>
      </c>
      <c r="F906">
        <v>7113</v>
      </c>
      <c r="L906" s="8" t="s">
        <v>6</v>
      </c>
      <c r="M906">
        <v>9167</v>
      </c>
      <c r="O906">
        <v>9167</v>
      </c>
    </row>
    <row r="907" spans="1:15" x14ac:dyDescent="0.25">
      <c r="A907" t="s">
        <v>6</v>
      </c>
      <c r="B907" t="s">
        <v>7</v>
      </c>
      <c r="C907" t="s">
        <v>18</v>
      </c>
      <c r="D907" t="s">
        <v>8</v>
      </c>
      <c r="E907" t="b">
        <f>pokerdump8players[[#This Row],[suit1]]=pokerdump8players[[#This Row],[suit2]]</f>
        <v>0</v>
      </c>
      <c r="F907">
        <v>7113</v>
      </c>
      <c r="L907" s="8" t="s">
        <v>8</v>
      </c>
      <c r="M907">
        <v>8902</v>
      </c>
      <c r="O907">
        <v>8902</v>
      </c>
    </row>
    <row r="908" spans="1:15" x14ac:dyDescent="0.25">
      <c r="A908" t="s">
        <v>6</v>
      </c>
      <c r="B908" t="s">
        <v>6</v>
      </c>
      <c r="C908" t="s">
        <v>18</v>
      </c>
      <c r="D908" t="s">
        <v>9</v>
      </c>
      <c r="E908" t="b">
        <f>pokerdump8players[[#This Row],[suit1]]=pokerdump8players[[#This Row],[suit2]]</f>
        <v>0</v>
      </c>
      <c r="F908">
        <v>7106</v>
      </c>
      <c r="L908" s="7" t="s">
        <v>7</v>
      </c>
      <c r="M908">
        <v>26581</v>
      </c>
      <c r="N908">
        <v>11440</v>
      </c>
      <c r="O908">
        <v>38021</v>
      </c>
    </row>
    <row r="909" spans="1:15" x14ac:dyDescent="0.25">
      <c r="A909" t="s">
        <v>13</v>
      </c>
      <c r="B909" t="s">
        <v>7</v>
      </c>
      <c r="C909" t="s">
        <v>20</v>
      </c>
      <c r="D909" t="s">
        <v>8</v>
      </c>
      <c r="E909" t="b">
        <f>pokerdump8players[[#This Row],[suit1]]=pokerdump8players[[#This Row],[suit2]]</f>
        <v>0</v>
      </c>
      <c r="F909">
        <v>7105</v>
      </c>
      <c r="L909" s="8" t="s">
        <v>9</v>
      </c>
      <c r="M909">
        <v>8871</v>
      </c>
      <c r="O909">
        <v>8871</v>
      </c>
    </row>
    <row r="910" spans="1:15" x14ac:dyDescent="0.25">
      <c r="A910" t="s">
        <v>6</v>
      </c>
      <c r="B910" t="s">
        <v>9</v>
      </c>
      <c r="C910" t="s">
        <v>18</v>
      </c>
      <c r="D910" t="s">
        <v>6</v>
      </c>
      <c r="E910" t="b">
        <f>pokerdump8players[[#This Row],[suit1]]=pokerdump8players[[#This Row],[suit2]]</f>
        <v>0</v>
      </c>
      <c r="F910">
        <v>7102</v>
      </c>
      <c r="L910" s="8" t="s">
        <v>7</v>
      </c>
      <c r="N910">
        <v>11440</v>
      </c>
      <c r="O910">
        <v>11440</v>
      </c>
    </row>
    <row r="911" spans="1:15" x14ac:dyDescent="0.25">
      <c r="A911" t="s">
        <v>16</v>
      </c>
      <c r="B911" t="s">
        <v>7</v>
      </c>
      <c r="C911" t="s">
        <v>15</v>
      </c>
      <c r="D911" t="s">
        <v>9</v>
      </c>
      <c r="E911" t="b">
        <f>pokerdump8players[[#This Row],[suit1]]=pokerdump8players[[#This Row],[suit2]]</f>
        <v>0</v>
      </c>
      <c r="F911">
        <v>7097</v>
      </c>
      <c r="L911" s="8" t="s">
        <v>6</v>
      </c>
      <c r="M911">
        <v>8795</v>
      </c>
      <c r="O911">
        <v>8795</v>
      </c>
    </row>
    <row r="912" spans="1:15" x14ac:dyDescent="0.25">
      <c r="A912" t="s">
        <v>12</v>
      </c>
      <c r="B912" t="s">
        <v>8</v>
      </c>
      <c r="C912" t="s">
        <v>20</v>
      </c>
      <c r="D912" t="s">
        <v>9</v>
      </c>
      <c r="E912" t="b">
        <f>pokerdump8players[[#This Row],[suit1]]=pokerdump8players[[#This Row],[suit2]]</f>
        <v>0</v>
      </c>
      <c r="F912">
        <v>7093</v>
      </c>
      <c r="L912" s="8" t="s">
        <v>8</v>
      </c>
      <c r="M912">
        <v>8915</v>
      </c>
      <c r="O912">
        <v>8915</v>
      </c>
    </row>
    <row r="913" spans="1:15" x14ac:dyDescent="0.25">
      <c r="A913" t="s">
        <v>15</v>
      </c>
      <c r="B913" t="s">
        <v>6</v>
      </c>
      <c r="C913" t="s">
        <v>17</v>
      </c>
      <c r="D913" t="s">
        <v>7</v>
      </c>
      <c r="E913" t="b">
        <f>pokerdump8players[[#This Row],[suit1]]=pokerdump8players[[#This Row],[suit2]]</f>
        <v>0</v>
      </c>
      <c r="F913">
        <v>7082</v>
      </c>
      <c r="L913" s="7" t="s">
        <v>6</v>
      </c>
      <c r="M913">
        <v>26798</v>
      </c>
      <c r="N913">
        <v>11605</v>
      </c>
      <c r="O913">
        <v>38403</v>
      </c>
    </row>
    <row r="914" spans="1:15" x14ac:dyDescent="0.25">
      <c r="A914" t="s">
        <v>6</v>
      </c>
      <c r="B914" t="s">
        <v>9</v>
      </c>
      <c r="C914" t="s">
        <v>18</v>
      </c>
      <c r="D914" t="s">
        <v>8</v>
      </c>
      <c r="E914" t="b">
        <f>pokerdump8players[[#This Row],[suit1]]=pokerdump8players[[#This Row],[suit2]]</f>
        <v>0</v>
      </c>
      <c r="F914">
        <v>7067</v>
      </c>
      <c r="L914" s="8" t="s">
        <v>9</v>
      </c>
      <c r="M914">
        <v>9021</v>
      </c>
      <c r="O914">
        <v>9021</v>
      </c>
    </row>
    <row r="915" spans="1:15" x14ac:dyDescent="0.25">
      <c r="A915" t="s">
        <v>12</v>
      </c>
      <c r="B915" t="s">
        <v>7</v>
      </c>
      <c r="C915" t="s">
        <v>20</v>
      </c>
      <c r="D915" t="s">
        <v>6</v>
      </c>
      <c r="E915" t="b">
        <f>pokerdump8players[[#This Row],[suit1]]=pokerdump8players[[#This Row],[suit2]]</f>
        <v>0</v>
      </c>
      <c r="F915">
        <v>7061</v>
      </c>
      <c r="L915" s="8" t="s">
        <v>7</v>
      </c>
      <c r="M915">
        <v>8947</v>
      </c>
      <c r="O915">
        <v>8947</v>
      </c>
    </row>
    <row r="916" spans="1:15" x14ac:dyDescent="0.25">
      <c r="A916" t="s">
        <v>6</v>
      </c>
      <c r="B916" t="s">
        <v>7</v>
      </c>
      <c r="C916" t="s">
        <v>18</v>
      </c>
      <c r="D916" t="s">
        <v>6</v>
      </c>
      <c r="E916" t="b">
        <f>pokerdump8players[[#This Row],[suit1]]=pokerdump8players[[#This Row],[suit2]]</f>
        <v>0</v>
      </c>
      <c r="F916">
        <v>7059</v>
      </c>
      <c r="L916" s="8" t="s">
        <v>6</v>
      </c>
      <c r="N916">
        <v>11605</v>
      </c>
      <c r="O916">
        <v>11605</v>
      </c>
    </row>
    <row r="917" spans="1:15" x14ac:dyDescent="0.25">
      <c r="A917" t="s">
        <v>6</v>
      </c>
      <c r="B917" t="s">
        <v>8</v>
      </c>
      <c r="C917" t="s">
        <v>18</v>
      </c>
      <c r="D917" t="s">
        <v>6</v>
      </c>
      <c r="E917" t="b">
        <f>pokerdump8players[[#This Row],[suit1]]=pokerdump8players[[#This Row],[suit2]]</f>
        <v>0</v>
      </c>
      <c r="F917">
        <v>7054</v>
      </c>
      <c r="L917" s="8" t="s">
        <v>8</v>
      </c>
      <c r="M917">
        <v>8830</v>
      </c>
      <c r="O917">
        <v>8830</v>
      </c>
    </row>
    <row r="918" spans="1:15" x14ac:dyDescent="0.25">
      <c r="A918" t="s">
        <v>10</v>
      </c>
      <c r="B918" t="s">
        <v>6</v>
      </c>
      <c r="C918" t="s">
        <v>15</v>
      </c>
      <c r="D918" t="s">
        <v>8</v>
      </c>
      <c r="E918" t="b">
        <f>pokerdump8players[[#This Row],[suit1]]=pokerdump8players[[#This Row],[suit2]]</f>
        <v>0</v>
      </c>
      <c r="F918">
        <v>7053</v>
      </c>
      <c r="L918" s="7" t="s">
        <v>8</v>
      </c>
      <c r="M918">
        <v>26982</v>
      </c>
      <c r="N918">
        <v>11527</v>
      </c>
      <c r="O918">
        <v>38509</v>
      </c>
    </row>
    <row r="919" spans="1:15" x14ac:dyDescent="0.25">
      <c r="A919" t="s">
        <v>6</v>
      </c>
      <c r="B919" t="s">
        <v>8</v>
      </c>
      <c r="C919" t="s">
        <v>18</v>
      </c>
      <c r="D919" t="s">
        <v>9</v>
      </c>
      <c r="E919" t="b">
        <f>pokerdump8players[[#This Row],[suit1]]=pokerdump8players[[#This Row],[suit2]]</f>
        <v>0</v>
      </c>
      <c r="F919">
        <v>7046</v>
      </c>
      <c r="L919" s="8" t="s">
        <v>9</v>
      </c>
      <c r="M919">
        <v>9054</v>
      </c>
      <c r="O919">
        <v>9054</v>
      </c>
    </row>
    <row r="920" spans="1:15" x14ac:dyDescent="0.25">
      <c r="A920" t="s">
        <v>13</v>
      </c>
      <c r="B920" t="s">
        <v>8</v>
      </c>
      <c r="C920" t="s">
        <v>20</v>
      </c>
      <c r="D920" t="s">
        <v>7</v>
      </c>
      <c r="E920" t="b">
        <f>pokerdump8players[[#This Row],[suit1]]=pokerdump8players[[#This Row],[suit2]]</f>
        <v>0</v>
      </c>
      <c r="F920">
        <v>7043</v>
      </c>
      <c r="L920" s="8" t="s">
        <v>7</v>
      </c>
      <c r="M920">
        <v>8909</v>
      </c>
      <c r="O920">
        <v>8909</v>
      </c>
    </row>
    <row r="921" spans="1:15" x14ac:dyDescent="0.25">
      <c r="A921" t="s">
        <v>13</v>
      </c>
      <c r="B921" t="s">
        <v>6</v>
      </c>
      <c r="C921" t="s">
        <v>20</v>
      </c>
      <c r="D921" t="s">
        <v>7</v>
      </c>
      <c r="E921" t="b">
        <f>pokerdump8players[[#This Row],[suit1]]=pokerdump8players[[#This Row],[suit2]]</f>
        <v>0</v>
      </c>
      <c r="F921">
        <v>7041</v>
      </c>
      <c r="L921" s="8" t="s">
        <v>6</v>
      </c>
      <c r="M921">
        <v>9019</v>
      </c>
      <c r="O921">
        <v>9019</v>
      </c>
    </row>
    <row r="922" spans="1:15" x14ac:dyDescent="0.25">
      <c r="A922" t="s">
        <v>13</v>
      </c>
      <c r="B922" t="s">
        <v>7</v>
      </c>
      <c r="C922" t="s">
        <v>20</v>
      </c>
      <c r="D922" t="s">
        <v>9</v>
      </c>
      <c r="E922" t="b">
        <f>pokerdump8players[[#This Row],[suit1]]=pokerdump8players[[#This Row],[suit2]]</f>
        <v>0</v>
      </c>
      <c r="F922">
        <v>7020</v>
      </c>
      <c r="L922" s="8" t="s">
        <v>8</v>
      </c>
      <c r="N922">
        <v>11527</v>
      </c>
      <c r="O922">
        <v>11527</v>
      </c>
    </row>
    <row r="923" spans="1:15" x14ac:dyDescent="0.25">
      <c r="A923" t="s">
        <v>13</v>
      </c>
      <c r="B923" t="s">
        <v>6</v>
      </c>
      <c r="C923" t="s">
        <v>20</v>
      </c>
      <c r="D923" t="s">
        <v>9</v>
      </c>
      <c r="E923" t="b">
        <f>pokerdump8players[[#This Row],[suit1]]=pokerdump8players[[#This Row],[suit2]]</f>
        <v>0</v>
      </c>
      <c r="F923">
        <v>7019</v>
      </c>
      <c r="L923" s="3" t="s">
        <v>17</v>
      </c>
      <c r="M923">
        <v>110149</v>
      </c>
      <c r="N923">
        <v>46691</v>
      </c>
      <c r="O923">
        <v>156840</v>
      </c>
    </row>
    <row r="924" spans="1:15" x14ac:dyDescent="0.25">
      <c r="A924" t="s">
        <v>16</v>
      </c>
      <c r="B924" t="s">
        <v>9</v>
      </c>
      <c r="C924" t="s">
        <v>15</v>
      </c>
      <c r="D924" t="s">
        <v>6</v>
      </c>
      <c r="E924" t="b">
        <f>pokerdump8players[[#This Row],[suit1]]=pokerdump8players[[#This Row],[suit2]]</f>
        <v>0</v>
      </c>
      <c r="F924">
        <v>7018</v>
      </c>
      <c r="L924" s="7" t="s">
        <v>9</v>
      </c>
      <c r="M924">
        <v>27627</v>
      </c>
      <c r="N924">
        <v>11875</v>
      </c>
      <c r="O924">
        <v>39502</v>
      </c>
    </row>
    <row r="925" spans="1:15" x14ac:dyDescent="0.25">
      <c r="A925" t="s">
        <v>15</v>
      </c>
      <c r="B925" t="s">
        <v>6</v>
      </c>
      <c r="C925" t="s">
        <v>17</v>
      </c>
      <c r="D925" t="s">
        <v>9</v>
      </c>
      <c r="E925" t="b">
        <f>pokerdump8players[[#This Row],[suit1]]=pokerdump8players[[#This Row],[suit2]]</f>
        <v>0</v>
      </c>
      <c r="F925">
        <v>7018</v>
      </c>
      <c r="L925" s="8" t="s">
        <v>9</v>
      </c>
      <c r="N925">
        <v>11875</v>
      </c>
      <c r="O925">
        <v>11875</v>
      </c>
    </row>
    <row r="926" spans="1:15" x14ac:dyDescent="0.25">
      <c r="A926" t="s">
        <v>10</v>
      </c>
      <c r="B926" t="s">
        <v>7</v>
      </c>
      <c r="C926" t="s">
        <v>15</v>
      </c>
      <c r="D926" t="s">
        <v>9</v>
      </c>
      <c r="E926" t="b">
        <f>pokerdump8players[[#This Row],[suit1]]=pokerdump8players[[#This Row],[suit2]]</f>
        <v>0</v>
      </c>
      <c r="F926">
        <v>7016</v>
      </c>
      <c r="L926" s="8" t="s">
        <v>7</v>
      </c>
      <c r="M926">
        <v>9232</v>
      </c>
      <c r="O926">
        <v>9232</v>
      </c>
    </row>
    <row r="927" spans="1:15" x14ac:dyDescent="0.25">
      <c r="A927" t="s">
        <v>12</v>
      </c>
      <c r="B927" t="s">
        <v>9</v>
      </c>
      <c r="C927" t="s">
        <v>20</v>
      </c>
      <c r="D927" t="s">
        <v>7</v>
      </c>
      <c r="E927" t="b">
        <f>pokerdump8players[[#This Row],[suit1]]=pokerdump8players[[#This Row],[suit2]]</f>
        <v>0</v>
      </c>
      <c r="F927">
        <v>7014</v>
      </c>
      <c r="L927" s="8" t="s">
        <v>6</v>
      </c>
      <c r="M927">
        <v>9307</v>
      </c>
      <c r="O927">
        <v>9307</v>
      </c>
    </row>
    <row r="928" spans="1:15" x14ac:dyDescent="0.25">
      <c r="A928" t="s">
        <v>12</v>
      </c>
      <c r="B928" t="s">
        <v>6</v>
      </c>
      <c r="C928" t="s">
        <v>20</v>
      </c>
      <c r="D928" t="s">
        <v>9</v>
      </c>
      <c r="E928" t="b">
        <f>pokerdump8players[[#This Row],[suit1]]=pokerdump8players[[#This Row],[suit2]]</f>
        <v>0</v>
      </c>
      <c r="F928">
        <v>7008</v>
      </c>
      <c r="L928" s="8" t="s">
        <v>8</v>
      </c>
      <c r="M928">
        <v>9088</v>
      </c>
      <c r="O928">
        <v>9088</v>
      </c>
    </row>
    <row r="929" spans="1:15" x14ac:dyDescent="0.25">
      <c r="A929" t="s">
        <v>16</v>
      </c>
      <c r="B929" t="s">
        <v>6</v>
      </c>
      <c r="C929" t="s">
        <v>15</v>
      </c>
      <c r="D929" t="s">
        <v>9</v>
      </c>
      <c r="E929" t="b">
        <f>pokerdump8players[[#This Row],[suit1]]=pokerdump8players[[#This Row],[suit2]]</f>
        <v>0</v>
      </c>
      <c r="F929">
        <v>7005</v>
      </c>
      <c r="L929" s="7" t="s">
        <v>7</v>
      </c>
      <c r="M929">
        <v>27516</v>
      </c>
      <c r="N929">
        <v>11525</v>
      </c>
      <c r="O929">
        <v>39041</v>
      </c>
    </row>
    <row r="930" spans="1:15" x14ac:dyDescent="0.25">
      <c r="A930" t="s">
        <v>15</v>
      </c>
      <c r="B930" t="s">
        <v>7</v>
      </c>
      <c r="C930" t="s">
        <v>17</v>
      </c>
      <c r="D930" t="s">
        <v>6</v>
      </c>
      <c r="E930" t="b">
        <f>pokerdump8players[[#This Row],[suit1]]=pokerdump8players[[#This Row],[suit2]]</f>
        <v>0</v>
      </c>
      <c r="F930">
        <v>7002</v>
      </c>
      <c r="L930" s="8" t="s">
        <v>9</v>
      </c>
      <c r="M930">
        <v>8992</v>
      </c>
      <c r="O930">
        <v>8992</v>
      </c>
    </row>
    <row r="931" spans="1:15" x14ac:dyDescent="0.25">
      <c r="A931" t="s">
        <v>10</v>
      </c>
      <c r="B931" t="s">
        <v>9</v>
      </c>
      <c r="C931" t="s">
        <v>15</v>
      </c>
      <c r="D931" t="s">
        <v>7</v>
      </c>
      <c r="E931" t="b">
        <f>pokerdump8players[[#This Row],[suit1]]=pokerdump8players[[#This Row],[suit2]]</f>
        <v>0</v>
      </c>
      <c r="F931">
        <v>6995</v>
      </c>
      <c r="L931" s="8" t="s">
        <v>7</v>
      </c>
      <c r="N931">
        <v>11525</v>
      </c>
      <c r="O931">
        <v>11525</v>
      </c>
    </row>
    <row r="932" spans="1:15" x14ac:dyDescent="0.25">
      <c r="A932" t="s">
        <v>13</v>
      </c>
      <c r="B932" t="s">
        <v>8</v>
      </c>
      <c r="C932" t="s">
        <v>20</v>
      </c>
      <c r="D932" t="s">
        <v>9</v>
      </c>
      <c r="E932" t="b">
        <f>pokerdump8players[[#This Row],[suit1]]=pokerdump8players[[#This Row],[suit2]]</f>
        <v>0</v>
      </c>
      <c r="F932">
        <v>6993</v>
      </c>
      <c r="L932" s="8" t="s">
        <v>6</v>
      </c>
      <c r="M932">
        <v>9130</v>
      </c>
      <c r="O932">
        <v>9130</v>
      </c>
    </row>
    <row r="933" spans="1:15" x14ac:dyDescent="0.25">
      <c r="A933" t="s">
        <v>15</v>
      </c>
      <c r="B933" t="s">
        <v>9</v>
      </c>
      <c r="C933" t="s">
        <v>17</v>
      </c>
      <c r="D933" t="s">
        <v>8</v>
      </c>
      <c r="E933" t="b">
        <f>pokerdump8players[[#This Row],[suit1]]=pokerdump8players[[#This Row],[suit2]]</f>
        <v>0</v>
      </c>
      <c r="F933">
        <v>6991</v>
      </c>
      <c r="L933" s="8" t="s">
        <v>8</v>
      </c>
      <c r="M933">
        <v>9394</v>
      </c>
      <c r="O933">
        <v>9394</v>
      </c>
    </row>
    <row r="934" spans="1:15" x14ac:dyDescent="0.25">
      <c r="A934" t="s">
        <v>16</v>
      </c>
      <c r="B934" t="s">
        <v>9</v>
      </c>
      <c r="C934" t="s">
        <v>15</v>
      </c>
      <c r="D934" t="s">
        <v>7</v>
      </c>
      <c r="E934" t="b">
        <f>pokerdump8players[[#This Row],[suit1]]=pokerdump8players[[#This Row],[suit2]]</f>
        <v>0</v>
      </c>
      <c r="F934">
        <v>6988</v>
      </c>
      <c r="L934" s="7" t="s">
        <v>6</v>
      </c>
      <c r="M934">
        <v>27500</v>
      </c>
      <c r="N934">
        <v>11703</v>
      </c>
      <c r="O934">
        <v>39203</v>
      </c>
    </row>
    <row r="935" spans="1:15" x14ac:dyDescent="0.25">
      <c r="A935" t="s">
        <v>16</v>
      </c>
      <c r="B935" t="s">
        <v>6</v>
      </c>
      <c r="C935" t="s">
        <v>15</v>
      </c>
      <c r="D935" t="s">
        <v>7</v>
      </c>
      <c r="E935" t="b">
        <f>pokerdump8players[[#This Row],[suit1]]=pokerdump8players[[#This Row],[suit2]]</f>
        <v>0</v>
      </c>
      <c r="F935">
        <v>6976</v>
      </c>
      <c r="L935" s="8" t="s">
        <v>9</v>
      </c>
      <c r="M935">
        <v>9258</v>
      </c>
      <c r="O935">
        <v>9258</v>
      </c>
    </row>
    <row r="936" spans="1:15" x14ac:dyDescent="0.25">
      <c r="A936" t="s">
        <v>10</v>
      </c>
      <c r="B936" t="s">
        <v>8</v>
      </c>
      <c r="C936" t="s">
        <v>15</v>
      </c>
      <c r="D936" t="s">
        <v>9</v>
      </c>
      <c r="E936" t="b">
        <f>pokerdump8players[[#This Row],[suit1]]=pokerdump8players[[#This Row],[suit2]]</f>
        <v>0</v>
      </c>
      <c r="F936">
        <v>6975</v>
      </c>
      <c r="L936" s="8" t="s">
        <v>7</v>
      </c>
      <c r="M936">
        <v>9181</v>
      </c>
      <c r="O936">
        <v>9181</v>
      </c>
    </row>
    <row r="937" spans="1:15" x14ac:dyDescent="0.25">
      <c r="A937" t="s">
        <v>16</v>
      </c>
      <c r="B937" t="s">
        <v>6</v>
      </c>
      <c r="C937" t="s">
        <v>15</v>
      </c>
      <c r="D937" t="s">
        <v>8</v>
      </c>
      <c r="E937" t="b">
        <f>pokerdump8players[[#This Row],[suit1]]=pokerdump8players[[#This Row],[suit2]]</f>
        <v>0</v>
      </c>
      <c r="F937">
        <v>6963</v>
      </c>
      <c r="L937" s="8" t="s">
        <v>6</v>
      </c>
      <c r="N937">
        <v>11703</v>
      </c>
      <c r="O937">
        <v>11703</v>
      </c>
    </row>
    <row r="938" spans="1:15" x14ac:dyDescent="0.25">
      <c r="A938" t="s">
        <v>16</v>
      </c>
      <c r="B938" t="s">
        <v>8</v>
      </c>
      <c r="C938" t="s">
        <v>15</v>
      </c>
      <c r="D938" t="s">
        <v>9</v>
      </c>
      <c r="E938" t="b">
        <f>pokerdump8players[[#This Row],[suit1]]=pokerdump8players[[#This Row],[suit2]]</f>
        <v>0</v>
      </c>
      <c r="F938">
        <v>6961</v>
      </c>
      <c r="L938" s="8" t="s">
        <v>8</v>
      </c>
      <c r="M938">
        <v>9061</v>
      </c>
      <c r="O938">
        <v>9061</v>
      </c>
    </row>
    <row r="939" spans="1:15" x14ac:dyDescent="0.25">
      <c r="A939" t="s">
        <v>13</v>
      </c>
      <c r="B939" t="s">
        <v>9</v>
      </c>
      <c r="C939" t="s">
        <v>20</v>
      </c>
      <c r="D939" t="s">
        <v>6</v>
      </c>
      <c r="E939" t="b">
        <f>pokerdump8players[[#This Row],[suit1]]=pokerdump8players[[#This Row],[suit2]]</f>
        <v>0</v>
      </c>
      <c r="F939">
        <v>6960</v>
      </c>
      <c r="L939" s="7" t="s">
        <v>8</v>
      </c>
      <c r="M939">
        <v>27506</v>
      </c>
      <c r="N939">
        <v>11588</v>
      </c>
      <c r="O939">
        <v>39094</v>
      </c>
    </row>
    <row r="940" spans="1:15" x14ac:dyDescent="0.25">
      <c r="A940" t="s">
        <v>13</v>
      </c>
      <c r="B940" t="s">
        <v>6</v>
      </c>
      <c r="C940" t="s">
        <v>20</v>
      </c>
      <c r="D940" t="s">
        <v>8</v>
      </c>
      <c r="E940" t="b">
        <f>pokerdump8players[[#This Row],[suit1]]=pokerdump8players[[#This Row],[suit2]]</f>
        <v>0</v>
      </c>
      <c r="F940">
        <v>6950</v>
      </c>
      <c r="L940" s="8" t="s">
        <v>9</v>
      </c>
      <c r="M940">
        <v>9118</v>
      </c>
      <c r="O940">
        <v>9118</v>
      </c>
    </row>
    <row r="941" spans="1:15" x14ac:dyDescent="0.25">
      <c r="A941" t="s">
        <v>12</v>
      </c>
      <c r="B941" t="s">
        <v>6</v>
      </c>
      <c r="C941" t="s">
        <v>20</v>
      </c>
      <c r="D941" t="s">
        <v>7</v>
      </c>
      <c r="E941" t="b">
        <f>pokerdump8players[[#This Row],[suit1]]=pokerdump8players[[#This Row],[suit2]]</f>
        <v>0</v>
      </c>
      <c r="F941">
        <v>6946</v>
      </c>
      <c r="L941" s="8" t="s">
        <v>7</v>
      </c>
      <c r="M941">
        <v>9206</v>
      </c>
      <c r="O941">
        <v>9206</v>
      </c>
    </row>
    <row r="942" spans="1:15" x14ac:dyDescent="0.25">
      <c r="A942" t="s">
        <v>16</v>
      </c>
      <c r="B942" t="s">
        <v>8</v>
      </c>
      <c r="C942" t="s">
        <v>15</v>
      </c>
      <c r="D942" t="s">
        <v>7</v>
      </c>
      <c r="E942" t="b">
        <f>pokerdump8players[[#This Row],[suit1]]=pokerdump8players[[#This Row],[suit2]]</f>
        <v>0</v>
      </c>
      <c r="F942">
        <v>6945</v>
      </c>
      <c r="L942" s="8" t="s">
        <v>6</v>
      </c>
      <c r="M942">
        <v>9182</v>
      </c>
      <c r="O942">
        <v>9182</v>
      </c>
    </row>
    <row r="943" spans="1:15" x14ac:dyDescent="0.25">
      <c r="A943" t="s">
        <v>16</v>
      </c>
      <c r="B943" t="s">
        <v>7</v>
      </c>
      <c r="C943" t="s">
        <v>15</v>
      </c>
      <c r="D943" t="s">
        <v>6</v>
      </c>
      <c r="E943" t="b">
        <f>pokerdump8players[[#This Row],[suit1]]=pokerdump8players[[#This Row],[suit2]]</f>
        <v>0</v>
      </c>
      <c r="F943">
        <v>6943</v>
      </c>
      <c r="L943" s="8" t="s">
        <v>8</v>
      </c>
      <c r="N943">
        <v>11588</v>
      </c>
      <c r="O943">
        <v>11588</v>
      </c>
    </row>
    <row r="944" spans="1:15" x14ac:dyDescent="0.25">
      <c r="A944" t="s">
        <v>10</v>
      </c>
      <c r="B944" t="s">
        <v>7</v>
      </c>
      <c r="C944" t="s">
        <v>17</v>
      </c>
      <c r="D944" t="s">
        <v>6</v>
      </c>
      <c r="E944" t="b">
        <f>pokerdump8players[[#This Row],[suit1]]=pokerdump8players[[#This Row],[suit2]]</f>
        <v>0</v>
      </c>
      <c r="F944">
        <v>6940</v>
      </c>
      <c r="L944" s="3" t="s">
        <v>15</v>
      </c>
      <c r="M944">
        <v>112682</v>
      </c>
      <c r="N944">
        <v>47710</v>
      </c>
      <c r="O944">
        <v>160392</v>
      </c>
    </row>
    <row r="945" spans="1:15" x14ac:dyDescent="0.25">
      <c r="A945" t="s">
        <v>10</v>
      </c>
      <c r="B945" t="s">
        <v>8</v>
      </c>
      <c r="C945" t="s">
        <v>17</v>
      </c>
      <c r="D945" t="s">
        <v>7</v>
      </c>
      <c r="E945" t="b">
        <f>pokerdump8players[[#This Row],[suit1]]=pokerdump8players[[#This Row],[suit2]]</f>
        <v>0</v>
      </c>
      <c r="F945">
        <v>6939</v>
      </c>
      <c r="L945" s="7" t="s">
        <v>9</v>
      </c>
      <c r="M945">
        <v>27983</v>
      </c>
      <c r="N945">
        <v>11898</v>
      </c>
      <c r="O945">
        <v>39881</v>
      </c>
    </row>
    <row r="946" spans="1:15" x14ac:dyDescent="0.25">
      <c r="A946" t="s">
        <v>12</v>
      </c>
      <c r="B946" t="s">
        <v>7</v>
      </c>
      <c r="C946" t="s">
        <v>20</v>
      </c>
      <c r="D946" t="s">
        <v>9</v>
      </c>
      <c r="E946" t="b">
        <f>pokerdump8players[[#This Row],[suit1]]=pokerdump8players[[#This Row],[suit2]]</f>
        <v>0</v>
      </c>
      <c r="F946">
        <v>6933</v>
      </c>
      <c r="L946" s="8" t="s">
        <v>9</v>
      </c>
      <c r="N946">
        <v>11898</v>
      </c>
      <c r="O946">
        <v>11898</v>
      </c>
    </row>
    <row r="947" spans="1:15" x14ac:dyDescent="0.25">
      <c r="A947" t="s">
        <v>10</v>
      </c>
      <c r="B947" t="s">
        <v>8</v>
      </c>
      <c r="C947" t="s">
        <v>17</v>
      </c>
      <c r="D947" t="s">
        <v>6</v>
      </c>
      <c r="E947" t="b">
        <f>pokerdump8players[[#This Row],[suit1]]=pokerdump8players[[#This Row],[suit2]]</f>
        <v>0</v>
      </c>
      <c r="F947">
        <v>6930</v>
      </c>
      <c r="L947" s="8" t="s">
        <v>7</v>
      </c>
      <c r="M947">
        <v>9217</v>
      </c>
      <c r="O947">
        <v>9217</v>
      </c>
    </row>
    <row r="948" spans="1:15" x14ac:dyDescent="0.25">
      <c r="A948" t="s">
        <v>12</v>
      </c>
      <c r="B948" t="s">
        <v>8</v>
      </c>
      <c r="C948" t="s">
        <v>20</v>
      </c>
      <c r="D948" t="s">
        <v>7</v>
      </c>
      <c r="E948" t="b">
        <f>pokerdump8players[[#This Row],[suit1]]=pokerdump8players[[#This Row],[suit2]]</f>
        <v>0</v>
      </c>
      <c r="F948">
        <v>6924</v>
      </c>
      <c r="L948" s="8" t="s">
        <v>6</v>
      </c>
      <c r="M948">
        <v>9458</v>
      </c>
      <c r="O948">
        <v>9458</v>
      </c>
    </row>
    <row r="949" spans="1:15" x14ac:dyDescent="0.25">
      <c r="A949" t="s">
        <v>16</v>
      </c>
      <c r="B949" t="s">
        <v>8</v>
      </c>
      <c r="C949" t="s">
        <v>15</v>
      </c>
      <c r="D949" t="s">
        <v>6</v>
      </c>
      <c r="E949" t="b">
        <f>pokerdump8players[[#This Row],[suit1]]=pokerdump8players[[#This Row],[suit2]]</f>
        <v>0</v>
      </c>
      <c r="F949">
        <v>6924</v>
      </c>
      <c r="L949" s="8" t="s">
        <v>8</v>
      </c>
      <c r="M949">
        <v>9308</v>
      </c>
      <c r="O949">
        <v>9308</v>
      </c>
    </row>
    <row r="950" spans="1:15" x14ac:dyDescent="0.25">
      <c r="A950" t="s">
        <v>12</v>
      </c>
      <c r="B950" t="s">
        <v>8</v>
      </c>
      <c r="C950" t="s">
        <v>20</v>
      </c>
      <c r="D950" t="s">
        <v>6</v>
      </c>
      <c r="E950" t="b">
        <f>pokerdump8players[[#This Row],[suit1]]=pokerdump8players[[#This Row],[suit2]]</f>
        <v>0</v>
      </c>
      <c r="F950">
        <v>6922</v>
      </c>
      <c r="L950" s="7" t="s">
        <v>7</v>
      </c>
      <c r="M950">
        <v>27904</v>
      </c>
      <c r="N950">
        <v>11977</v>
      </c>
      <c r="O950">
        <v>39881</v>
      </c>
    </row>
    <row r="951" spans="1:15" x14ac:dyDescent="0.25">
      <c r="A951" t="s">
        <v>16</v>
      </c>
      <c r="B951" t="s">
        <v>9</v>
      </c>
      <c r="C951" t="s">
        <v>15</v>
      </c>
      <c r="D951" t="s">
        <v>8</v>
      </c>
      <c r="E951" t="b">
        <f>pokerdump8players[[#This Row],[suit1]]=pokerdump8players[[#This Row],[suit2]]</f>
        <v>0</v>
      </c>
      <c r="F951">
        <v>6921</v>
      </c>
      <c r="L951" s="8" t="s">
        <v>9</v>
      </c>
      <c r="M951">
        <v>9356</v>
      </c>
      <c r="O951">
        <v>9356</v>
      </c>
    </row>
    <row r="952" spans="1:15" x14ac:dyDescent="0.25">
      <c r="A952" t="s">
        <v>13</v>
      </c>
      <c r="B952" t="s">
        <v>7</v>
      </c>
      <c r="C952" t="s">
        <v>20</v>
      </c>
      <c r="D952" t="s">
        <v>6</v>
      </c>
      <c r="E952" t="b">
        <f>pokerdump8players[[#This Row],[suit1]]=pokerdump8players[[#This Row],[suit2]]</f>
        <v>0</v>
      </c>
      <c r="F952">
        <v>6915</v>
      </c>
      <c r="L952" s="8" t="s">
        <v>7</v>
      </c>
      <c r="N952">
        <v>11977</v>
      </c>
      <c r="O952">
        <v>11977</v>
      </c>
    </row>
    <row r="953" spans="1:15" x14ac:dyDescent="0.25">
      <c r="A953" t="s">
        <v>12</v>
      </c>
      <c r="B953" t="s">
        <v>9</v>
      </c>
      <c r="C953" t="s">
        <v>20</v>
      </c>
      <c r="D953" t="s">
        <v>6</v>
      </c>
      <c r="E953" t="b">
        <f>pokerdump8players[[#This Row],[suit1]]=pokerdump8players[[#This Row],[suit2]]</f>
        <v>0</v>
      </c>
      <c r="F953">
        <v>6910</v>
      </c>
      <c r="L953" s="8" t="s">
        <v>6</v>
      </c>
      <c r="M953">
        <v>9318</v>
      </c>
      <c r="O953">
        <v>9318</v>
      </c>
    </row>
    <row r="954" spans="1:15" x14ac:dyDescent="0.25">
      <c r="A954" t="s">
        <v>10</v>
      </c>
      <c r="B954" t="s">
        <v>6</v>
      </c>
      <c r="C954" t="s">
        <v>17</v>
      </c>
      <c r="D954" t="s">
        <v>7</v>
      </c>
      <c r="E954" t="b">
        <f>pokerdump8players[[#This Row],[suit1]]=pokerdump8players[[#This Row],[suit2]]</f>
        <v>0</v>
      </c>
      <c r="F954">
        <v>6897</v>
      </c>
      <c r="L954" s="8" t="s">
        <v>8</v>
      </c>
      <c r="M954">
        <v>9230</v>
      </c>
      <c r="O954">
        <v>9230</v>
      </c>
    </row>
    <row r="955" spans="1:15" x14ac:dyDescent="0.25">
      <c r="A955" t="s">
        <v>12</v>
      </c>
      <c r="B955" t="s">
        <v>9</v>
      </c>
      <c r="C955" t="s">
        <v>20</v>
      </c>
      <c r="D955" t="s">
        <v>8</v>
      </c>
      <c r="E955" t="b">
        <f>pokerdump8players[[#This Row],[suit1]]=pokerdump8players[[#This Row],[suit2]]</f>
        <v>0</v>
      </c>
      <c r="F955">
        <v>6896</v>
      </c>
      <c r="L955" s="7" t="s">
        <v>6</v>
      </c>
      <c r="M955">
        <v>28394</v>
      </c>
      <c r="N955">
        <v>11785</v>
      </c>
      <c r="O955">
        <v>40179</v>
      </c>
    </row>
    <row r="956" spans="1:15" x14ac:dyDescent="0.25">
      <c r="A956" t="s">
        <v>10</v>
      </c>
      <c r="B956" t="s">
        <v>9</v>
      </c>
      <c r="C956" t="s">
        <v>17</v>
      </c>
      <c r="D956" t="s">
        <v>6</v>
      </c>
      <c r="E956" t="b">
        <f>pokerdump8players[[#This Row],[suit1]]=pokerdump8players[[#This Row],[suit2]]</f>
        <v>0</v>
      </c>
      <c r="F956">
        <v>6895</v>
      </c>
      <c r="L956" s="8" t="s">
        <v>9</v>
      </c>
      <c r="M956">
        <v>9549</v>
      </c>
      <c r="O956">
        <v>9549</v>
      </c>
    </row>
    <row r="957" spans="1:15" x14ac:dyDescent="0.25">
      <c r="A957" t="s">
        <v>10</v>
      </c>
      <c r="B957" t="s">
        <v>8</v>
      </c>
      <c r="C957" t="s">
        <v>17</v>
      </c>
      <c r="D957" t="s">
        <v>9</v>
      </c>
      <c r="E957" t="b">
        <f>pokerdump8players[[#This Row],[suit1]]=pokerdump8players[[#This Row],[suit2]]</f>
        <v>0</v>
      </c>
      <c r="F957">
        <v>6895</v>
      </c>
      <c r="L957" s="8" t="s">
        <v>7</v>
      </c>
      <c r="M957">
        <v>9429</v>
      </c>
      <c r="O957">
        <v>9429</v>
      </c>
    </row>
    <row r="958" spans="1:15" x14ac:dyDescent="0.25">
      <c r="A958" t="s">
        <v>10</v>
      </c>
      <c r="B958" t="s">
        <v>6</v>
      </c>
      <c r="C958" t="s">
        <v>17</v>
      </c>
      <c r="D958" t="s">
        <v>8</v>
      </c>
      <c r="E958" t="b">
        <f>pokerdump8players[[#This Row],[suit1]]=pokerdump8players[[#This Row],[suit2]]</f>
        <v>0</v>
      </c>
      <c r="F958">
        <v>6890</v>
      </c>
      <c r="L958" s="8" t="s">
        <v>6</v>
      </c>
      <c r="N958">
        <v>11785</v>
      </c>
      <c r="O958">
        <v>11785</v>
      </c>
    </row>
    <row r="959" spans="1:15" x14ac:dyDescent="0.25">
      <c r="A959" t="s">
        <v>10</v>
      </c>
      <c r="B959" t="s">
        <v>7</v>
      </c>
      <c r="C959" t="s">
        <v>17</v>
      </c>
      <c r="D959" t="s">
        <v>8</v>
      </c>
      <c r="E959" t="b">
        <f>pokerdump8players[[#This Row],[suit1]]=pokerdump8players[[#This Row],[suit2]]</f>
        <v>0</v>
      </c>
      <c r="F959">
        <v>6881</v>
      </c>
      <c r="L959" s="8" t="s">
        <v>8</v>
      </c>
      <c r="M959">
        <v>9416</v>
      </c>
      <c r="O959">
        <v>9416</v>
      </c>
    </row>
    <row r="960" spans="1:15" x14ac:dyDescent="0.25">
      <c r="A960" t="s">
        <v>13</v>
      </c>
      <c r="B960" t="s">
        <v>9</v>
      </c>
      <c r="C960" t="s">
        <v>20</v>
      </c>
      <c r="D960" t="s">
        <v>8</v>
      </c>
      <c r="E960" t="b">
        <f>pokerdump8players[[#This Row],[suit1]]=pokerdump8players[[#This Row],[suit2]]</f>
        <v>0</v>
      </c>
      <c r="F960">
        <v>6875</v>
      </c>
      <c r="L960" s="7" t="s">
        <v>8</v>
      </c>
      <c r="M960">
        <v>28401</v>
      </c>
      <c r="N960">
        <v>12050</v>
      </c>
      <c r="O960">
        <v>40451</v>
      </c>
    </row>
    <row r="961" spans="1:15" x14ac:dyDescent="0.25">
      <c r="A961" t="s">
        <v>11</v>
      </c>
      <c r="B961" t="s">
        <v>8</v>
      </c>
      <c r="C961" t="s">
        <v>20</v>
      </c>
      <c r="D961" t="s">
        <v>9</v>
      </c>
      <c r="E961" t="b">
        <f>pokerdump8players[[#This Row],[suit1]]=pokerdump8players[[#This Row],[suit2]]</f>
        <v>0</v>
      </c>
      <c r="F961">
        <v>6874</v>
      </c>
      <c r="L961" s="8" t="s">
        <v>9</v>
      </c>
      <c r="M961">
        <v>9408</v>
      </c>
      <c r="O961">
        <v>9408</v>
      </c>
    </row>
    <row r="962" spans="1:15" x14ac:dyDescent="0.25">
      <c r="A962" t="s">
        <v>11</v>
      </c>
      <c r="B962" t="s">
        <v>7</v>
      </c>
      <c r="C962" t="s">
        <v>20</v>
      </c>
      <c r="D962" t="s">
        <v>9</v>
      </c>
      <c r="E962" t="b">
        <f>pokerdump8players[[#This Row],[suit1]]=pokerdump8players[[#This Row],[suit2]]</f>
        <v>0</v>
      </c>
      <c r="F962">
        <v>6871</v>
      </c>
      <c r="L962" s="8" t="s">
        <v>7</v>
      </c>
      <c r="M962">
        <v>9457</v>
      </c>
      <c r="O962">
        <v>9457</v>
      </c>
    </row>
    <row r="963" spans="1:15" x14ac:dyDescent="0.25">
      <c r="A963" t="s">
        <v>10</v>
      </c>
      <c r="B963" t="s">
        <v>6</v>
      </c>
      <c r="C963" t="s">
        <v>19</v>
      </c>
      <c r="D963" t="s">
        <v>7</v>
      </c>
      <c r="E963" t="b">
        <f>pokerdump8players[[#This Row],[suit1]]=pokerdump8players[[#This Row],[suit2]]</f>
        <v>0</v>
      </c>
      <c r="F963">
        <v>6857</v>
      </c>
      <c r="L963" s="8" t="s">
        <v>6</v>
      </c>
      <c r="M963">
        <v>9536</v>
      </c>
      <c r="O963">
        <v>9536</v>
      </c>
    </row>
    <row r="964" spans="1:15" x14ac:dyDescent="0.25">
      <c r="A964" t="s">
        <v>11</v>
      </c>
      <c r="B964" t="s">
        <v>6</v>
      </c>
      <c r="C964" t="s">
        <v>20</v>
      </c>
      <c r="D964" t="s">
        <v>9</v>
      </c>
      <c r="E964" t="b">
        <f>pokerdump8players[[#This Row],[suit1]]=pokerdump8players[[#This Row],[suit2]]</f>
        <v>0</v>
      </c>
      <c r="F964">
        <v>6856</v>
      </c>
      <c r="L964" s="8" t="s">
        <v>8</v>
      </c>
      <c r="N964">
        <v>12050</v>
      </c>
      <c r="O964">
        <v>12050</v>
      </c>
    </row>
    <row r="965" spans="1:15" x14ac:dyDescent="0.25">
      <c r="A965" t="s">
        <v>10</v>
      </c>
      <c r="B965" t="s">
        <v>7</v>
      </c>
      <c r="C965" t="s">
        <v>17</v>
      </c>
      <c r="D965" t="s">
        <v>9</v>
      </c>
      <c r="E965" t="b">
        <f>pokerdump8players[[#This Row],[suit1]]=pokerdump8players[[#This Row],[suit2]]</f>
        <v>0</v>
      </c>
      <c r="F965">
        <v>6856</v>
      </c>
      <c r="L965" s="3" t="s">
        <v>20</v>
      </c>
      <c r="M965">
        <v>105325</v>
      </c>
      <c r="N965">
        <v>45201</v>
      </c>
      <c r="O965">
        <v>150526</v>
      </c>
    </row>
    <row r="966" spans="1:15" x14ac:dyDescent="0.25">
      <c r="A966" t="s">
        <v>10</v>
      </c>
      <c r="B966" t="s">
        <v>9</v>
      </c>
      <c r="C966" t="s">
        <v>17</v>
      </c>
      <c r="D966" t="s">
        <v>7</v>
      </c>
      <c r="E966" t="b">
        <f>pokerdump8players[[#This Row],[suit1]]=pokerdump8players[[#This Row],[suit2]]</f>
        <v>0</v>
      </c>
      <c r="F966">
        <v>6843</v>
      </c>
      <c r="L966" s="7" t="s">
        <v>9</v>
      </c>
      <c r="M966">
        <v>26511</v>
      </c>
      <c r="N966">
        <v>11281</v>
      </c>
      <c r="O966">
        <v>37792</v>
      </c>
    </row>
    <row r="967" spans="1:15" x14ac:dyDescent="0.25">
      <c r="A967" t="s">
        <v>13</v>
      </c>
      <c r="B967" t="s">
        <v>8</v>
      </c>
      <c r="C967" t="s">
        <v>20</v>
      </c>
      <c r="D967" t="s">
        <v>6</v>
      </c>
      <c r="E967" t="b">
        <f>pokerdump8players[[#This Row],[suit1]]=pokerdump8players[[#This Row],[suit2]]</f>
        <v>0</v>
      </c>
      <c r="F967">
        <v>6839</v>
      </c>
      <c r="L967" s="8" t="s">
        <v>9</v>
      </c>
      <c r="N967">
        <v>11281</v>
      </c>
      <c r="O967">
        <v>11281</v>
      </c>
    </row>
    <row r="968" spans="1:15" x14ac:dyDescent="0.25">
      <c r="A968" t="s">
        <v>11</v>
      </c>
      <c r="B968" t="s">
        <v>9</v>
      </c>
      <c r="C968" t="s">
        <v>20</v>
      </c>
      <c r="D968" t="s">
        <v>8</v>
      </c>
      <c r="E968" t="b">
        <f>pokerdump8players[[#This Row],[suit1]]=pokerdump8players[[#This Row],[suit2]]</f>
        <v>0</v>
      </c>
      <c r="F968">
        <v>6839</v>
      </c>
      <c r="L968" s="8" t="s">
        <v>7</v>
      </c>
      <c r="M968">
        <v>8818</v>
      </c>
      <c r="O968">
        <v>8818</v>
      </c>
    </row>
    <row r="969" spans="1:15" x14ac:dyDescent="0.25">
      <c r="A969" t="s">
        <v>10</v>
      </c>
      <c r="B969" t="s">
        <v>7</v>
      </c>
      <c r="C969" t="s">
        <v>19</v>
      </c>
      <c r="D969" t="s">
        <v>9</v>
      </c>
      <c r="E969" t="b">
        <f>pokerdump8players[[#This Row],[suit1]]=pokerdump8players[[#This Row],[suit2]]</f>
        <v>0</v>
      </c>
      <c r="F969">
        <v>6834</v>
      </c>
      <c r="L969" s="8" t="s">
        <v>6</v>
      </c>
      <c r="M969">
        <v>8966</v>
      </c>
      <c r="O969">
        <v>8966</v>
      </c>
    </row>
    <row r="970" spans="1:15" x14ac:dyDescent="0.25">
      <c r="A970" t="s">
        <v>12</v>
      </c>
      <c r="B970" t="s">
        <v>7</v>
      </c>
      <c r="C970" t="s">
        <v>20</v>
      </c>
      <c r="D970" t="s">
        <v>8</v>
      </c>
      <c r="E970" t="b">
        <f>pokerdump8players[[#This Row],[suit1]]=pokerdump8players[[#This Row],[suit2]]</f>
        <v>0</v>
      </c>
      <c r="F970">
        <v>6823</v>
      </c>
      <c r="L970" s="8" t="s">
        <v>8</v>
      </c>
      <c r="M970">
        <v>8727</v>
      </c>
      <c r="O970">
        <v>8727</v>
      </c>
    </row>
    <row r="971" spans="1:15" x14ac:dyDescent="0.25">
      <c r="A971" t="s">
        <v>10</v>
      </c>
      <c r="B971" t="s">
        <v>6</v>
      </c>
      <c r="C971" t="s">
        <v>17</v>
      </c>
      <c r="D971" t="s">
        <v>9</v>
      </c>
      <c r="E971" t="b">
        <f>pokerdump8players[[#This Row],[suit1]]=pokerdump8players[[#This Row],[suit2]]</f>
        <v>0</v>
      </c>
      <c r="F971">
        <v>6822</v>
      </c>
      <c r="L971" s="7" t="s">
        <v>7</v>
      </c>
      <c r="M971">
        <v>26056</v>
      </c>
      <c r="N971">
        <v>11220</v>
      </c>
      <c r="O971">
        <v>37276</v>
      </c>
    </row>
    <row r="972" spans="1:15" x14ac:dyDescent="0.25">
      <c r="A972" t="s">
        <v>14</v>
      </c>
      <c r="B972" t="s">
        <v>7</v>
      </c>
      <c r="C972" t="s">
        <v>15</v>
      </c>
      <c r="D972" t="s">
        <v>9</v>
      </c>
      <c r="E972" t="b">
        <f>pokerdump8players[[#This Row],[suit1]]=pokerdump8players[[#This Row],[suit2]]</f>
        <v>0</v>
      </c>
      <c r="F972">
        <v>6815</v>
      </c>
      <c r="L972" s="8" t="s">
        <v>9</v>
      </c>
      <c r="M972">
        <v>8581</v>
      </c>
      <c r="O972">
        <v>8581</v>
      </c>
    </row>
    <row r="973" spans="1:15" x14ac:dyDescent="0.25">
      <c r="A973" t="s">
        <v>11</v>
      </c>
      <c r="B973" t="s">
        <v>7</v>
      </c>
      <c r="C973" t="s">
        <v>20</v>
      </c>
      <c r="D973" t="s">
        <v>8</v>
      </c>
      <c r="E973" t="b">
        <f>pokerdump8players[[#This Row],[suit1]]=pokerdump8players[[#This Row],[suit2]]</f>
        <v>0</v>
      </c>
      <c r="F973">
        <v>6811</v>
      </c>
      <c r="L973" s="8" t="s">
        <v>7</v>
      </c>
      <c r="N973">
        <v>11220</v>
      </c>
      <c r="O973">
        <v>11220</v>
      </c>
    </row>
    <row r="974" spans="1:15" x14ac:dyDescent="0.25">
      <c r="A974" t="s">
        <v>11</v>
      </c>
      <c r="B974" t="s">
        <v>8</v>
      </c>
      <c r="C974" t="s">
        <v>20</v>
      </c>
      <c r="D974" t="s">
        <v>6</v>
      </c>
      <c r="E974" t="b">
        <f>pokerdump8players[[#This Row],[suit1]]=pokerdump8players[[#This Row],[suit2]]</f>
        <v>0</v>
      </c>
      <c r="F974">
        <v>6802</v>
      </c>
      <c r="L974" s="8" t="s">
        <v>6</v>
      </c>
      <c r="M974">
        <v>8800</v>
      </c>
      <c r="O974">
        <v>8800</v>
      </c>
    </row>
    <row r="975" spans="1:15" x14ac:dyDescent="0.25">
      <c r="A975" t="s">
        <v>14</v>
      </c>
      <c r="B975" t="s">
        <v>6</v>
      </c>
      <c r="C975" t="s">
        <v>15</v>
      </c>
      <c r="D975" t="s">
        <v>9</v>
      </c>
      <c r="E975" t="b">
        <f>pokerdump8players[[#This Row],[suit1]]=pokerdump8players[[#This Row],[suit2]]</f>
        <v>0</v>
      </c>
      <c r="F975">
        <v>6798</v>
      </c>
      <c r="L975" s="8" t="s">
        <v>8</v>
      </c>
      <c r="M975">
        <v>8675</v>
      </c>
      <c r="O975">
        <v>8675</v>
      </c>
    </row>
    <row r="976" spans="1:15" x14ac:dyDescent="0.25">
      <c r="A976" t="s">
        <v>12</v>
      </c>
      <c r="B976" t="s">
        <v>6</v>
      </c>
      <c r="C976" t="s">
        <v>20</v>
      </c>
      <c r="D976" t="s">
        <v>8</v>
      </c>
      <c r="E976" t="b">
        <f>pokerdump8players[[#This Row],[suit1]]=pokerdump8players[[#This Row],[suit2]]</f>
        <v>0</v>
      </c>
      <c r="F976">
        <v>6791</v>
      </c>
      <c r="L976" s="7" t="s">
        <v>6</v>
      </c>
      <c r="M976">
        <v>26389</v>
      </c>
      <c r="N976">
        <v>11367</v>
      </c>
      <c r="O976">
        <v>37756</v>
      </c>
    </row>
    <row r="977" spans="1:15" x14ac:dyDescent="0.25">
      <c r="A977" t="s">
        <v>10</v>
      </c>
      <c r="B977" t="s">
        <v>6</v>
      </c>
      <c r="C977" t="s">
        <v>19</v>
      </c>
      <c r="D977" t="s">
        <v>8</v>
      </c>
      <c r="E977" t="b">
        <f>pokerdump8players[[#This Row],[suit1]]=pokerdump8players[[#This Row],[suit2]]</f>
        <v>0</v>
      </c>
      <c r="F977">
        <v>6789</v>
      </c>
      <c r="L977" s="8" t="s">
        <v>9</v>
      </c>
      <c r="M977">
        <v>8796</v>
      </c>
      <c r="O977">
        <v>8796</v>
      </c>
    </row>
    <row r="978" spans="1:15" x14ac:dyDescent="0.25">
      <c r="A978" t="s">
        <v>11</v>
      </c>
      <c r="B978" t="s">
        <v>6</v>
      </c>
      <c r="C978" t="s">
        <v>20</v>
      </c>
      <c r="D978" t="s">
        <v>7</v>
      </c>
      <c r="E978" t="b">
        <f>pokerdump8players[[#This Row],[suit1]]=pokerdump8players[[#This Row],[suit2]]</f>
        <v>0</v>
      </c>
      <c r="F978">
        <v>6788</v>
      </c>
      <c r="L978" s="8" t="s">
        <v>7</v>
      </c>
      <c r="M978">
        <v>8751</v>
      </c>
      <c r="O978">
        <v>8751</v>
      </c>
    </row>
    <row r="979" spans="1:15" x14ac:dyDescent="0.25">
      <c r="A979" t="s">
        <v>10</v>
      </c>
      <c r="B979" t="s">
        <v>9</v>
      </c>
      <c r="C979" t="s">
        <v>19</v>
      </c>
      <c r="D979" t="s">
        <v>8</v>
      </c>
      <c r="E979" t="b">
        <f>pokerdump8players[[#This Row],[suit1]]=pokerdump8players[[#This Row],[suit2]]</f>
        <v>0</v>
      </c>
      <c r="F979">
        <v>6784</v>
      </c>
      <c r="L979" s="8" t="s">
        <v>6</v>
      </c>
      <c r="N979">
        <v>11367</v>
      </c>
      <c r="O979">
        <v>11367</v>
      </c>
    </row>
    <row r="980" spans="1:15" x14ac:dyDescent="0.25">
      <c r="A980" t="s">
        <v>15</v>
      </c>
      <c r="B980" t="s">
        <v>7</v>
      </c>
      <c r="C980" t="s">
        <v>19</v>
      </c>
      <c r="D980" t="s">
        <v>6</v>
      </c>
      <c r="E980" t="b">
        <f>pokerdump8players[[#This Row],[suit1]]=pokerdump8players[[#This Row],[suit2]]</f>
        <v>0</v>
      </c>
      <c r="F980">
        <v>6778</v>
      </c>
      <c r="L980" s="8" t="s">
        <v>8</v>
      </c>
      <c r="M980">
        <v>8842</v>
      </c>
      <c r="O980">
        <v>8842</v>
      </c>
    </row>
    <row r="981" spans="1:15" x14ac:dyDescent="0.25">
      <c r="A981" t="s">
        <v>10</v>
      </c>
      <c r="B981" t="s">
        <v>9</v>
      </c>
      <c r="C981" t="s">
        <v>17</v>
      </c>
      <c r="D981" t="s">
        <v>8</v>
      </c>
      <c r="E981" t="b">
        <f>pokerdump8players[[#This Row],[suit1]]=pokerdump8players[[#This Row],[suit2]]</f>
        <v>0</v>
      </c>
      <c r="F981">
        <v>6777</v>
      </c>
      <c r="L981" s="7" t="s">
        <v>8</v>
      </c>
      <c r="M981">
        <v>26369</v>
      </c>
      <c r="N981">
        <v>11333</v>
      </c>
      <c r="O981">
        <v>37702</v>
      </c>
    </row>
    <row r="982" spans="1:15" x14ac:dyDescent="0.25">
      <c r="A982" t="s">
        <v>11</v>
      </c>
      <c r="B982" t="s">
        <v>7</v>
      </c>
      <c r="C982" t="s">
        <v>20</v>
      </c>
      <c r="D982" t="s">
        <v>6</v>
      </c>
      <c r="E982" t="b">
        <f>pokerdump8players[[#This Row],[suit1]]=pokerdump8players[[#This Row],[suit2]]</f>
        <v>0</v>
      </c>
      <c r="F982">
        <v>6777</v>
      </c>
      <c r="L982" s="8" t="s">
        <v>9</v>
      </c>
      <c r="M982">
        <v>8747</v>
      </c>
      <c r="O982">
        <v>8747</v>
      </c>
    </row>
    <row r="983" spans="1:15" x14ac:dyDescent="0.25">
      <c r="A983" t="s">
        <v>11</v>
      </c>
      <c r="B983" t="s">
        <v>7</v>
      </c>
      <c r="C983" t="s">
        <v>15</v>
      </c>
      <c r="D983" t="s">
        <v>6</v>
      </c>
      <c r="E983" t="b">
        <f>pokerdump8players[[#This Row],[suit1]]=pokerdump8players[[#This Row],[suit2]]</f>
        <v>0</v>
      </c>
      <c r="F983">
        <v>6771</v>
      </c>
      <c r="L983" s="8" t="s">
        <v>7</v>
      </c>
      <c r="M983">
        <v>8806</v>
      </c>
      <c r="O983">
        <v>8806</v>
      </c>
    </row>
    <row r="984" spans="1:15" x14ac:dyDescent="0.25">
      <c r="A984" t="s">
        <v>11</v>
      </c>
      <c r="B984" t="s">
        <v>8</v>
      </c>
      <c r="C984" t="s">
        <v>20</v>
      </c>
      <c r="D984" t="s">
        <v>7</v>
      </c>
      <c r="E984" t="b">
        <f>pokerdump8players[[#This Row],[suit1]]=pokerdump8players[[#This Row],[suit2]]</f>
        <v>0</v>
      </c>
      <c r="F984">
        <v>6765</v>
      </c>
      <c r="L984" s="8" t="s">
        <v>6</v>
      </c>
      <c r="M984">
        <v>8816</v>
      </c>
      <c r="O984">
        <v>8816</v>
      </c>
    </row>
    <row r="985" spans="1:15" x14ac:dyDescent="0.25">
      <c r="A985" t="s">
        <v>20</v>
      </c>
      <c r="B985" t="s">
        <v>8</v>
      </c>
      <c r="C985" t="s">
        <v>17</v>
      </c>
      <c r="D985" t="s">
        <v>6</v>
      </c>
      <c r="E985" t="b">
        <f>pokerdump8players[[#This Row],[suit1]]=pokerdump8players[[#This Row],[suit2]]</f>
        <v>0</v>
      </c>
      <c r="F985">
        <v>6763</v>
      </c>
      <c r="L985" s="8" t="s">
        <v>8</v>
      </c>
      <c r="N985">
        <v>11333</v>
      </c>
      <c r="O985">
        <v>11333</v>
      </c>
    </row>
    <row r="986" spans="1:15" x14ac:dyDescent="0.25">
      <c r="A986" t="s">
        <v>10</v>
      </c>
      <c r="B986" t="s">
        <v>8</v>
      </c>
      <c r="C986" t="s">
        <v>19</v>
      </c>
      <c r="D986" t="s">
        <v>6</v>
      </c>
      <c r="E986" t="b">
        <f>pokerdump8players[[#This Row],[suit1]]=pokerdump8players[[#This Row],[suit2]]</f>
        <v>0</v>
      </c>
      <c r="F986">
        <v>6758</v>
      </c>
      <c r="L986" s="3" t="s">
        <v>16</v>
      </c>
      <c r="M986">
        <v>110323</v>
      </c>
      <c r="N986">
        <v>46946</v>
      </c>
      <c r="O986">
        <v>157269</v>
      </c>
    </row>
    <row r="987" spans="1:15" x14ac:dyDescent="0.25">
      <c r="A987" t="s">
        <v>11</v>
      </c>
      <c r="B987" t="s">
        <v>6</v>
      </c>
      <c r="C987" t="s">
        <v>15</v>
      </c>
      <c r="D987" t="s">
        <v>9</v>
      </c>
      <c r="E987" t="b">
        <f>pokerdump8players[[#This Row],[suit1]]=pokerdump8players[[#This Row],[suit2]]</f>
        <v>0</v>
      </c>
      <c r="F987">
        <v>6753</v>
      </c>
      <c r="L987" s="7" t="s">
        <v>9</v>
      </c>
      <c r="M987">
        <v>27401</v>
      </c>
      <c r="N987">
        <v>11697</v>
      </c>
      <c r="O987">
        <v>39098</v>
      </c>
    </row>
    <row r="988" spans="1:15" x14ac:dyDescent="0.25">
      <c r="A988" t="s">
        <v>11</v>
      </c>
      <c r="B988" t="s">
        <v>9</v>
      </c>
      <c r="C988" t="s">
        <v>15</v>
      </c>
      <c r="D988" t="s">
        <v>6</v>
      </c>
      <c r="E988" t="b">
        <f>pokerdump8players[[#This Row],[suit1]]=pokerdump8players[[#This Row],[suit2]]</f>
        <v>0</v>
      </c>
      <c r="F988">
        <v>6753</v>
      </c>
      <c r="L988" s="8" t="s">
        <v>9</v>
      </c>
      <c r="N988">
        <v>11697</v>
      </c>
      <c r="O988">
        <v>11697</v>
      </c>
    </row>
    <row r="989" spans="1:15" x14ac:dyDescent="0.25">
      <c r="A989" t="s">
        <v>10</v>
      </c>
      <c r="B989" t="s">
        <v>7</v>
      </c>
      <c r="C989" t="s">
        <v>19</v>
      </c>
      <c r="D989" t="s">
        <v>8</v>
      </c>
      <c r="E989" t="b">
        <f>pokerdump8players[[#This Row],[suit1]]=pokerdump8players[[#This Row],[suit2]]</f>
        <v>0</v>
      </c>
      <c r="F989">
        <v>6743</v>
      </c>
      <c r="L989" s="8" t="s">
        <v>7</v>
      </c>
      <c r="M989">
        <v>9145</v>
      </c>
      <c r="O989">
        <v>9145</v>
      </c>
    </row>
    <row r="990" spans="1:15" x14ac:dyDescent="0.25">
      <c r="A990" t="s">
        <v>11</v>
      </c>
      <c r="B990" t="s">
        <v>6</v>
      </c>
      <c r="C990" t="s">
        <v>15</v>
      </c>
      <c r="D990" t="s">
        <v>8</v>
      </c>
      <c r="E990" t="b">
        <f>pokerdump8players[[#This Row],[suit1]]=pokerdump8players[[#This Row],[suit2]]</f>
        <v>0</v>
      </c>
      <c r="F990">
        <v>6736</v>
      </c>
      <c r="L990" s="8" t="s">
        <v>6</v>
      </c>
      <c r="M990">
        <v>9165</v>
      </c>
      <c r="O990">
        <v>9165</v>
      </c>
    </row>
    <row r="991" spans="1:15" x14ac:dyDescent="0.25">
      <c r="A991" t="s">
        <v>20</v>
      </c>
      <c r="B991" t="s">
        <v>8</v>
      </c>
      <c r="C991" t="s">
        <v>17</v>
      </c>
      <c r="D991" t="s">
        <v>9</v>
      </c>
      <c r="E991" t="b">
        <f>pokerdump8players[[#This Row],[suit1]]=pokerdump8players[[#This Row],[suit2]]</f>
        <v>0</v>
      </c>
      <c r="F991">
        <v>6728</v>
      </c>
      <c r="L991" s="8" t="s">
        <v>8</v>
      </c>
      <c r="M991">
        <v>9091</v>
      </c>
      <c r="O991">
        <v>9091</v>
      </c>
    </row>
    <row r="992" spans="1:15" x14ac:dyDescent="0.25">
      <c r="A992" t="s">
        <v>10</v>
      </c>
      <c r="B992" t="s">
        <v>7</v>
      </c>
      <c r="C992" t="s">
        <v>19</v>
      </c>
      <c r="D992" t="s">
        <v>6</v>
      </c>
      <c r="E992" t="b">
        <f>pokerdump8players[[#This Row],[suit1]]=pokerdump8players[[#This Row],[suit2]]</f>
        <v>0</v>
      </c>
      <c r="F992">
        <v>6726</v>
      </c>
      <c r="L992" s="7" t="s">
        <v>7</v>
      </c>
      <c r="M992">
        <v>27578</v>
      </c>
      <c r="N992">
        <v>11699</v>
      </c>
      <c r="O992">
        <v>39277</v>
      </c>
    </row>
    <row r="993" spans="1:15" x14ac:dyDescent="0.25">
      <c r="A993" t="s">
        <v>11</v>
      </c>
      <c r="B993" t="s">
        <v>7</v>
      </c>
      <c r="C993" t="s">
        <v>15</v>
      </c>
      <c r="D993" t="s">
        <v>9</v>
      </c>
      <c r="E993" t="b">
        <f>pokerdump8players[[#This Row],[suit1]]=pokerdump8players[[#This Row],[suit2]]</f>
        <v>0</v>
      </c>
      <c r="F993">
        <v>6720</v>
      </c>
      <c r="L993" s="8" t="s">
        <v>9</v>
      </c>
      <c r="M993">
        <v>9166</v>
      </c>
      <c r="O993">
        <v>9166</v>
      </c>
    </row>
    <row r="994" spans="1:15" x14ac:dyDescent="0.25">
      <c r="A994" t="s">
        <v>10</v>
      </c>
      <c r="B994" t="s">
        <v>8</v>
      </c>
      <c r="C994" t="s">
        <v>19</v>
      </c>
      <c r="D994" t="s">
        <v>7</v>
      </c>
      <c r="E994" t="b">
        <f>pokerdump8players[[#This Row],[suit1]]=pokerdump8players[[#This Row],[suit2]]</f>
        <v>0</v>
      </c>
      <c r="F994">
        <v>6716</v>
      </c>
      <c r="L994" s="8" t="s">
        <v>7</v>
      </c>
      <c r="N994">
        <v>11699</v>
      </c>
      <c r="O994">
        <v>11699</v>
      </c>
    </row>
    <row r="995" spans="1:15" x14ac:dyDescent="0.25">
      <c r="A995" t="s">
        <v>20</v>
      </c>
      <c r="B995" t="s">
        <v>6</v>
      </c>
      <c r="C995" t="s">
        <v>17</v>
      </c>
      <c r="D995" t="s">
        <v>8</v>
      </c>
      <c r="E995" t="b">
        <f>pokerdump8players[[#This Row],[suit1]]=pokerdump8players[[#This Row],[suit2]]</f>
        <v>0</v>
      </c>
      <c r="F995">
        <v>6711</v>
      </c>
      <c r="L995" s="8" t="s">
        <v>6</v>
      </c>
      <c r="M995">
        <v>9160</v>
      </c>
      <c r="O995">
        <v>9160</v>
      </c>
    </row>
    <row r="996" spans="1:15" x14ac:dyDescent="0.25">
      <c r="A996" t="s">
        <v>20</v>
      </c>
      <c r="B996" t="s">
        <v>6</v>
      </c>
      <c r="C996" t="s">
        <v>17</v>
      </c>
      <c r="D996" t="s">
        <v>7</v>
      </c>
      <c r="E996" t="b">
        <f>pokerdump8players[[#This Row],[suit1]]=pokerdump8players[[#This Row],[suit2]]</f>
        <v>0</v>
      </c>
      <c r="F996">
        <v>6707</v>
      </c>
      <c r="L996" s="8" t="s">
        <v>8</v>
      </c>
      <c r="M996">
        <v>9252</v>
      </c>
      <c r="O996">
        <v>9252</v>
      </c>
    </row>
    <row r="997" spans="1:15" x14ac:dyDescent="0.25">
      <c r="A997" t="s">
        <v>10</v>
      </c>
      <c r="B997" t="s">
        <v>9</v>
      </c>
      <c r="C997" t="s">
        <v>19</v>
      </c>
      <c r="D997" t="s">
        <v>7</v>
      </c>
      <c r="E997" t="b">
        <f>pokerdump8players[[#This Row],[suit1]]=pokerdump8players[[#This Row],[suit2]]</f>
        <v>0</v>
      </c>
      <c r="F997">
        <v>6698</v>
      </c>
      <c r="L997" s="7" t="s">
        <v>6</v>
      </c>
      <c r="M997">
        <v>27627</v>
      </c>
      <c r="N997">
        <v>11815</v>
      </c>
      <c r="O997">
        <v>39442</v>
      </c>
    </row>
    <row r="998" spans="1:15" x14ac:dyDescent="0.25">
      <c r="A998" t="s">
        <v>20</v>
      </c>
      <c r="B998" t="s">
        <v>7</v>
      </c>
      <c r="C998" t="s">
        <v>17</v>
      </c>
      <c r="D998" t="s">
        <v>6</v>
      </c>
      <c r="E998" t="b">
        <f>pokerdump8players[[#This Row],[suit1]]=pokerdump8players[[#This Row],[suit2]]</f>
        <v>0</v>
      </c>
      <c r="F998">
        <v>6696</v>
      </c>
      <c r="L998" s="8" t="s">
        <v>9</v>
      </c>
      <c r="M998">
        <v>9201</v>
      </c>
      <c r="O998">
        <v>9201</v>
      </c>
    </row>
    <row r="999" spans="1:15" x14ac:dyDescent="0.25">
      <c r="A999" t="s">
        <v>11</v>
      </c>
      <c r="B999" t="s">
        <v>7</v>
      </c>
      <c r="C999" t="s">
        <v>15</v>
      </c>
      <c r="D999" t="s">
        <v>8</v>
      </c>
      <c r="E999" t="b">
        <f>pokerdump8players[[#This Row],[suit1]]=pokerdump8players[[#This Row],[suit2]]</f>
        <v>0</v>
      </c>
      <c r="F999">
        <v>6693</v>
      </c>
      <c r="L999" s="8" t="s">
        <v>7</v>
      </c>
      <c r="M999">
        <v>9262</v>
      </c>
      <c r="O999">
        <v>9262</v>
      </c>
    </row>
    <row r="1000" spans="1:15" x14ac:dyDescent="0.25">
      <c r="A1000" t="s">
        <v>14</v>
      </c>
      <c r="B1000" t="s">
        <v>9</v>
      </c>
      <c r="C1000" t="s">
        <v>15</v>
      </c>
      <c r="D1000" t="s">
        <v>8</v>
      </c>
      <c r="E1000" t="b">
        <f>pokerdump8players[[#This Row],[suit1]]=pokerdump8players[[#This Row],[suit2]]</f>
        <v>0</v>
      </c>
      <c r="F1000">
        <v>6688</v>
      </c>
      <c r="L1000" s="8" t="s">
        <v>6</v>
      </c>
      <c r="N1000">
        <v>11815</v>
      </c>
      <c r="O1000">
        <v>11815</v>
      </c>
    </row>
    <row r="1001" spans="1:15" x14ac:dyDescent="0.25">
      <c r="A1001" t="s">
        <v>14</v>
      </c>
      <c r="B1001" t="s">
        <v>7</v>
      </c>
      <c r="C1001" t="s">
        <v>15</v>
      </c>
      <c r="D1001" t="s">
        <v>8</v>
      </c>
      <c r="E1001" t="b">
        <f>pokerdump8players[[#This Row],[suit1]]=pokerdump8players[[#This Row],[suit2]]</f>
        <v>0</v>
      </c>
      <c r="F1001">
        <v>6685</v>
      </c>
      <c r="L1001" s="8" t="s">
        <v>8</v>
      </c>
      <c r="M1001">
        <v>9164</v>
      </c>
      <c r="O1001">
        <v>9164</v>
      </c>
    </row>
    <row r="1002" spans="1:15" x14ac:dyDescent="0.25">
      <c r="A1002" t="s">
        <v>20</v>
      </c>
      <c r="B1002" t="s">
        <v>8</v>
      </c>
      <c r="C1002" t="s">
        <v>17</v>
      </c>
      <c r="D1002" t="s">
        <v>7</v>
      </c>
      <c r="E1002" t="b">
        <f>pokerdump8players[[#This Row],[suit1]]=pokerdump8players[[#This Row],[suit2]]</f>
        <v>0</v>
      </c>
      <c r="F1002">
        <v>6683</v>
      </c>
      <c r="L1002" s="7" t="s">
        <v>8</v>
      </c>
      <c r="M1002">
        <v>27717</v>
      </c>
      <c r="N1002">
        <v>11735</v>
      </c>
      <c r="O1002">
        <v>39452</v>
      </c>
    </row>
    <row r="1003" spans="1:15" x14ac:dyDescent="0.25">
      <c r="A1003" t="s">
        <v>10</v>
      </c>
      <c r="B1003" t="s">
        <v>6</v>
      </c>
      <c r="C1003" t="s">
        <v>19</v>
      </c>
      <c r="D1003" t="s">
        <v>9</v>
      </c>
      <c r="E1003" t="b">
        <f>pokerdump8players[[#This Row],[suit1]]=pokerdump8players[[#This Row],[suit2]]</f>
        <v>0</v>
      </c>
      <c r="F1003">
        <v>6675</v>
      </c>
      <c r="L1003" s="8" t="s">
        <v>9</v>
      </c>
      <c r="M1003">
        <v>9307</v>
      </c>
      <c r="O1003">
        <v>9307</v>
      </c>
    </row>
    <row r="1004" spans="1:15" x14ac:dyDescent="0.25">
      <c r="A1004" t="s">
        <v>11</v>
      </c>
      <c r="B1004" t="s">
        <v>9</v>
      </c>
      <c r="C1004" t="s">
        <v>20</v>
      </c>
      <c r="D1004" t="s">
        <v>6</v>
      </c>
      <c r="E1004" t="b">
        <f>pokerdump8players[[#This Row],[suit1]]=pokerdump8players[[#This Row],[suit2]]</f>
        <v>0</v>
      </c>
      <c r="F1004">
        <v>6667</v>
      </c>
      <c r="L1004" s="8" t="s">
        <v>7</v>
      </c>
      <c r="M1004">
        <v>9105</v>
      </c>
      <c r="O1004">
        <v>9105</v>
      </c>
    </row>
    <row r="1005" spans="1:15" x14ac:dyDescent="0.25">
      <c r="A1005" t="s">
        <v>15</v>
      </c>
      <c r="B1005" t="s">
        <v>8</v>
      </c>
      <c r="C1005" t="s">
        <v>19</v>
      </c>
      <c r="D1005" t="s">
        <v>9</v>
      </c>
      <c r="E1005" t="b">
        <f>pokerdump8players[[#This Row],[suit1]]=pokerdump8players[[#This Row],[suit2]]</f>
        <v>0</v>
      </c>
      <c r="F1005">
        <v>6665</v>
      </c>
      <c r="L1005" s="8" t="s">
        <v>6</v>
      </c>
      <c r="M1005">
        <v>9305</v>
      </c>
      <c r="O1005">
        <v>9305</v>
      </c>
    </row>
    <row r="1006" spans="1:15" x14ac:dyDescent="0.25">
      <c r="A1006" t="s">
        <v>11</v>
      </c>
      <c r="B1006" t="s">
        <v>9</v>
      </c>
      <c r="C1006" t="s">
        <v>20</v>
      </c>
      <c r="D1006" t="s">
        <v>7</v>
      </c>
      <c r="E1006" t="b">
        <f>pokerdump8players[[#This Row],[suit1]]=pokerdump8players[[#This Row],[suit2]]</f>
        <v>0</v>
      </c>
      <c r="F1006">
        <v>6657</v>
      </c>
      <c r="L1006" s="8" t="s">
        <v>8</v>
      </c>
      <c r="N1006">
        <v>11735</v>
      </c>
      <c r="O1006">
        <v>11735</v>
      </c>
    </row>
    <row r="1007" spans="1:15" x14ac:dyDescent="0.25">
      <c r="A1007" t="s">
        <v>14</v>
      </c>
      <c r="B1007" t="s">
        <v>8</v>
      </c>
      <c r="C1007" t="s">
        <v>15</v>
      </c>
      <c r="D1007" t="s">
        <v>9</v>
      </c>
      <c r="E1007" t="b">
        <f>pokerdump8players[[#This Row],[suit1]]=pokerdump8players[[#This Row],[suit2]]</f>
        <v>0</v>
      </c>
      <c r="F1007">
        <v>6656</v>
      </c>
      <c r="L1007" s="3" t="s">
        <v>14</v>
      </c>
      <c r="M1007">
        <v>114862</v>
      </c>
      <c r="N1007">
        <v>48075</v>
      </c>
      <c r="O1007">
        <v>162937</v>
      </c>
    </row>
    <row r="1008" spans="1:15" x14ac:dyDescent="0.25">
      <c r="A1008" t="s">
        <v>14</v>
      </c>
      <c r="B1008" t="s">
        <v>8</v>
      </c>
      <c r="C1008" t="s">
        <v>15</v>
      </c>
      <c r="D1008" t="s">
        <v>6</v>
      </c>
      <c r="E1008" t="b">
        <f>pokerdump8players[[#This Row],[suit1]]=pokerdump8players[[#This Row],[suit2]]</f>
        <v>0</v>
      </c>
      <c r="F1008">
        <v>6655</v>
      </c>
      <c r="L1008" s="7" t="s">
        <v>9</v>
      </c>
      <c r="M1008">
        <v>28701</v>
      </c>
      <c r="N1008">
        <v>11839</v>
      </c>
      <c r="O1008">
        <v>40540</v>
      </c>
    </row>
    <row r="1009" spans="1:15" x14ac:dyDescent="0.25">
      <c r="A1009" t="s">
        <v>20</v>
      </c>
      <c r="B1009" t="s">
        <v>6</v>
      </c>
      <c r="C1009" t="s">
        <v>17</v>
      </c>
      <c r="D1009" t="s">
        <v>9</v>
      </c>
      <c r="E1009" t="b">
        <f>pokerdump8players[[#This Row],[suit1]]=pokerdump8players[[#This Row],[suit2]]</f>
        <v>0</v>
      </c>
      <c r="F1009">
        <v>6642</v>
      </c>
      <c r="L1009" s="8" t="s">
        <v>9</v>
      </c>
      <c r="N1009">
        <v>11839</v>
      </c>
      <c r="O1009">
        <v>11839</v>
      </c>
    </row>
    <row r="1010" spans="1:15" x14ac:dyDescent="0.25">
      <c r="A1010" t="s">
        <v>14</v>
      </c>
      <c r="B1010" t="s">
        <v>9</v>
      </c>
      <c r="C1010" t="s">
        <v>15</v>
      </c>
      <c r="D1010" t="s">
        <v>7</v>
      </c>
      <c r="E1010" t="b">
        <f>pokerdump8players[[#This Row],[suit1]]=pokerdump8players[[#This Row],[suit2]]</f>
        <v>0</v>
      </c>
      <c r="F1010">
        <v>6639</v>
      </c>
      <c r="L1010" s="8" t="s">
        <v>7</v>
      </c>
      <c r="M1010">
        <v>9616</v>
      </c>
      <c r="O1010">
        <v>9616</v>
      </c>
    </row>
    <row r="1011" spans="1:15" x14ac:dyDescent="0.25">
      <c r="A1011" t="s">
        <v>15</v>
      </c>
      <c r="B1011" t="s">
        <v>9</v>
      </c>
      <c r="C1011" t="s">
        <v>19</v>
      </c>
      <c r="D1011" t="s">
        <v>7</v>
      </c>
      <c r="E1011" t="b">
        <f>pokerdump8players[[#This Row],[suit1]]=pokerdump8players[[#This Row],[suit2]]</f>
        <v>0</v>
      </c>
      <c r="F1011">
        <v>6638</v>
      </c>
      <c r="L1011" s="8" t="s">
        <v>6</v>
      </c>
      <c r="M1011">
        <v>9441</v>
      </c>
      <c r="O1011">
        <v>9441</v>
      </c>
    </row>
    <row r="1012" spans="1:15" x14ac:dyDescent="0.25">
      <c r="A1012" t="s">
        <v>11</v>
      </c>
      <c r="B1012" t="s">
        <v>8</v>
      </c>
      <c r="C1012" t="s">
        <v>15</v>
      </c>
      <c r="D1012" t="s">
        <v>7</v>
      </c>
      <c r="E1012" t="b">
        <f>pokerdump8players[[#This Row],[suit1]]=pokerdump8players[[#This Row],[suit2]]</f>
        <v>0</v>
      </c>
      <c r="F1012">
        <v>6636</v>
      </c>
      <c r="L1012" s="8" t="s">
        <v>8</v>
      </c>
      <c r="M1012">
        <v>9644</v>
      </c>
      <c r="O1012">
        <v>9644</v>
      </c>
    </row>
    <row r="1013" spans="1:15" x14ac:dyDescent="0.25">
      <c r="A1013" t="s">
        <v>14</v>
      </c>
      <c r="B1013" t="s">
        <v>7</v>
      </c>
      <c r="C1013" t="s">
        <v>15</v>
      </c>
      <c r="D1013" t="s">
        <v>6</v>
      </c>
      <c r="E1013" t="b">
        <f>pokerdump8players[[#This Row],[suit1]]=pokerdump8players[[#This Row],[suit2]]</f>
        <v>0</v>
      </c>
      <c r="F1013">
        <v>6629</v>
      </c>
      <c r="L1013" s="7" t="s">
        <v>7</v>
      </c>
      <c r="M1013">
        <v>28785</v>
      </c>
      <c r="N1013">
        <v>12160</v>
      </c>
      <c r="O1013">
        <v>40945</v>
      </c>
    </row>
    <row r="1014" spans="1:15" x14ac:dyDescent="0.25">
      <c r="A1014" t="s">
        <v>20</v>
      </c>
      <c r="B1014" t="s">
        <v>9</v>
      </c>
      <c r="C1014" t="s">
        <v>17</v>
      </c>
      <c r="D1014" t="s">
        <v>8</v>
      </c>
      <c r="E1014" t="b">
        <f>pokerdump8players[[#This Row],[suit1]]=pokerdump8players[[#This Row],[suit2]]</f>
        <v>0</v>
      </c>
      <c r="F1014">
        <v>6628</v>
      </c>
      <c r="L1014" s="8" t="s">
        <v>9</v>
      </c>
      <c r="M1014">
        <v>9679</v>
      </c>
      <c r="O1014">
        <v>9679</v>
      </c>
    </row>
    <row r="1015" spans="1:15" x14ac:dyDescent="0.25">
      <c r="A1015" t="s">
        <v>14</v>
      </c>
      <c r="B1015" t="s">
        <v>6</v>
      </c>
      <c r="C1015" t="s">
        <v>15</v>
      </c>
      <c r="D1015" t="s">
        <v>8</v>
      </c>
      <c r="E1015" t="b">
        <f>pokerdump8players[[#This Row],[suit1]]=pokerdump8players[[#This Row],[suit2]]</f>
        <v>0</v>
      </c>
      <c r="F1015">
        <v>6628</v>
      </c>
      <c r="L1015" s="8" t="s">
        <v>7</v>
      </c>
      <c r="N1015">
        <v>12160</v>
      </c>
      <c r="O1015">
        <v>12160</v>
      </c>
    </row>
    <row r="1016" spans="1:15" x14ac:dyDescent="0.25">
      <c r="A1016" t="s">
        <v>11</v>
      </c>
      <c r="B1016" t="s">
        <v>6</v>
      </c>
      <c r="C1016" t="s">
        <v>20</v>
      </c>
      <c r="D1016" t="s">
        <v>8</v>
      </c>
      <c r="E1016" t="b">
        <f>pokerdump8players[[#This Row],[suit1]]=pokerdump8players[[#This Row],[suit2]]</f>
        <v>0</v>
      </c>
      <c r="F1016">
        <v>6626</v>
      </c>
      <c r="L1016" s="8" t="s">
        <v>6</v>
      </c>
      <c r="M1016">
        <v>9469</v>
      </c>
      <c r="O1016">
        <v>9469</v>
      </c>
    </row>
    <row r="1017" spans="1:15" x14ac:dyDescent="0.25">
      <c r="A1017" t="s">
        <v>11</v>
      </c>
      <c r="B1017" t="s">
        <v>9</v>
      </c>
      <c r="C1017" t="s">
        <v>15</v>
      </c>
      <c r="D1017" t="s">
        <v>8</v>
      </c>
      <c r="E1017" t="b">
        <f>pokerdump8players[[#This Row],[suit1]]=pokerdump8players[[#This Row],[suit2]]</f>
        <v>0</v>
      </c>
      <c r="F1017">
        <v>6621</v>
      </c>
      <c r="L1017" s="8" t="s">
        <v>8</v>
      </c>
      <c r="M1017">
        <v>9637</v>
      </c>
      <c r="O1017">
        <v>9637</v>
      </c>
    </row>
    <row r="1018" spans="1:15" x14ac:dyDescent="0.25">
      <c r="A1018" t="s">
        <v>15</v>
      </c>
      <c r="B1018" t="s">
        <v>6</v>
      </c>
      <c r="C1018" t="s">
        <v>19</v>
      </c>
      <c r="D1018" t="s">
        <v>9</v>
      </c>
      <c r="E1018" t="b">
        <f>pokerdump8players[[#This Row],[suit1]]=pokerdump8players[[#This Row],[suit2]]</f>
        <v>0</v>
      </c>
      <c r="F1018">
        <v>6620</v>
      </c>
      <c r="L1018" s="7" t="s">
        <v>6</v>
      </c>
      <c r="M1018">
        <v>28685</v>
      </c>
      <c r="N1018">
        <v>11990</v>
      </c>
      <c r="O1018">
        <v>40675</v>
      </c>
    </row>
    <row r="1019" spans="1:15" x14ac:dyDescent="0.25">
      <c r="A1019" t="s">
        <v>11</v>
      </c>
      <c r="B1019" t="s">
        <v>9</v>
      </c>
      <c r="C1019" t="s">
        <v>17</v>
      </c>
      <c r="D1019" t="s">
        <v>8</v>
      </c>
      <c r="E1019" t="b">
        <f>pokerdump8players[[#This Row],[suit1]]=pokerdump8players[[#This Row],[suit2]]</f>
        <v>0</v>
      </c>
      <c r="F1019">
        <v>6608</v>
      </c>
      <c r="L1019" s="8" t="s">
        <v>9</v>
      </c>
      <c r="M1019">
        <v>9586</v>
      </c>
      <c r="O1019">
        <v>9586</v>
      </c>
    </row>
    <row r="1020" spans="1:15" x14ac:dyDescent="0.25">
      <c r="A1020" t="s">
        <v>14</v>
      </c>
      <c r="B1020" t="s">
        <v>6</v>
      </c>
      <c r="C1020" t="s">
        <v>15</v>
      </c>
      <c r="D1020" t="s">
        <v>7</v>
      </c>
      <c r="E1020" t="b">
        <f>pokerdump8players[[#This Row],[suit1]]=pokerdump8players[[#This Row],[suit2]]</f>
        <v>0</v>
      </c>
      <c r="F1020">
        <v>6607</v>
      </c>
      <c r="L1020" s="8" t="s">
        <v>7</v>
      </c>
      <c r="M1020">
        <v>9558</v>
      </c>
      <c r="O1020">
        <v>9558</v>
      </c>
    </row>
    <row r="1021" spans="1:15" x14ac:dyDescent="0.25">
      <c r="A1021" t="s">
        <v>10</v>
      </c>
      <c r="B1021" t="s">
        <v>9</v>
      </c>
      <c r="C1021" t="s">
        <v>18</v>
      </c>
      <c r="D1021" t="s">
        <v>7</v>
      </c>
      <c r="E1021" t="b">
        <f>pokerdump8players[[#This Row],[suit1]]=pokerdump8players[[#This Row],[suit2]]</f>
        <v>0</v>
      </c>
      <c r="F1021">
        <v>6605</v>
      </c>
      <c r="L1021" s="8" t="s">
        <v>6</v>
      </c>
      <c r="N1021">
        <v>11990</v>
      </c>
      <c r="O1021">
        <v>11990</v>
      </c>
    </row>
    <row r="1022" spans="1:15" x14ac:dyDescent="0.25">
      <c r="A1022" t="s">
        <v>20</v>
      </c>
      <c r="B1022" t="s">
        <v>7</v>
      </c>
      <c r="C1022" t="s">
        <v>17</v>
      </c>
      <c r="D1022" t="s">
        <v>9</v>
      </c>
      <c r="E1022" t="b">
        <f>pokerdump8players[[#This Row],[suit1]]=pokerdump8players[[#This Row],[suit2]]</f>
        <v>0</v>
      </c>
      <c r="F1022">
        <v>6604</v>
      </c>
      <c r="L1022" s="8" t="s">
        <v>8</v>
      </c>
      <c r="M1022">
        <v>9541</v>
      </c>
      <c r="O1022">
        <v>9541</v>
      </c>
    </row>
    <row r="1023" spans="1:15" x14ac:dyDescent="0.25">
      <c r="A1023" t="s">
        <v>11</v>
      </c>
      <c r="B1023" t="s">
        <v>6</v>
      </c>
      <c r="C1023" t="s">
        <v>15</v>
      </c>
      <c r="D1023" t="s">
        <v>7</v>
      </c>
      <c r="E1023" t="b">
        <f>pokerdump8players[[#This Row],[suit1]]=pokerdump8players[[#This Row],[suit2]]</f>
        <v>0</v>
      </c>
      <c r="F1023">
        <v>6604</v>
      </c>
      <c r="L1023" s="7" t="s">
        <v>8</v>
      </c>
      <c r="M1023">
        <v>28691</v>
      </c>
      <c r="N1023">
        <v>12086</v>
      </c>
      <c r="O1023">
        <v>40777</v>
      </c>
    </row>
    <row r="1024" spans="1:15" x14ac:dyDescent="0.25">
      <c r="A1024" t="s">
        <v>15</v>
      </c>
      <c r="B1024" t="s">
        <v>6</v>
      </c>
      <c r="C1024" t="s">
        <v>19</v>
      </c>
      <c r="D1024" t="s">
        <v>7</v>
      </c>
      <c r="E1024" t="b">
        <f>pokerdump8players[[#This Row],[suit1]]=pokerdump8players[[#This Row],[suit2]]</f>
        <v>0</v>
      </c>
      <c r="F1024">
        <v>6599</v>
      </c>
      <c r="L1024" s="8" t="s">
        <v>9</v>
      </c>
      <c r="M1024">
        <v>9608</v>
      </c>
      <c r="O1024">
        <v>9608</v>
      </c>
    </row>
    <row r="1025" spans="1:15" x14ac:dyDescent="0.25">
      <c r="A1025" t="s">
        <v>10</v>
      </c>
      <c r="B1025" t="s">
        <v>8</v>
      </c>
      <c r="C1025" t="s">
        <v>18</v>
      </c>
      <c r="D1025" t="s">
        <v>6</v>
      </c>
      <c r="E1025" t="b">
        <f>pokerdump8players[[#This Row],[suit1]]=pokerdump8players[[#This Row],[suit2]]</f>
        <v>0</v>
      </c>
      <c r="F1025">
        <v>6595</v>
      </c>
      <c r="L1025" s="8" t="s">
        <v>7</v>
      </c>
      <c r="M1025">
        <v>9571</v>
      </c>
      <c r="O1025">
        <v>9571</v>
      </c>
    </row>
    <row r="1026" spans="1:15" x14ac:dyDescent="0.25">
      <c r="A1026" t="s">
        <v>11</v>
      </c>
      <c r="B1026" t="s">
        <v>8</v>
      </c>
      <c r="C1026" t="s">
        <v>15</v>
      </c>
      <c r="D1026" t="s">
        <v>6</v>
      </c>
      <c r="E1026" t="b">
        <f>pokerdump8players[[#This Row],[suit1]]=pokerdump8players[[#This Row],[suit2]]</f>
        <v>0</v>
      </c>
      <c r="F1026">
        <v>6593</v>
      </c>
      <c r="L1026" s="8" t="s">
        <v>6</v>
      </c>
      <c r="M1026">
        <v>9512</v>
      </c>
      <c r="O1026">
        <v>9512</v>
      </c>
    </row>
    <row r="1027" spans="1:15" x14ac:dyDescent="0.25">
      <c r="A1027" t="s">
        <v>20</v>
      </c>
      <c r="B1027" t="s">
        <v>7</v>
      </c>
      <c r="C1027" t="s">
        <v>17</v>
      </c>
      <c r="D1027" t="s">
        <v>8</v>
      </c>
      <c r="E1027" t="b">
        <f>pokerdump8players[[#This Row],[suit1]]=pokerdump8players[[#This Row],[suit2]]</f>
        <v>0</v>
      </c>
      <c r="F1027">
        <v>6589</v>
      </c>
      <c r="L1027" s="8" t="s">
        <v>8</v>
      </c>
      <c r="N1027">
        <v>12086</v>
      </c>
      <c r="O1027">
        <v>12086</v>
      </c>
    </row>
    <row r="1028" spans="1:15" x14ac:dyDescent="0.25">
      <c r="A1028" t="s">
        <v>20</v>
      </c>
      <c r="B1028" t="s">
        <v>9</v>
      </c>
      <c r="C1028" t="s">
        <v>17</v>
      </c>
      <c r="D1028" t="s">
        <v>6</v>
      </c>
      <c r="E1028" t="b">
        <f>pokerdump8players[[#This Row],[suit1]]=pokerdump8players[[#This Row],[suit2]]</f>
        <v>0</v>
      </c>
      <c r="F1028">
        <v>6584</v>
      </c>
      <c r="L1028" s="3" t="s">
        <v>13</v>
      </c>
      <c r="M1028">
        <v>120322</v>
      </c>
      <c r="N1028">
        <v>49183</v>
      </c>
      <c r="O1028">
        <v>169505</v>
      </c>
    </row>
    <row r="1029" spans="1:15" x14ac:dyDescent="0.25">
      <c r="A1029" t="s">
        <v>15</v>
      </c>
      <c r="B1029" t="s">
        <v>6</v>
      </c>
      <c r="C1029" t="s">
        <v>19</v>
      </c>
      <c r="D1029" t="s">
        <v>8</v>
      </c>
      <c r="E1029" t="b">
        <f>pokerdump8players[[#This Row],[suit1]]=pokerdump8players[[#This Row],[suit2]]</f>
        <v>0</v>
      </c>
      <c r="F1029">
        <v>6579</v>
      </c>
      <c r="L1029" s="7" t="s">
        <v>9</v>
      </c>
      <c r="M1029">
        <v>30055</v>
      </c>
      <c r="N1029">
        <v>12212</v>
      </c>
      <c r="O1029">
        <v>42267</v>
      </c>
    </row>
    <row r="1030" spans="1:15" x14ac:dyDescent="0.25">
      <c r="A1030" t="s">
        <v>15</v>
      </c>
      <c r="B1030" t="s">
        <v>7</v>
      </c>
      <c r="C1030" t="s">
        <v>19</v>
      </c>
      <c r="D1030" t="s">
        <v>8</v>
      </c>
      <c r="E1030" t="b">
        <f>pokerdump8players[[#This Row],[suit1]]=pokerdump8players[[#This Row],[suit2]]</f>
        <v>0</v>
      </c>
      <c r="F1030">
        <v>6575</v>
      </c>
      <c r="L1030" s="8" t="s">
        <v>9</v>
      </c>
      <c r="N1030">
        <v>12212</v>
      </c>
      <c r="O1030">
        <v>12212</v>
      </c>
    </row>
    <row r="1031" spans="1:15" x14ac:dyDescent="0.25">
      <c r="A1031" t="s">
        <v>10</v>
      </c>
      <c r="B1031" t="s">
        <v>6</v>
      </c>
      <c r="C1031" t="s">
        <v>18</v>
      </c>
      <c r="D1031" t="s">
        <v>9</v>
      </c>
      <c r="E1031" t="b">
        <f>pokerdump8players[[#This Row],[suit1]]=pokerdump8players[[#This Row],[suit2]]</f>
        <v>0</v>
      </c>
      <c r="F1031">
        <v>6569</v>
      </c>
      <c r="L1031" s="8" t="s">
        <v>7</v>
      </c>
      <c r="M1031">
        <v>10067</v>
      </c>
      <c r="O1031">
        <v>10067</v>
      </c>
    </row>
    <row r="1032" spans="1:15" x14ac:dyDescent="0.25">
      <c r="A1032" t="s">
        <v>10</v>
      </c>
      <c r="B1032" t="s">
        <v>9</v>
      </c>
      <c r="C1032" t="s">
        <v>19</v>
      </c>
      <c r="D1032" t="s">
        <v>6</v>
      </c>
      <c r="E1032" t="b">
        <f>pokerdump8players[[#This Row],[suit1]]=pokerdump8players[[#This Row],[suit2]]</f>
        <v>0</v>
      </c>
      <c r="F1032">
        <v>6559</v>
      </c>
      <c r="L1032" s="8" t="s">
        <v>6</v>
      </c>
      <c r="M1032">
        <v>10032</v>
      </c>
      <c r="O1032">
        <v>10032</v>
      </c>
    </row>
    <row r="1033" spans="1:15" x14ac:dyDescent="0.25">
      <c r="A1033" t="s">
        <v>15</v>
      </c>
      <c r="B1033" t="s">
        <v>9</v>
      </c>
      <c r="C1033" t="s">
        <v>19</v>
      </c>
      <c r="D1033" t="s">
        <v>8</v>
      </c>
      <c r="E1033" t="b">
        <f>pokerdump8players[[#This Row],[suit1]]=pokerdump8players[[#This Row],[suit2]]</f>
        <v>0</v>
      </c>
      <c r="F1033">
        <v>6556</v>
      </c>
      <c r="L1033" s="8" t="s">
        <v>8</v>
      </c>
      <c r="M1033">
        <v>9956</v>
      </c>
      <c r="O1033">
        <v>9956</v>
      </c>
    </row>
    <row r="1034" spans="1:15" x14ac:dyDescent="0.25">
      <c r="A1034" t="s">
        <v>15</v>
      </c>
      <c r="B1034" t="s">
        <v>9</v>
      </c>
      <c r="C1034" t="s">
        <v>19</v>
      </c>
      <c r="D1034" t="s">
        <v>6</v>
      </c>
      <c r="E1034" t="b">
        <f>pokerdump8players[[#This Row],[suit1]]=pokerdump8players[[#This Row],[suit2]]</f>
        <v>0</v>
      </c>
      <c r="F1034">
        <v>6550</v>
      </c>
      <c r="L1034" s="7" t="s">
        <v>7</v>
      </c>
      <c r="M1034">
        <v>29852</v>
      </c>
      <c r="N1034">
        <v>12281</v>
      </c>
      <c r="O1034">
        <v>42133</v>
      </c>
    </row>
    <row r="1035" spans="1:15" x14ac:dyDescent="0.25">
      <c r="A1035" t="s">
        <v>20</v>
      </c>
      <c r="B1035" t="s">
        <v>9</v>
      </c>
      <c r="C1035" t="s">
        <v>17</v>
      </c>
      <c r="D1035" t="s">
        <v>7</v>
      </c>
      <c r="E1035" t="b">
        <f>pokerdump8players[[#This Row],[suit1]]=pokerdump8players[[#This Row],[suit2]]</f>
        <v>0</v>
      </c>
      <c r="F1035">
        <v>6548</v>
      </c>
      <c r="L1035" s="8" t="s">
        <v>9</v>
      </c>
      <c r="M1035">
        <v>9957</v>
      </c>
      <c r="O1035">
        <v>9957</v>
      </c>
    </row>
    <row r="1036" spans="1:15" x14ac:dyDescent="0.25">
      <c r="A1036" t="s">
        <v>11</v>
      </c>
      <c r="B1036" t="s">
        <v>9</v>
      </c>
      <c r="C1036" t="s">
        <v>17</v>
      </c>
      <c r="D1036" t="s">
        <v>6</v>
      </c>
      <c r="E1036" t="b">
        <f>pokerdump8players[[#This Row],[suit1]]=pokerdump8players[[#This Row],[suit2]]</f>
        <v>0</v>
      </c>
      <c r="F1036">
        <v>6547</v>
      </c>
      <c r="L1036" s="8" t="s">
        <v>7</v>
      </c>
      <c r="N1036">
        <v>12281</v>
      </c>
      <c r="O1036">
        <v>12281</v>
      </c>
    </row>
    <row r="1037" spans="1:15" x14ac:dyDescent="0.25">
      <c r="A1037" t="s">
        <v>11</v>
      </c>
      <c r="B1037" t="s">
        <v>9</v>
      </c>
      <c r="C1037" t="s">
        <v>15</v>
      </c>
      <c r="D1037" t="s">
        <v>7</v>
      </c>
      <c r="E1037" t="b">
        <f>pokerdump8players[[#This Row],[suit1]]=pokerdump8players[[#This Row],[suit2]]</f>
        <v>0</v>
      </c>
      <c r="F1037">
        <v>6544</v>
      </c>
      <c r="L1037" s="8" t="s">
        <v>6</v>
      </c>
      <c r="M1037">
        <v>9903</v>
      </c>
      <c r="O1037">
        <v>9903</v>
      </c>
    </row>
    <row r="1038" spans="1:15" x14ac:dyDescent="0.25">
      <c r="A1038" t="s">
        <v>10</v>
      </c>
      <c r="B1038" t="s">
        <v>7</v>
      </c>
      <c r="C1038" t="s">
        <v>18</v>
      </c>
      <c r="D1038" t="s">
        <v>9</v>
      </c>
      <c r="E1038" t="b">
        <f>pokerdump8players[[#This Row],[suit1]]=pokerdump8players[[#This Row],[suit2]]</f>
        <v>0</v>
      </c>
      <c r="F1038">
        <v>6544</v>
      </c>
      <c r="L1038" s="8" t="s">
        <v>8</v>
      </c>
      <c r="M1038">
        <v>9992</v>
      </c>
      <c r="O1038">
        <v>9992</v>
      </c>
    </row>
    <row r="1039" spans="1:15" x14ac:dyDescent="0.25">
      <c r="A1039" t="s">
        <v>14</v>
      </c>
      <c r="B1039" t="s">
        <v>9</v>
      </c>
      <c r="C1039" t="s">
        <v>15</v>
      </c>
      <c r="D1039" t="s">
        <v>6</v>
      </c>
      <c r="E1039" t="b">
        <f>pokerdump8players[[#This Row],[suit1]]=pokerdump8players[[#This Row],[suit2]]</f>
        <v>0</v>
      </c>
      <c r="F1039">
        <v>6543</v>
      </c>
      <c r="L1039" s="7" t="s">
        <v>6</v>
      </c>
      <c r="M1039">
        <v>30348</v>
      </c>
      <c r="N1039">
        <v>12391</v>
      </c>
      <c r="O1039">
        <v>42739</v>
      </c>
    </row>
    <row r="1040" spans="1:15" x14ac:dyDescent="0.25">
      <c r="A1040" t="s">
        <v>11</v>
      </c>
      <c r="B1040" t="s">
        <v>8</v>
      </c>
      <c r="C1040" t="s">
        <v>15</v>
      </c>
      <c r="D1040" t="s">
        <v>9</v>
      </c>
      <c r="E1040" t="b">
        <f>pokerdump8players[[#This Row],[suit1]]=pokerdump8players[[#This Row],[suit2]]</f>
        <v>0</v>
      </c>
      <c r="F1040">
        <v>6541</v>
      </c>
      <c r="L1040" s="8" t="s">
        <v>9</v>
      </c>
      <c r="M1040">
        <v>10243</v>
      </c>
      <c r="O1040">
        <v>10243</v>
      </c>
    </row>
    <row r="1041" spans="1:15" x14ac:dyDescent="0.25">
      <c r="A1041" t="s">
        <v>10</v>
      </c>
      <c r="B1041" t="s">
        <v>7</v>
      </c>
      <c r="C1041" t="s">
        <v>18</v>
      </c>
      <c r="D1041" t="s">
        <v>8</v>
      </c>
      <c r="E1041" t="b">
        <f>pokerdump8players[[#This Row],[suit1]]=pokerdump8players[[#This Row],[suit2]]</f>
        <v>0</v>
      </c>
      <c r="F1041">
        <v>6531</v>
      </c>
      <c r="L1041" s="8" t="s">
        <v>7</v>
      </c>
      <c r="M1041">
        <v>10189</v>
      </c>
      <c r="O1041">
        <v>10189</v>
      </c>
    </row>
    <row r="1042" spans="1:15" x14ac:dyDescent="0.25">
      <c r="A1042" t="s">
        <v>10</v>
      </c>
      <c r="B1042" t="s">
        <v>8</v>
      </c>
      <c r="C1042" t="s">
        <v>19</v>
      </c>
      <c r="D1042" t="s">
        <v>9</v>
      </c>
      <c r="E1042" t="b">
        <f>pokerdump8players[[#This Row],[suit1]]=pokerdump8players[[#This Row],[suit2]]</f>
        <v>0</v>
      </c>
      <c r="F1042">
        <v>6516</v>
      </c>
      <c r="L1042" s="8" t="s">
        <v>6</v>
      </c>
      <c r="N1042">
        <v>12391</v>
      </c>
      <c r="O1042">
        <v>12391</v>
      </c>
    </row>
    <row r="1043" spans="1:15" x14ac:dyDescent="0.25">
      <c r="A1043" t="s">
        <v>11</v>
      </c>
      <c r="B1043" t="s">
        <v>7</v>
      </c>
      <c r="C1043" t="s">
        <v>17</v>
      </c>
      <c r="D1043" t="s">
        <v>8</v>
      </c>
      <c r="E1043" t="b">
        <f>pokerdump8players[[#This Row],[suit1]]=pokerdump8players[[#This Row],[suit2]]</f>
        <v>0</v>
      </c>
      <c r="F1043">
        <v>6514</v>
      </c>
      <c r="L1043" s="8" t="s">
        <v>8</v>
      </c>
      <c r="M1043">
        <v>9916</v>
      </c>
      <c r="O1043">
        <v>9916</v>
      </c>
    </row>
    <row r="1044" spans="1:15" x14ac:dyDescent="0.25">
      <c r="A1044" t="s">
        <v>15</v>
      </c>
      <c r="B1044" t="s">
        <v>8</v>
      </c>
      <c r="C1044" t="s">
        <v>19</v>
      </c>
      <c r="D1044" t="s">
        <v>7</v>
      </c>
      <c r="E1044" t="b">
        <f>pokerdump8players[[#This Row],[suit1]]=pokerdump8players[[#This Row],[suit2]]</f>
        <v>0</v>
      </c>
      <c r="F1044">
        <v>6513</v>
      </c>
      <c r="L1044" s="7" t="s">
        <v>8</v>
      </c>
      <c r="M1044">
        <v>30067</v>
      </c>
      <c r="N1044">
        <v>12299</v>
      </c>
      <c r="O1044">
        <v>42366</v>
      </c>
    </row>
    <row r="1045" spans="1:15" x14ac:dyDescent="0.25">
      <c r="A1045" t="s">
        <v>10</v>
      </c>
      <c r="B1045" t="s">
        <v>9</v>
      </c>
      <c r="C1045" t="s">
        <v>18</v>
      </c>
      <c r="D1045" t="s">
        <v>6</v>
      </c>
      <c r="E1045" t="b">
        <f>pokerdump8players[[#This Row],[suit1]]=pokerdump8players[[#This Row],[suit2]]</f>
        <v>0</v>
      </c>
      <c r="F1045">
        <v>6511</v>
      </c>
      <c r="L1045" s="8" t="s">
        <v>9</v>
      </c>
      <c r="M1045">
        <v>10079</v>
      </c>
      <c r="O1045">
        <v>10079</v>
      </c>
    </row>
    <row r="1046" spans="1:15" x14ac:dyDescent="0.25">
      <c r="A1046" t="s">
        <v>11</v>
      </c>
      <c r="B1046" t="s">
        <v>6</v>
      </c>
      <c r="C1046" t="s">
        <v>17</v>
      </c>
      <c r="D1046" t="s">
        <v>7</v>
      </c>
      <c r="E1046" t="b">
        <f>pokerdump8players[[#This Row],[suit1]]=pokerdump8players[[#This Row],[suit2]]</f>
        <v>0</v>
      </c>
      <c r="F1046">
        <v>6511</v>
      </c>
      <c r="L1046" s="8" t="s">
        <v>7</v>
      </c>
      <c r="M1046">
        <v>9921</v>
      </c>
      <c r="O1046">
        <v>9921</v>
      </c>
    </row>
    <row r="1047" spans="1:15" x14ac:dyDescent="0.25">
      <c r="A1047" t="s">
        <v>15</v>
      </c>
      <c r="B1047" t="s">
        <v>8</v>
      </c>
      <c r="C1047" t="s">
        <v>19</v>
      </c>
      <c r="D1047" t="s">
        <v>6</v>
      </c>
      <c r="E1047" t="b">
        <f>pokerdump8players[[#This Row],[suit1]]=pokerdump8players[[#This Row],[suit2]]</f>
        <v>0</v>
      </c>
      <c r="F1047">
        <v>6487</v>
      </c>
      <c r="L1047" s="8" t="s">
        <v>6</v>
      </c>
      <c r="M1047">
        <v>10067</v>
      </c>
      <c r="O1047">
        <v>10067</v>
      </c>
    </row>
    <row r="1048" spans="1:15" x14ac:dyDescent="0.25">
      <c r="A1048" t="s">
        <v>11</v>
      </c>
      <c r="B1048" t="s">
        <v>8</v>
      </c>
      <c r="C1048" t="s">
        <v>17</v>
      </c>
      <c r="D1048" t="s">
        <v>6</v>
      </c>
      <c r="E1048" t="b">
        <f>pokerdump8players[[#This Row],[suit1]]=pokerdump8players[[#This Row],[suit2]]</f>
        <v>0</v>
      </c>
      <c r="F1048">
        <v>6472</v>
      </c>
      <c r="L1048" s="8" t="s">
        <v>8</v>
      </c>
      <c r="N1048">
        <v>12299</v>
      </c>
      <c r="O1048">
        <v>12299</v>
      </c>
    </row>
    <row r="1049" spans="1:15" x14ac:dyDescent="0.25">
      <c r="A1049" t="s">
        <v>14</v>
      </c>
      <c r="B1049" t="s">
        <v>8</v>
      </c>
      <c r="C1049" t="s">
        <v>15</v>
      </c>
      <c r="D1049" t="s">
        <v>7</v>
      </c>
      <c r="E1049" t="b">
        <f>pokerdump8players[[#This Row],[suit1]]=pokerdump8players[[#This Row],[suit2]]</f>
        <v>0</v>
      </c>
      <c r="F1049">
        <v>6466</v>
      </c>
      <c r="L1049" s="3" t="s">
        <v>5</v>
      </c>
      <c r="M1049">
        <v>141883</v>
      </c>
      <c r="O1049">
        <v>141883</v>
      </c>
    </row>
    <row r="1050" spans="1:15" x14ac:dyDescent="0.25">
      <c r="A1050" t="s">
        <v>13</v>
      </c>
      <c r="B1050" t="s">
        <v>9</v>
      </c>
      <c r="C1050" t="s">
        <v>15</v>
      </c>
      <c r="D1050" t="s">
        <v>8</v>
      </c>
      <c r="E1050" t="b">
        <f>pokerdump8players[[#This Row],[suit1]]=pokerdump8players[[#This Row],[suit2]]</f>
        <v>0</v>
      </c>
      <c r="F1050">
        <v>6464</v>
      </c>
      <c r="L1050" s="7" t="s">
        <v>7</v>
      </c>
      <c r="M1050">
        <v>23959</v>
      </c>
      <c r="O1050">
        <v>23959</v>
      </c>
    </row>
    <row r="1051" spans="1:15" x14ac:dyDescent="0.25">
      <c r="A1051" t="s">
        <v>10</v>
      </c>
      <c r="B1051" t="s">
        <v>9</v>
      </c>
      <c r="C1051" t="s">
        <v>18</v>
      </c>
      <c r="D1051" t="s">
        <v>8</v>
      </c>
      <c r="E1051" t="b">
        <f>pokerdump8players[[#This Row],[suit1]]=pokerdump8players[[#This Row],[suit2]]</f>
        <v>0</v>
      </c>
      <c r="F1051">
        <v>6460</v>
      </c>
      <c r="L1051" s="8" t="s">
        <v>9</v>
      </c>
      <c r="M1051">
        <v>23959</v>
      </c>
      <c r="O1051">
        <v>23959</v>
      </c>
    </row>
    <row r="1052" spans="1:15" x14ac:dyDescent="0.25">
      <c r="A1052" t="s">
        <v>11</v>
      </c>
      <c r="B1052" t="s">
        <v>9</v>
      </c>
      <c r="C1052" t="s">
        <v>19</v>
      </c>
      <c r="D1052" t="s">
        <v>8</v>
      </c>
      <c r="E1052" t="b">
        <f>pokerdump8players[[#This Row],[suit1]]=pokerdump8players[[#This Row],[suit2]]</f>
        <v>0</v>
      </c>
      <c r="F1052">
        <v>6460</v>
      </c>
      <c r="L1052" s="7" t="s">
        <v>6</v>
      </c>
      <c r="M1052">
        <v>47221</v>
      </c>
      <c r="O1052">
        <v>47221</v>
      </c>
    </row>
    <row r="1053" spans="1:15" x14ac:dyDescent="0.25">
      <c r="A1053" t="s">
        <v>11</v>
      </c>
      <c r="B1053" t="s">
        <v>8</v>
      </c>
      <c r="C1053" t="s">
        <v>17</v>
      </c>
      <c r="D1053" t="s">
        <v>7</v>
      </c>
      <c r="E1053" t="b">
        <f>pokerdump8players[[#This Row],[suit1]]=pokerdump8players[[#This Row],[suit2]]</f>
        <v>0</v>
      </c>
      <c r="F1053">
        <v>6450</v>
      </c>
      <c r="L1053" s="8" t="s">
        <v>9</v>
      </c>
      <c r="M1053">
        <v>23826</v>
      </c>
      <c r="O1053">
        <v>23826</v>
      </c>
    </row>
    <row r="1054" spans="1:15" x14ac:dyDescent="0.25">
      <c r="A1054" t="s">
        <v>15</v>
      </c>
      <c r="B1054" t="s">
        <v>7</v>
      </c>
      <c r="C1054" t="s">
        <v>19</v>
      </c>
      <c r="D1054" t="s">
        <v>9</v>
      </c>
      <c r="E1054" t="b">
        <f>pokerdump8players[[#This Row],[suit1]]=pokerdump8players[[#This Row],[suit2]]</f>
        <v>0</v>
      </c>
      <c r="F1054">
        <v>6435</v>
      </c>
      <c r="L1054" s="8" t="s">
        <v>7</v>
      </c>
      <c r="M1054">
        <v>23395</v>
      </c>
      <c r="O1054">
        <v>23395</v>
      </c>
    </row>
    <row r="1055" spans="1:15" x14ac:dyDescent="0.25">
      <c r="A1055" t="s">
        <v>11</v>
      </c>
      <c r="B1055" t="s">
        <v>6</v>
      </c>
      <c r="C1055" t="s">
        <v>17</v>
      </c>
      <c r="D1055" t="s">
        <v>8</v>
      </c>
      <c r="E1055" t="b">
        <f>pokerdump8players[[#This Row],[suit1]]=pokerdump8players[[#This Row],[suit2]]</f>
        <v>0</v>
      </c>
      <c r="F1055">
        <v>6427</v>
      </c>
      <c r="L1055" s="7" t="s">
        <v>8</v>
      </c>
      <c r="M1055">
        <v>70703</v>
      </c>
      <c r="O1055">
        <v>70703</v>
      </c>
    </row>
    <row r="1056" spans="1:15" x14ac:dyDescent="0.25">
      <c r="A1056" t="s">
        <v>10</v>
      </c>
      <c r="B1056" t="s">
        <v>7</v>
      </c>
      <c r="C1056" t="s">
        <v>18</v>
      </c>
      <c r="D1056" t="s">
        <v>6</v>
      </c>
      <c r="E1056" t="b">
        <f>pokerdump8players[[#This Row],[suit1]]=pokerdump8players[[#This Row],[suit2]]</f>
        <v>0</v>
      </c>
      <c r="F1056">
        <v>6426</v>
      </c>
      <c r="L1056" s="8" t="s">
        <v>9</v>
      </c>
      <c r="M1056">
        <v>23757</v>
      </c>
      <c r="O1056">
        <v>23757</v>
      </c>
    </row>
    <row r="1057" spans="1:15" x14ac:dyDescent="0.25">
      <c r="A1057" t="s">
        <v>12</v>
      </c>
      <c r="B1057" t="s">
        <v>9</v>
      </c>
      <c r="C1057" t="s">
        <v>15</v>
      </c>
      <c r="D1057" t="s">
        <v>6</v>
      </c>
      <c r="E1057" t="b">
        <f>pokerdump8players[[#This Row],[suit1]]=pokerdump8players[[#This Row],[suit2]]</f>
        <v>0</v>
      </c>
      <c r="F1057">
        <v>6425</v>
      </c>
      <c r="L1057" s="8" t="s">
        <v>7</v>
      </c>
      <c r="M1057">
        <v>23690</v>
      </c>
      <c r="O1057">
        <v>23690</v>
      </c>
    </row>
    <row r="1058" spans="1:15" x14ac:dyDescent="0.25">
      <c r="A1058" t="s">
        <v>11</v>
      </c>
      <c r="B1058" t="s">
        <v>9</v>
      </c>
      <c r="C1058" t="s">
        <v>19</v>
      </c>
      <c r="D1058" t="s">
        <v>7</v>
      </c>
      <c r="E1058" t="b">
        <f>pokerdump8players[[#This Row],[suit1]]=pokerdump8players[[#This Row],[suit2]]</f>
        <v>0</v>
      </c>
      <c r="F1058">
        <v>6414</v>
      </c>
      <c r="L1058" s="8" t="s">
        <v>6</v>
      </c>
      <c r="M1058">
        <v>23256</v>
      </c>
      <c r="O1058">
        <v>23256</v>
      </c>
    </row>
    <row r="1059" spans="1:15" x14ac:dyDescent="0.25">
      <c r="A1059" t="s">
        <v>10</v>
      </c>
      <c r="B1059" t="s">
        <v>6</v>
      </c>
      <c r="C1059" t="s">
        <v>18</v>
      </c>
      <c r="D1059" t="s">
        <v>7</v>
      </c>
      <c r="E1059" t="b">
        <f>pokerdump8players[[#This Row],[suit1]]=pokerdump8players[[#This Row],[suit2]]</f>
        <v>0</v>
      </c>
      <c r="F1059">
        <v>6413</v>
      </c>
      <c r="L1059" s="3" t="s">
        <v>11</v>
      </c>
      <c r="M1059">
        <v>144407</v>
      </c>
      <c r="N1059">
        <v>57184</v>
      </c>
      <c r="O1059">
        <v>201591</v>
      </c>
    </row>
    <row r="1060" spans="1:15" x14ac:dyDescent="0.25">
      <c r="A1060" t="s">
        <v>10</v>
      </c>
      <c r="B1060" t="s">
        <v>8</v>
      </c>
      <c r="C1060" t="s">
        <v>18</v>
      </c>
      <c r="D1060" t="s">
        <v>7</v>
      </c>
      <c r="E1060" t="b">
        <f>pokerdump8players[[#This Row],[suit1]]=pokerdump8players[[#This Row],[suit2]]</f>
        <v>0</v>
      </c>
      <c r="F1060">
        <v>6412</v>
      </c>
      <c r="L1060" s="7" t="s">
        <v>9</v>
      </c>
      <c r="M1060">
        <v>35898</v>
      </c>
      <c r="N1060">
        <v>14430</v>
      </c>
      <c r="O1060">
        <v>50328</v>
      </c>
    </row>
    <row r="1061" spans="1:15" x14ac:dyDescent="0.25">
      <c r="A1061" t="s">
        <v>16</v>
      </c>
      <c r="B1061" t="s">
        <v>8</v>
      </c>
      <c r="C1061" t="s">
        <v>17</v>
      </c>
      <c r="D1061" t="s">
        <v>9</v>
      </c>
      <c r="E1061" t="b">
        <f>pokerdump8players[[#This Row],[suit1]]=pokerdump8players[[#This Row],[suit2]]</f>
        <v>0</v>
      </c>
      <c r="F1061">
        <v>6409</v>
      </c>
      <c r="L1061" s="8" t="s">
        <v>9</v>
      </c>
      <c r="N1061">
        <v>14430</v>
      </c>
      <c r="O1061">
        <v>14430</v>
      </c>
    </row>
    <row r="1062" spans="1:15" x14ac:dyDescent="0.25">
      <c r="A1062" t="s">
        <v>11</v>
      </c>
      <c r="B1062" t="s">
        <v>9</v>
      </c>
      <c r="C1062" t="s">
        <v>17</v>
      </c>
      <c r="D1062" t="s">
        <v>7</v>
      </c>
      <c r="E1062" t="b">
        <f>pokerdump8players[[#This Row],[suit1]]=pokerdump8players[[#This Row],[suit2]]</f>
        <v>0</v>
      </c>
      <c r="F1062">
        <v>6405</v>
      </c>
      <c r="L1062" s="8" t="s">
        <v>7</v>
      </c>
      <c r="M1062">
        <v>12004</v>
      </c>
      <c r="O1062">
        <v>12004</v>
      </c>
    </row>
    <row r="1063" spans="1:15" x14ac:dyDescent="0.25">
      <c r="A1063" t="s">
        <v>10</v>
      </c>
      <c r="B1063" t="s">
        <v>8</v>
      </c>
      <c r="C1063" t="s">
        <v>18</v>
      </c>
      <c r="D1063" t="s">
        <v>9</v>
      </c>
      <c r="E1063" t="b">
        <f>pokerdump8players[[#This Row],[suit1]]=pokerdump8players[[#This Row],[suit2]]</f>
        <v>0</v>
      </c>
      <c r="F1063">
        <v>6403</v>
      </c>
      <c r="L1063" s="8" t="s">
        <v>6</v>
      </c>
      <c r="M1063">
        <v>11908</v>
      </c>
      <c r="O1063">
        <v>11908</v>
      </c>
    </row>
    <row r="1064" spans="1:15" x14ac:dyDescent="0.25">
      <c r="A1064" t="s">
        <v>11</v>
      </c>
      <c r="B1064" t="s">
        <v>7</v>
      </c>
      <c r="C1064" t="s">
        <v>17</v>
      </c>
      <c r="D1064" t="s">
        <v>6</v>
      </c>
      <c r="E1064" t="b">
        <f>pokerdump8players[[#This Row],[suit1]]=pokerdump8players[[#This Row],[suit2]]</f>
        <v>0</v>
      </c>
      <c r="F1064">
        <v>6403</v>
      </c>
      <c r="L1064" s="8" t="s">
        <v>8</v>
      </c>
      <c r="M1064">
        <v>11986</v>
      </c>
      <c r="O1064">
        <v>11986</v>
      </c>
    </row>
    <row r="1065" spans="1:15" x14ac:dyDescent="0.25">
      <c r="A1065" t="s">
        <v>11</v>
      </c>
      <c r="B1065" t="s">
        <v>6</v>
      </c>
      <c r="C1065" t="s">
        <v>17</v>
      </c>
      <c r="D1065" t="s">
        <v>9</v>
      </c>
      <c r="E1065" t="b">
        <f>pokerdump8players[[#This Row],[suit1]]=pokerdump8players[[#This Row],[suit2]]</f>
        <v>0</v>
      </c>
      <c r="F1065">
        <v>6399</v>
      </c>
      <c r="L1065" s="7" t="s">
        <v>7</v>
      </c>
      <c r="M1065">
        <v>36536</v>
      </c>
      <c r="N1065">
        <v>14308</v>
      </c>
      <c r="O1065">
        <v>50844</v>
      </c>
    </row>
    <row r="1066" spans="1:15" x14ac:dyDescent="0.25">
      <c r="A1066" t="s">
        <v>12</v>
      </c>
      <c r="B1066" t="s">
        <v>7</v>
      </c>
      <c r="C1066" t="s">
        <v>15</v>
      </c>
      <c r="D1066" t="s">
        <v>9</v>
      </c>
      <c r="E1066" t="b">
        <f>pokerdump8players[[#This Row],[suit1]]=pokerdump8players[[#This Row],[suit2]]</f>
        <v>0</v>
      </c>
      <c r="F1066">
        <v>6397</v>
      </c>
      <c r="L1066" s="8" t="s">
        <v>9</v>
      </c>
      <c r="M1066">
        <v>12593</v>
      </c>
      <c r="O1066">
        <v>12593</v>
      </c>
    </row>
    <row r="1067" spans="1:15" x14ac:dyDescent="0.25">
      <c r="A1067" t="s">
        <v>12</v>
      </c>
      <c r="B1067" t="s">
        <v>9</v>
      </c>
      <c r="C1067" t="s">
        <v>15</v>
      </c>
      <c r="D1067" t="s">
        <v>8</v>
      </c>
      <c r="E1067" t="b">
        <f>pokerdump8players[[#This Row],[suit1]]=pokerdump8players[[#This Row],[suit2]]</f>
        <v>0</v>
      </c>
      <c r="F1067">
        <v>6396</v>
      </c>
      <c r="L1067" s="8" t="s">
        <v>7</v>
      </c>
      <c r="N1067">
        <v>14308</v>
      </c>
      <c r="O1067">
        <v>14308</v>
      </c>
    </row>
    <row r="1068" spans="1:15" x14ac:dyDescent="0.25">
      <c r="A1068" t="s">
        <v>13</v>
      </c>
      <c r="B1068" t="s">
        <v>7</v>
      </c>
      <c r="C1068" t="s">
        <v>15</v>
      </c>
      <c r="D1068" t="s">
        <v>6</v>
      </c>
      <c r="E1068" t="b">
        <f>pokerdump8players[[#This Row],[suit1]]=pokerdump8players[[#This Row],[suit2]]</f>
        <v>0</v>
      </c>
      <c r="F1068">
        <v>6382</v>
      </c>
      <c r="L1068" s="8" t="s">
        <v>6</v>
      </c>
      <c r="M1068">
        <v>12017</v>
      </c>
      <c r="O1068">
        <v>12017</v>
      </c>
    </row>
    <row r="1069" spans="1:15" x14ac:dyDescent="0.25">
      <c r="A1069" t="s">
        <v>12</v>
      </c>
      <c r="B1069" t="s">
        <v>6</v>
      </c>
      <c r="C1069" t="s">
        <v>15</v>
      </c>
      <c r="D1069" t="s">
        <v>9</v>
      </c>
      <c r="E1069" t="b">
        <f>pokerdump8players[[#This Row],[suit1]]=pokerdump8players[[#This Row],[suit2]]</f>
        <v>0</v>
      </c>
      <c r="F1069">
        <v>6371</v>
      </c>
      <c r="L1069" s="8" t="s">
        <v>8</v>
      </c>
      <c r="M1069">
        <v>11926</v>
      </c>
      <c r="O1069">
        <v>11926</v>
      </c>
    </row>
    <row r="1070" spans="1:15" x14ac:dyDescent="0.25">
      <c r="A1070" t="s">
        <v>17</v>
      </c>
      <c r="B1070" t="s">
        <v>8</v>
      </c>
      <c r="C1070" t="s">
        <v>19</v>
      </c>
      <c r="D1070" t="s">
        <v>6</v>
      </c>
      <c r="E1070" t="b">
        <f>pokerdump8players[[#This Row],[suit1]]=pokerdump8players[[#This Row],[suit2]]</f>
        <v>0</v>
      </c>
      <c r="F1070">
        <v>6369</v>
      </c>
      <c r="L1070" s="7" t="s">
        <v>6</v>
      </c>
      <c r="M1070">
        <v>35782</v>
      </c>
      <c r="N1070">
        <v>14274</v>
      </c>
      <c r="O1070">
        <v>50056</v>
      </c>
    </row>
    <row r="1071" spans="1:15" x14ac:dyDescent="0.25">
      <c r="A1071" t="s">
        <v>12</v>
      </c>
      <c r="B1071" t="s">
        <v>8</v>
      </c>
      <c r="C1071" t="s">
        <v>15</v>
      </c>
      <c r="D1071" t="s">
        <v>7</v>
      </c>
      <c r="E1071" t="b">
        <f>pokerdump8players[[#This Row],[suit1]]=pokerdump8players[[#This Row],[suit2]]</f>
        <v>0</v>
      </c>
      <c r="F1071">
        <v>6362</v>
      </c>
      <c r="L1071" s="8" t="s">
        <v>9</v>
      </c>
      <c r="M1071">
        <v>11845</v>
      </c>
      <c r="O1071">
        <v>11845</v>
      </c>
    </row>
    <row r="1072" spans="1:15" x14ac:dyDescent="0.25">
      <c r="A1072" t="s">
        <v>11</v>
      </c>
      <c r="B1072" t="s">
        <v>8</v>
      </c>
      <c r="C1072" t="s">
        <v>19</v>
      </c>
      <c r="D1072" t="s">
        <v>7</v>
      </c>
      <c r="E1072" t="b">
        <f>pokerdump8players[[#This Row],[suit1]]=pokerdump8players[[#This Row],[suit2]]</f>
        <v>0</v>
      </c>
      <c r="F1072">
        <v>6358</v>
      </c>
      <c r="L1072" s="8" t="s">
        <v>7</v>
      </c>
      <c r="M1072">
        <v>12018</v>
      </c>
      <c r="O1072">
        <v>12018</v>
      </c>
    </row>
    <row r="1073" spans="1:15" x14ac:dyDescent="0.25">
      <c r="A1073" t="s">
        <v>12</v>
      </c>
      <c r="B1073" t="s">
        <v>6</v>
      </c>
      <c r="C1073" t="s">
        <v>15</v>
      </c>
      <c r="D1073" t="s">
        <v>7</v>
      </c>
      <c r="E1073" t="b">
        <f>pokerdump8players[[#This Row],[suit1]]=pokerdump8players[[#This Row],[suit2]]</f>
        <v>0</v>
      </c>
      <c r="F1073">
        <v>6356</v>
      </c>
      <c r="L1073" s="8" t="s">
        <v>6</v>
      </c>
      <c r="N1073">
        <v>14274</v>
      </c>
      <c r="O1073">
        <v>14274</v>
      </c>
    </row>
    <row r="1074" spans="1:15" x14ac:dyDescent="0.25">
      <c r="A1074" t="s">
        <v>11</v>
      </c>
      <c r="B1074" t="s">
        <v>8</v>
      </c>
      <c r="C1074" t="s">
        <v>19</v>
      </c>
      <c r="D1074" t="s">
        <v>6</v>
      </c>
      <c r="E1074" t="b">
        <f>pokerdump8players[[#This Row],[suit1]]=pokerdump8players[[#This Row],[suit2]]</f>
        <v>0</v>
      </c>
      <c r="F1074">
        <v>6350</v>
      </c>
      <c r="L1074" s="8" t="s">
        <v>8</v>
      </c>
      <c r="M1074">
        <v>11919</v>
      </c>
      <c r="O1074">
        <v>11919</v>
      </c>
    </row>
    <row r="1075" spans="1:15" x14ac:dyDescent="0.25">
      <c r="A1075" t="s">
        <v>11</v>
      </c>
      <c r="B1075" t="s">
        <v>9</v>
      </c>
      <c r="C1075" t="s">
        <v>19</v>
      </c>
      <c r="D1075" t="s">
        <v>6</v>
      </c>
      <c r="E1075" t="b">
        <f>pokerdump8players[[#This Row],[suit1]]=pokerdump8players[[#This Row],[suit2]]</f>
        <v>0</v>
      </c>
      <c r="F1075">
        <v>6344</v>
      </c>
      <c r="L1075" s="7" t="s">
        <v>8</v>
      </c>
      <c r="M1075">
        <v>36191</v>
      </c>
      <c r="N1075">
        <v>14172</v>
      </c>
      <c r="O1075">
        <v>50363</v>
      </c>
    </row>
    <row r="1076" spans="1:15" x14ac:dyDescent="0.25">
      <c r="A1076" t="s">
        <v>11</v>
      </c>
      <c r="B1076" t="s">
        <v>8</v>
      </c>
      <c r="C1076" t="s">
        <v>17</v>
      </c>
      <c r="D1076" t="s">
        <v>9</v>
      </c>
      <c r="E1076" t="b">
        <f>pokerdump8players[[#This Row],[suit1]]=pokerdump8players[[#This Row],[suit2]]</f>
        <v>0</v>
      </c>
      <c r="F1076">
        <v>6341</v>
      </c>
      <c r="L1076" s="8" t="s">
        <v>9</v>
      </c>
      <c r="M1076">
        <v>12013</v>
      </c>
      <c r="O1076">
        <v>12013</v>
      </c>
    </row>
    <row r="1077" spans="1:15" x14ac:dyDescent="0.25">
      <c r="A1077" t="s">
        <v>16</v>
      </c>
      <c r="B1077" t="s">
        <v>6</v>
      </c>
      <c r="C1077" t="s">
        <v>17</v>
      </c>
      <c r="D1077" t="s">
        <v>9</v>
      </c>
      <c r="E1077" t="b">
        <f>pokerdump8players[[#This Row],[suit1]]=pokerdump8players[[#This Row],[suit2]]</f>
        <v>0</v>
      </c>
      <c r="F1077">
        <v>6332</v>
      </c>
      <c r="L1077" s="8" t="s">
        <v>7</v>
      </c>
      <c r="M1077">
        <v>12100</v>
      </c>
      <c r="O1077">
        <v>12100</v>
      </c>
    </row>
    <row r="1078" spans="1:15" x14ac:dyDescent="0.25">
      <c r="A1078" t="s">
        <v>12</v>
      </c>
      <c r="B1078" t="s">
        <v>8</v>
      </c>
      <c r="C1078" t="s">
        <v>15</v>
      </c>
      <c r="D1078" t="s">
        <v>9</v>
      </c>
      <c r="E1078" t="b">
        <f>pokerdump8players[[#This Row],[suit1]]=pokerdump8players[[#This Row],[suit2]]</f>
        <v>0</v>
      </c>
      <c r="F1078">
        <v>6329</v>
      </c>
      <c r="L1078" s="8" t="s">
        <v>6</v>
      </c>
      <c r="M1078">
        <v>12078</v>
      </c>
      <c r="O1078">
        <v>12078</v>
      </c>
    </row>
    <row r="1079" spans="1:15" x14ac:dyDescent="0.25">
      <c r="A1079" t="s">
        <v>13</v>
      </c>
      <c r="B1079" t="s">
        <v>8</v>
      </c>
      <c r="C1079" t="s">
        <v>15</v>
      </c>
      <c r="D1079" t="s">
        <v>9</v>
      </c>
      <c r="E1079" t="b">
        <f>pokerdump8players[[#This Row],[suit1]]=pokerdump8players[[#This Row],[suit2]]</f>
        <v>0</v>
      </c>
      <c r="F1079">
        <v>6327</v>
      </c>
      <c r="L1079" s="8" t="s">
        <v>8</v>
      </c>
      <c r="N1079">
        <v>14172</v>
      </c>
      <c r="O1079">
        <v>14172</v>
      </c>
    </row>
    <row r="1080" spans="1:15" x14ac:dyDescent="0.25">
      <c r="A1080" t="s">
        <v>17</v>
      </c>
      <c r="B1080" t="s">
        <v>6</v>
      </c>
      <c r="C1080" t="s">
        <v>19</v>
      </c>
      <c r="D1080" t="s">
        <v>9</v>
      </c>
      <c r="E1080" t="b">
        <f>pokerdump8players[[#This Row],[suit1]]=pokerdump8players[[#This Row],[suit2]]</f>
        <v>0</v>
      </c>
      <c r="F1080">
        <v>6323</v>
      </c>
      <c r="L1080" s="3" t="s">
        <v>6</v>
      </c>
      <c r="M1080">
        <v>165716</v>
      </c>
      <c r="N1080">
        <v>63149</v>
      </c>
      <c r="O1080">
        <v>228865</v>
      </c>
    </row>
    <row r="1081" spans="1:15" x14ac:dyDescent="0.25">
      <c r="A1081" t="s">
        <v>13</v>
      </c>
      <c r="B1081" t="s">
        <v>6</v>
      </c>
      <c r="C1081" t="s">
        <v>15</v>
      </c>
      <c r="D1081" t="s">
        <v>8</v>
      </c>
      <c r="E1081" t="b">
        <f>pokerdump8players[[#This Row],[suit1]]=pokerdump8players[[#This Row],[suit2]]</f>
        <v>0</v>
      </c>
      <c r="F1081">
        <v>6320</v>
      </c>
      <c r="L1081" s="7" t="s">
        <v>9</v>
      </c>
      <c r="M1081">
        <v>41456</v>
      </c>
      <c r="N1081">
        <v>15776</v>
      </c>
      <c r="O1081">
        <v>57232</v>
      </c>
    </row>
    <row r="1082" spans="1:15" x14ac:dyDescent="0.25">
      <c r="A1082" t="s">
        <v>16</v>
      </c>
      <c r="B1082" t="s">
        <v>8</v>
      </c>
      <c r="C1082" t="s">
        <v>17</v>
      </c>
      <c r="D1082" t="s">
        <v>7</v>
      </c>
      <c r="E1082" t="b">
        <f>pokerdump8players[[#This Row],[suit1]]=pokerdump8players[[#This Row],[suit2]]</f>
        <v>0</v>
      </c>
      <c r="F1082">
        <v>6320</v>
      </c>
      <c r="L1082" s="8" t="s">
        <v>9</v>
      </c>
      <c r="N1082">
        <v>15776</v>
      </c>
      <c r="O1082">
        <v>15776</v>
      </c>
    </row>
    <row r="1083" spans="1:15" x14ac:dyDescent="0.25">
      <c r="A1083" t="s">
        <v>17</v>
      </c>
      <c r="B1083" t="s">
        <v>7</v>
      </c>
      <c r="C1083" t="s">
        <v>19</v>
      </c>
      <c r="D1083" t="s">
        <v>6</v>
      </c>
      <c r="E1083" t="b">
        <f>pokerdump8players[[#This Row],[suit1]]=pokerdump8players[[#This Row],[suit2]]</f>
        <v>0</v>
      </c>
      <c r="F1083">
        <v>6313</v>
      </c>
      <c r="L1083" s="8" t="s">
        <v>7</v>
      </c>
      <c r="M1083">
        <v>13913</v>
      </c>
      <c r="O1083">
        <v>13913</v>
      </c>
    </row>
    <row r="1084" spans="1:15" x14ac:dyDescent="0.25">
      <c r="A1084" t="s">
        <v>16</v>
      </c>
      <c r="B1084" t="s">
        <v>6</v>
      </c>
      <c r="C1084" t="s">
        <v>17</v>
      </c>
      <c r="D1084" t="s">
        <v>7</v>
      </c>
      <c r="E1084" t="b">
        <f>pokerdump8players[[#This Row],[suit1]]=pokerdump8players[[#This Row],[suit2]]</f>
        <v>0</v>
      </c>
      <c r="F1084">
        <v>6311</v>
      </c>
      <c r="L1084" s="8" t="s">
        <v>6</v>
      </c>
      <c r="M1084">
        <v>13806</v>
      </c>
      <c r="O1084">
        <v>13806</v>
      </c>
    </row>
    <row r="1085" spans="1:15" x14ac:dyDescent="0.25">
      <c r="A1085" t="s">
        <v>10</v>
      </c>
      <c r="B1085" t="s">
        <v>6</v>
      </c>
      <c r="C1085" t="s">
        <v>18</v>
      </c>
      <c r="D1085" t="s">
        <v>8</v>
      </c>
      <c r="E1085" t="b">
        <f>pokerdump8players[[#This Row],[suit1]]=pokerdump8players[[#This Row],[suit2]]</f>
        <v>0</v>
      </c>
      <c r="F1085">
        <v>6305</v>
      </c>
      <c r="L1085" s="8" t="s">
        <v>8</v>
      </c>
      <c r="M1085">
        <v>13737</v>
      </c>
      <c r="O1085">
        <v>13737</v>
      </c>
    </row>
    <row r="1086" spans="1:15" x14ac:dyDescent="0.25">
      <c r="A1086" t="s">
        <v>17</v>
      </c>
      <c r="B1086" t="s">
        <v>9</v>
      </c>
      <c r="C1086" t="s">
        <v>19</v>
      </c>
      <c r="D1086" t="s">
        <v>6</v>
      </c>
      <c r="E1086" t="b">
        <f>pokerdump8players[[#This Row],[suit1]]=pokerdump8players[[#This Row],[suit2]]</f>
        <v>0</v>
      </c>
      <c r="F1086">
        <v>6303</v>
      </c>
      <c r="L1086" s="7" t="s">
        <v>7</v>
      </c>
      <c r="M1086">
        <v>41430</v>
      </c>
      <c r="N1086">
        <v>15769</v>
      </c>
      <c r="O1086">
        <v>57199</v>
      </c>
    </row>
    <row r="1087" spans="1:15" x14ac:dyDescent="0.25">
      <c r="A1087" t="s">
        <v>12</v>
      </c>
      <c r="B1087" t="s">
        <v>9</v>
      </c>
      <c r="C1087" t="s">
        <v>15</v>
      </c>
      <c r="D1087" t="s">
        <v>7</v>
      </c>
      <c r="E1087" t="b">
        <f>pokerdump8players[[#This Row],[suit1]]=pokerdump8players[[#This Row],[suit2]]</f>
        <v>0</v>
      </c>
      <c r="F1087">
        <v>6297</v>
      </c>
      <c r="L1087" s="8" t="s">
        <v>9</v>
      </c>
      <c r="M1087">
        <v>13989</v>
      </c>
      <c r="O1087">
        <v>13989</v>
      </c>
    </row>
    <row r="1088" spans="1:15" x14ac:dyDescent="0.25">
      <c r="A1088" t="s">
        <v>13</v>
      </c>
      <c r="B1088" t="s">
        <v>7</v>
      </c>
      <c r="C1088" t="s">
        <v>15</v>
      </c>
      <c r="D1088" t="s">
        <v>9</v>
      </c>
      <c r="E1088" t="b">
        <f>pokerdump8players[[#This Row],[suit1]]=pokerdump8players[[#This Row],[suit2]]</f>
        <v>0</v>
      </c>
      <c r="F1088">
        <v>6295</v>
      </c>
      <c r="L1088" s="8" t="s">
        <v>7</v>
      </c>
      <c r="N1088">
        <v>15769</v>
      </c>
      <c r="O1088">
        <v>15769</v>
      </c>
    </row>
    <row r="1089" spans="1:15" x14ac:dyDescent="0.25">
      <c r="A1089" t="s">
        <v>13</v>
      </c>
      <c r="B1089" t="s">
        <v>6</v>
      </c>
      <c r="C1089" t="s">
        <v>15</v>
      </c>
      <c r="D1089" t="s">
        <v>9</v>
      </c>
      <c r="E1089" t="b">
        <f>pokerdump8players[[#This Row],[suit1]]=pokerdump8players[[#This Row],[suit2]]</f>
        <v>0</v>
      </c>
      <c r="F1089">
        <v>6293</v>
      </c>
      <c r="L1089" s="8" t="s">
        <v>6</v>
      </c>
      <c r="M1089">
        <v>13788</v>
      </c>
      <c r="O1089">
        <v>13788</v>
      </c>
    </row>
    <row r="1090" spans="1:15" x14ac:dyDescent="0.25">
      <c r="A1090" t="s">
        <v>11</v>
      </c>
      <c r="B1090" t="s">
        <v>6</v>
      </c>
      <c r="C1090" t="s">
        <v>19</v>
      </c>
      <c r="D1090" t="s">
        <v>9</v>
      </c>
      <c r="E1090" t="b">
        <f>pokerdump8players[[#This Row],[suit1]]=pokerdump8players[[#This Row],[suit2]]</f>
        <v>0</v>
      </c>
      <c r="F1090">
        <v>6280</v>
      </c>
      <c r="L1090" s="8" t="s">
        <v>8</v>
      </c>
      <c r="M1090">
        <v>13653</v>
      </c>
      <c r="O1090">
        <v>13653</v>
      </c>
    </row>
    <row r="1091" spans="1:15" x14ac:dyDescent="0.25">
      <c r="A1091" t="s">
        <v>12</v>
      </c>
      <c r="B1091" t="s">
        <v>7</v>
      </c>
      <c r="C1091" t="s">
        <v>15</v>
      </c>
      <c r="D1091" t="s">
        <v>6</v>
      </c>
      <c r="E1091" t="b">
        <f>pokerdump8players[[#This Row],[suit1]]=pokerdump8players[[#This Row],[suit2]]</f>
        <v>0</v>
      </c>
      <c r="F1091">
        <v>6279</v>
      </c>
      <c r="L1091" s="7" t="s">
        <v>6</v>
      </c>
      <c r="M1091">
        <v>41470</v>
      </c>
      <c r="N1091">
        <v>15633</v>
      </c>
      <c r="O1091">
        <v>57103</v>
      </c>
    </row>
    <row r="1092" spans="1:15" x14ac:dyDescent="0.25">
      <c r="A1092" t="s">
        <v>16</v>
      </c>
      <c r="B1092" t="s">
        <v>7</v>
      </c>
      <c r="C1092" t="s">
        <v>17</v>
      </c>
      <c r="D1092" t="s">
        <v>8</v>
      </c>
      <c r="E1092" t="b">
        <f>pokerdump8players[[#This Row],[suit1]]=pokerdump8players[[#This Row],[suit2]]</f>
        <v>0</v>
      </c>
      <c r="F1092">
        <v>6270</v>
      </c>
      <c r="L1092" s="8" t="s">
        <v>9</v>
      </c>
      <c r="M1092">
        <v>13903</v>
      </c>
      <c r="O1092">
        <v>13903</v>
      </c>
    </row>
    <row r="1093" spans="1:15" x14ac:dyDescent="0.25">
      <c r="A1093" t="s">
        <v>17</v>
      </c>
      <c r="B1093" t="s">
        <v>9</v>
      </c>
      <c r="C1093" t="s">
        <v>19</v>
      </c>
      <c r="D1093" t="s">
        <v>8</v>
      </c>
      <c r="E1093" t="b">
        <f>pokerdump8players[[#This Row],[suit1]]=pokerdump8players[[#This Row],[suit2]]</f>
        <v>0</v>
      </c>
      <c r="F1093">
        <v>6268</v>
      </c>
      <c r="L1093" s="8" t="s">
        <v>7</v>
      </c>
      <c r="M1093">
        <v>13872</v>
      </c>
      <c r="O1093">
        <v>13872</v>
      </c>
    </row>
    <row r="1094" spans="1:15" x14ac:dyDescent="0.25">
      <c r="A1094" t="s">
        <v>16</v>
      </c>
      <c r="B1094" t="s">
        <v>7</v>
      </c>
      <c r="C1094" t="s">
        <v>17</v>
      </c>
      <c r="D1094" t="s">
        <v>6</v>
      </c>
      <c r="E1094" t="b">
        <f>pokerdump8players[[#This Row],[suit1]]=pokerdump8players[[#This Row],[suit2]]</f>
        <v>0</v>
      </c>
      <c r="F1094">
        <v>6264</v>
      </c>
      <c r="L1094" s="8" t="s">
        <v>6</v>
      </c>
      <c r="N1094">
        <v>15633</v>
      </c>
      <c r="O1094">
        <v>15633</v>
      </c>
    </row>
    <row r="1095" spans="1:15" x14ac:dyDescent="0.25">
      <c r="A1095" t="s">
        <v>16</v>
      </c>
      <c r="B1095" t="s">
        <v>9</v>
      </c>
      <c r="C1095" t="s">
        <v>17</v>
      </c>
      <c r="D1095" t="s">
        <v>7</v>
      </c>
      <c r="E1095" t="b">
        <f>pokerdump8players[[#This Row],[suit1]]=pokerdump8players[[#This Row],[suit2]]</f>
        <v>0</v>
      </c>
      <c r="F1095">
        <v>6260</v>
      </c>
      <c r="L1095" s="8" t="s">
        <v>8</v>
      </c>
      <c r="M1095">
        <v>13695</v>
      </c>
      <c r="O1095">
        <v>13695</v>
      </c>
    </row>
    <row r="1096" spans="1:15" x14ac:dyDescent="0.25">
      <c r="A1096" t="s">
        <v>16</v>
      </c>
      <c r="B1096" t="s">
        <v>9</v>
      </c>
      <c r="C1096" t="s">
        <v>17</v>
      </c>
      <c r="D1096" t="s">
        <v>6</v>
      </c>
      <c r="E1096" t="b">
        <f>pokerdump8players[[#This Row],[suit1]]=pokerdump8players[[#This Row],[suit2]]</f>
        <v>0</v>
      </c>
      <c r="F1096">
        <v>6256</v>
      </c>
      <c r="L1096" s="7" t="s">
        <v>8</v>
      </c>
      <c r="M1096">
        <v>41360</v>
      </c>
      <c r="N1096">
        <v>15971</v>
      </c>
      <c r="O1096">
        <v>57331</v>
      </c>
    </row>
    <row r="1097" spans="1:15" x14ac:dyDescent="0.25">
      <c r="A1097" t="s">
        <v>11</v>
      </c>
      <c r="B1097" t="s">
        <v>6</v>
      </c>
      <c r="C1097" t="s">
        <v>19</v>
      </c>
      <c r="D1097" t="s">
        <v>8</v>
      </c>
      <c r="E1097" t="b">
        <f>pokerdump8players[[#This Row],[suit1]]=pokerdump8players[[#This Row],[suit2]]</f>
        <v>0</v>
      </c>
      <c r="F1097">
        <v>6247</v>
      </c>
      <c r="L1097" s="8" t="s">
        <v>9</v>
      </c>
      <c r="M1097">
        <v>13760</v>
      </c>
      <c r="O1097">
        <v>13760</v>
      </c>
    </row>
    <row r="1098" spans="1:15" x14ac:dyDescent="0.25">
      <c r="A1098" t="s">
        <v>13</v>
      </c>
      <c r="B1098" t="s">
        <v>8</v>
      </c>
      <c r="C1098" t="s">
        <v>15</v>
      </c>
      <c r="D1098" t="s">
        <v>7</v>
      </c>
      <c r="E1098" t="b">
        <f>pokerdump8players[[#This Row],[suit1]]=pokerdump8players[[#This Row],[suit2]]</f>
        <v>0</v>
      </c>
      <c r="F1098">
        <v>6247</v>
      </c>
      <c r="L1098" s="8" t="s">
        <v>7</v>
      </c>
      <c r="M1098">
        <v>13891</v>
      </c>
      <c r="O1098">
        <v>13891</v>
      </c>
    </row>
    <row r="1099" spans="1:15" x14ac:dyDescent="0.25">
      <c r="A1099" t="s">
        <v>13</v>
      </c>
      <c r="B1099" t="s">
        <v>7</v>
      </c>
      <c r="C1099" t="s">
        <v>15</v>
      </c>
      <c r="D1099" t="s">
        <v>8</v>
      </c>
      <c r="E1099" t="b">
        <f>pokerdump8players[[#This Row],[suit1]]=pokerdump8players[[#This Row],[suit2]]</f>
        <v>0</v>
      </c>
      <c r="F1099">
        <v>6244</v>
      </c>
      <c r="L1099" s="8" t="s">
        <v>6</v>
      </c>
      <c r="M1099">
        <v>13709</v>
      </c>
      <c r="O1099">
        <v>13709</v>
      </c>
    </row>
    <row r="1100" spans="1:15" x14ac:dyDescent="0.25">
      <c r="A1100" t="s">
        <v>11</v>
      </c>
      <c r="B1100" t="s">
        <v>7</v>
      </c>
      <c r="C1100" t="s">
        <v>19</v>
      </c>
      <c r="D1100" t="s">
        <v>9</v>
      </c>
      <c r="E1100" t="b">
        <f>pokerdump8players[[#This Row],[suit1]]=pokerdump8players[[#This Row],[suit2]]</f>
        <v>0</v>
      </c>
      <c r="F1100">
        <v>6243</v>
      </c>
      <c r="L1100" s="8" t="s">
        <v>8</v>
      </c>
      <c r="N1100">
        <v>15971</v>
      </c>
      <c r="O1100">
        <v>15971</v>
      </c>
    </row>
    <row r="1101" spans="1:15" x14ac:dyDescent="0.25">
      <c r="A1101" t="s">
        <v>11</v>
      </c>
      <c r="B1101" t="s">
        <v>7</v>
      </c>
      <c r="C1101" t="s">
        <v>19</v>
      </c>
      <c r="D1101" t="s">
        <v>6</v>
      </c>
      <c r="E1101" t="b">
        <f>pokerdump8players[[#This Row],[suit1]]=pokerdump8players[[#This Row],[suit2]]</f>
        <v>0</v>
      </c>
      <c r="F1101">
        <v>6239</v>
      </c>
      <c r="L1101" s="3" t="s">
        <v>10</v>
      </c>
      <c r="M1101">
        <v>153677</v>
      </c>
      <c r="N1101">
        <v>59830</v>
      </c>
      <c r="O1101">
        <v>213507</v>
      </c>
    </row>
    <row r="1102" spans="1:15" x14ac:dyDescent="0.25">
      <c r="A1102" t="s">
        <v>12</v>
      </c>
      <c r="B1102" t="s">
        <v>9</v>
      </c>
      <c r="C1102" t="s">
        <v>17</v>
      </c>
      <c r="D1102" t="s">
        <v>7</v>
      </c>
      <c r="E1102" t="b">
        <f>pokerdump8players[[#This Row],[suit1]]=pokerdump8players[[#This Row],[suit2]]</f>
        <v>0</v>
      </c>
      <c r="F1102">
        <v>6237</v>
      </c>
      <c r="L1102" s="7" t="s">
        <v>9</v>
      </c>
      <c r="M1102">
        <v>38393</v>
      </c>
      <c r="N1102">
        <v>14909</v>
      </c>
      <c r="O1102">
        <v>53302</v>
      </c>
    </row>
    <row r="1103" spans="1:15" x14ac:dyDescent="0.25">
      <c r="A1103" t="s">
        <v>12</v>
      </c>
      <c r="B1103" t="s">
        <v>8</v>
      </c>
      <c r="C1103" t="s">
        <v>17</v>
      </c>
      <c r="D1103" t="s">
        <v>7</v>
      </c>
      <c r="E1103" t="b">
        <f>pokerdump8players[[#This Row],[suit1]]=pokerdump8players[[#This Row],[suit2]]</f>
        <v>0</v>
      </c>
      <c r="F1103">
        <v>6236</v>
      </c>
      <c r="L1103" s="8" t="s">
        <v>9</v>
      </c>
      <c r="N1103">
        <v>14909</v>
      </c>
      <c r="O1103">
        <v>14909</v>
      </c>
    </row>
    <row r="1104" spans="1:15" x14ac:dyDescent="0.25">
      <c r="A1104" t="s">
        <v>13</v>
      </c>
      <c r="B1104" t="s">
        <v>9</v>
      </c>
      <c r="C1104" t="s">
        <v>15</v>
      </c>
      <c r="D1104" t="s">
        <v>7</v>
      </c>
      <c r="E1104" t="b">
        <f>pokerdump8players[[#This Row],[suit1]]=pokerdump8players[[#This Row],[suit2]]</f>
        <v>0</v>
      </c>
      <c r="F1104">
        <v>6236</v>
      </c>
      <c r="L1104" s="8" t="s">
        <v>7</v>
      </c>
      <c r="M1104">
        <v>12696</v>
      </c>
      <c r="O1104">
        <v>12696</v>
      </c>
    </row>
    <row r="1105" spans="1:15" x14ac:dyDescent="0.25">
      <c r="A1105" t="s">
        <v>13</v>
      </c>
      <c r="B1105" t="s">
        <v>6</v>
      </c>
      <c r="C1105" t="s">
        <v>15</v>
      </c>
      <c r="D1105" t="s">
        <v>7</v>
      </c>
      <c r="E1105" t="b">
        <f>pokerdump8players[[#This Row],[suit1]]=pokerdump8players[[#This Row],[suit2]]</f>
        <v>0</v>
      </c>
      <c r="F1105">
        <v>6234</v>
      </c>
      <c r="L1105" s="8" t="s">
        <v>6</v>
      </c>
      <c r="M1105">
        <v>12865</v>
      </c>
      <c r="O1105">
        <v>12865</v>
      </c>
    </row>
    <row r="1106" spans="1:15" x14ac:dyDescent="0.25">
      <c r="A1106" t="s">
        <v>13</v>
      </c>
      <c r="B1106" t="s">
        <v>9</v>
      </c>
      <c r="C1106" t="s">
        <v>15</v>
      </c>
      <c r="D1106" t="s">
        <v>6</v>
      </c>
      <c r="E1106" t="b">
        <f>pokerdump8players[[#This Row],[suit1]]=pokerdump8players[[#This Row],[suit2]]</f>
        <v>0</v>
      </c>
      <c r="F1106">
        <v>6233</v>
      </c>
      <c r="L1106" s="8" t="s">
        <v>8</v>
      </c>
      <c r="M1106">
        <v>12832</v>
      </c>
      <c r="O1106">
        <v>12832</v>
      </c>
    </row>
    <row r="1107" spans="1:15" x14ac:dyDescent="0.25">
      <c r="A1107" t="s">
        <v>11</v>
      </c>
      <c r="B1107" t="s">
        <v>7</v>
      </c>
      <c r="C1107" t="s">
        <v>17</v>
      </c>
      <c r="D1107" t="s">
        <v>9</v>
      </c>
      <c r="E1107" t="b">
        <f>pokerdump8players[[#This Row],[suit1]]=pokerdump8players[[#This Row],[suit2]]</f>
        <v>0</v>
      </c>
      <c r="F1107">
        <v>6233</v>
      </c>
      <c r="L1107" s="7" t="s">
        <v>7</v>
      </c>
      <c r="M1107">
        <v>38312</v>
      </c>
      <c r="N1107">
        <v>14876</v>
      </c>
      <c r="O1107">
        <v>53188</v>
      </c>
    </row>
    <row r="1108" spans="1:15" x14ac:dyDescent="0.25">
      <c r="A1108" t="s">
        <v>17</v>
      </c>
      <c r="B1108" t="s">
        <v>8</v>
      </c>
      <c r="C1108" t="s">
        <v>19</v>
      </c>
      <c r="D1108" t="s">
        <v>7</v>
      </c>
      <c r="E1108" t="b">
        <f>pokerdump8players[[#This Row],[suit1]]=pokerdump8players[[#This Row],[suit2]]</f>
        <v>0</v>
      </c>
      <c r="F1108">
        <v>6229</v>
      </c>
      <c r="L1108" s="8" t="s">
        <v>9</v>
      </c>
      <c r="M1108">
        <v>12740</v>
      </c>
      <c r="O1108">
        <v>12740</v>
      </c>
    </row>
    <row r="1109" spans="1:15" x14ac:dyDescent="0.25">
      <c r="A1109" t="s">
        <v>12</v>
      </c>
      <c r="B1109" t="s">
        <v>6</v>
      </c>
      <c r="C1109" t="s">
        <v>17</v>
      </c>
      <c r="D1109" t="s">
        <v>9</v>
      </c>
      <c r="E1109" t="b">
        <f>pokerdump8players[[#This Row],[suit1]]=pokerdump8players[[#This Row],[suit2]]</f>
        <v>0</v>
      </c>
      <c r="F1109">
        <v>6227</v>
      </c>
      <c r="L1109" s="8" t="s">
        <v>7</v>
      </c>
      <c r="N1109">
        <v>14876</v>
      </c>
      <c r="O1109">
        <v>14876</v>
      </c>
    </row>
    <row r="1110" spans="1:15" x14ac:dyDescent="0.25">
      <c r="A1110" t="s">
        <v>12</v>
      </c>
      <c r="B1110" t="s">
        <v>8</v>
      </c>
      <c r="C1110" t="s">
        <v>15</v>
      </c>
      <c r="D1110" t="s">
        <v>6</v>
      </c>
      <c r="E1110" t="b">
        <f>pokerdump8players[[#This Row],[suit1]]=pokerdump8players[[#This Row],[suit2]]</f>
        <v>0</v>
      </c>
      <c r="F1110">
        <v>6215</v>
      </c>
      <c r="L1110" s="8" t="s">
        <v>6</v>
      </c>
      <c r="M1110">
        <v>12767</v>
      </c>
      <c r="O1110">
        <v>12767</v>
      </c>
    </row>
    <row r="1111" spans="1:15" x14ac:dyDescent="0.25">
      <c r="A1111" t="s">
        <v>12</v>
      </c>
      <c r="B1111" t="s">
        <v>6</v>
      </c>
      <c r="C1111" t="s">
        <v>15</v>
      </c>
      <c r="D1111" t="s">
        <v>8</v>
      </c>
      <c r="E1111" t="b">
        <f>pokerdump8players[[#This Row],[suit1]]=pokerdump8players[[#This Row],[suit2]]</f>
        <v>0</v>
      </c>
      <c r="F1111">
        <v>6211</v>
      </c>
      <c r="L1111" s="8" t="s">
        <v>8</v>
      </c>
      <c r="M1111">
        <v>12805</v>
      </c>
      <c r="O1111">
        <v>12805</v>
      </c>
    </row>
    <row r="1112" spans="1:15" x14ac:dyDescent="0.25">
      <c r="A1112" t="s">
        <v>17</v>
      </c>
      <c r="B1112" t="s">
        <v>7</v>
      </c>
      <c r="C1112" t="s">
        <v>19</v>
      </c>
      <c r="D1112" t="s">
        <v>8</v>
      </c>
      <c r="E1112" t="b">
        <f>pokerdump8players[[#This Row],[suit1]]=pokerdump8players[[#This Row],[suit2]]</f>
        <v>0</v>
      </c>
      <c r="F1112">
        <v>6205</v>
      </c>
      <c r="L1112" s="7" t="s">
        <v>6</v>
      </c>
      <c r="M1112">
        <v>38292</v>
      </c>
      <c r="N1112">
        <v>14974</v>
      </c>
      <c r="O1112">
        <v>53266</v>
      </c>
    </row>
    <row r="1113" spans="1:15" x14ac:dyDescent="0.25">
      <c r="A1113" t="s">
        <v>11</v>
      </c>
      <c r="B1113" t="s">
        <v>8</v>
      </c>
      <c r="C1113" t="s">
        <v>19</v>
      </c>
      <c r="D1113" t="s">
        <v>9</v>
      </c>
      <c r="E1113" t="b">
        <f>pokerdump8players[[#This Row],[suit1]]=pokerdump8players[[#This Row],[suit2]]</f>
        <v>0</v>
      </c>
      <c r="F1113">
        <v>6205</v>
      </c>
      <c r="L1113" s="8" t="s">
        <v>9</v>
      </c>
      <c r="M1113">
        <v>12803</v>
      </c>
      <c r="O1113">
        <v>12803</v>
      </c>
    </row>
    <row r="1114" spans="1:15" x14ac:dyDescent="0.25">
      <c r="A1114" t="s">
        <v>11</v>
      </c>
      <c r="B1114" t="s">
        <v>6</v>
      </c>
      <c r="C1114" t="s">
        <v>18</v>
      </c>
      <c r="D1114" t="s">
        <v>8</v>
      </c>
      <c r="E1114" t="b">
        <f>pokerdump8players[[#This Row],[suit1]]=pokerdump8players[[#This Row],[suit2]]</f>
        <v>0</v>
      </c>
      <c r="F1114">
        <v>6203</v>
      </c>
      <c r="L1114" s="8" t="s">
        <v>7</v>
      </c>
      <c r="M1114">
        <v>12811</v>
      </c>
      <c r="O1114">
        <v>12811</v>
      </c>
    </row>
    <row r="1115" spans="1:15" x14ac:dyDescent="0.25">
      <c r="A1115" t="s">
        <v>17</v>
      </c>
      <c r="B1115" t="s">
        <v>7</v>
      </c>
      <c r="C1115" t="s">
        <v>19</v>
      </c>
      <c r="D1115" t="s">
        <v>9</v>
      </c>
      <c r="E1115" t="b">
        <f>pokerdump8players[[#This Row],[suit1]]=pokerdump8players[[#This Row],[suit2]]</f>
        <v>0</v>
      </c>
      <c r="F1115">
        <v>6195</v>
      </c>
      <c r="L1115" s="8" t="s">
        <v>6</v>
      </c>
      <c r="N1115">
        <v>14974</v>
      </c>
      <c r="O1115">
        <v>14974</v>
      </c>
    </row>
    <row r="1116" spans="1:15" x14ac:dyDescent="0.25">
      <c r="A1116" t="s">
        <v>12</v>
      </c>
      <c r="B1116" t="s">
        <v>7</v>
      </c>
      <c r="C1116" t="s">
        <v>15</v>
      </c>
      <c r="D1116" t="s">
        <v>8</v>
      </c>
      <c r="E1116" t="b">
        <f>pokerdump8players[[#This Row],[suit1]]=pokerdump8players[[#This Row],[suit2]]</f>
        <v>0</v>
      </c>
      <c r="F1116">
        <v>6193</v>
      </c>
      <c r="L1116" s="8" t="s">
        <v>8</v>
      </c>
      <c r="M1116">
        <v>12678</v>
      </c>
      <c r="O1116">
        <v>12678</v>
      </c>
    </row>
    <row r="1117" spans="1:15" x14ac:dyDescent="0.25">
      <c r="A1117" t="s">
        <v>16</v>
      </c>
      <c r="B1117" t="s">
        <v>9</v>
      </c>
      <c r="C1117" t="s">
        <v>17</v>
      </c>
      <c r="D1117" t="s">
        <v>8</v>
      </c>
      <c r="E1117" t="b">
        <f>pokerdump8players[[#This Row],[suit1]]=pokerdump8players[[#This Row],[suit2]]</f>
        <v>0</v>
      </c>
      <c r="F1117">
        <v>6191</v>
      </c>
      <c r="L1117" s="7" t="s">
        <v>8</v>
      </c>
      <c r="M1117">
        <v>38680</v>
      </c>
      <c r="N1117">
        <v>15071</v>
      </c>
      <c r="O1117">
        <v>53751</v>
      </c>
    </row>
    <row r="1118" spans="1:15" x14ac:dyDescent="0.25">
      <c r="A1118" t="s">
        <v>17</v>
      </c>
      <c r="B1118" t="s">
        <v>9</v>
      </c>
      <c r="C1118" t="s">
        <v>19</v>
      </c>
      <c r="D1118" t="s">
        <v>7</v>
      </c>
      <c r="E1118" t="b">
        <f>pokerdump8players[[#This Row],[suit1]]=pokerdump8players[[#This Row],[suit2]]</f>
        <v>0</v>
      </c>
      <c r="F1118">
        <v>6189</v>
      </c>
      <c r="L1118" s="8" t="s">
        <v>9</v>
      </c>
      <c r="M1118">
        <v>12871</v>
      </c>
      <c r="O1118">
        <v>12871</v>
      </c>
    </row>
    <row r="1119" spans="1:15" x14ac:dyDescent="0.25">
      <c r="A1119" t="s">
        <v>17</v>
      </c>
      <c r="B1119" t="s">
        <v>8</v>
      </c>
      <c r="C1119" t="s">
        <v>19</v>
      </c>
      <c r="D1119" t="s">
        <v>9</v>
      </c>
      <c r="E1119" t="b">
        <f>pokerdump8players[[#This Row],[suit1]]=pokerdump8players[[#This Row],[suit2]]</f>
        <v>0</v>
      </c>
      <c r="F1119">
        <v>6168</v>
      </c>
      <c r="L1119" s="8" t="s">
        <v>7</v>
      </c>
      <c r="M1119">
        <v>12906</v>
      </c>
      <c r="O1119">
        <v>12906</v>
      </c>
    </row>
    <row r="1120" spans="1:15" x14ac:dyDescent="0.25">
      <c r="A1120" t="s">
        <v>11</v>
      </c>
      <c r="B1120" t="s">
        <v>6</v>
      </c>
      <c r="C1120" t="s">
        <v>19</v>
      </c>
      <c r="D1120" t="s">
        <v>7</v>
      </c>
      <c r="E1120" t="b">
        <f>pokerdump8players[[#This Row],[suit1]]=pokerdump8players[[#This Row],[suit2]]</f>
        <v>0</v>
      </c>
      <c r="F1120">
        <v>6167</v>
      </c>
      <c r="L1120" s="8" t="s">
        <v>6</v>
      </c>
      <c r="M1120">
        <v>12903</v>
      </c>
      <c r="O1120">
        <v>12903</v>
      </c>
    </row>
    <row r="1121" spans="1:15" x14ac:dyDescent="0.25">
      <c r="A1121" t="s">
        <v>16</v>
      </c>
      <c r="B1121" t="s">
        <v>6</v>
      </c>
      <c r="C1121" t="s">
        <v>17</v>
      </c>
      <c r="D1121" t="s">
        <v>8</v>
      </c>
      <c r="E1121" t="b">
        <f>pokerdump8players[[#This Row],[suit1]]=pokerdump8players[[#This Row],[suit2]]</f>
        <v>0</v>
      </c>
      <c r="F1121">
        <v>6166</v>
      </c>
      <c r="L1121" s="8" t="s">
        <v>8</v>
      </c>
      <c r="N1121">
        <v>15071</v>
      </c>
      <c r="O1121">
        <v>15071</v>
      </c>
    </row>
    <row r="1122" spans="1:15" x14ac:dyDescent="0.25">
      <c r="A1122" t="s">
        <v>13</v>
      </c>
      <c r="B1122" t="s">
        <v>8</v>
      </c>
      <c r="C1122" t="s">
        <v>15</v>
      </c>
      <c r="D1122" t="s">
        <v>6</v>
      </c>
      <c r="E1122" t="b">
        <f>pokerdump8players[[#This Row],[suit1]]=pokerdump8players[[#This Row],[suit2]]</f>
        <v>0</v>
      </c>
      <c r="F1122">
        <v>6166</v>
      </c>
      <c r="L1122" s="2" t="s">
        <v>11</v>
      </c>
      <c r="M1122">
        <v>911388</v>
      </c>
      <c r="N1122">
        <v>357764</v>
      </c>
      <c r="O1122">
        <v>1269152</v>
      </c>
    </row>
    <row r="1123" spans="1:15" x14ac:dyDescent="0.25">
      <c r="A1123" t="s">
        <v>12</v>
      </c>
      <c r="B1123" t="s">
        <v>8</v>
      </c>
      <c r="C1123" t="s">
        <v>17</v>
      </c>
      <c r="D1123" t="s">
        <v>6</v>
      </c>
      <c r="E1123" t="b">
        <f>pokerdump8players[[#This Row],[suit1]]=pokerdump8players[[#This Row],[suit2]]</f>
        <v>0</v>
      </c>
      <c r="F1123">
        <v>6157</v>
      </c>
      <c r="L1123" s="3" t="s">
        <v>12</v>
      </c>
      <c r="M1123">
        <v>131006</v>
      </c>
      <c r="N1123">
        <v>51457</v>
      </c>
      <c r="O1123">
        <v>182463</v>
      </c>
    </row>
    <row r="1124" spans="1:15" x14ac:dyDescent="0.25">
      <c r="A1124" t="s">
        <v>12</v>
      </c>
      <c r="B1124" t="s">
        <v>7</v>
      </c>
      <c r="C1124" t="s">
        <v>17</v>
      </c>
      <c r="D1124" t="s">
        <v>9</v>
      </c>
      <c r="E1124" t="b">
        <f>pokerdump8players[[#This Row],[suit1]]=pokerdump8players[[#This Row],[suit2]]</f>
        <v>0</v>
      </c>
      <c r="F1124">
        <v>6128</v>
      </c>
      <c r="L1124" s="7" t="s">
        <v>9</v>
      </c>
      <c r="M1124">
        <v>32441</v>
      </c>
      <c r="N1124">
        <v>12836</v>
      </c>
      <c r="O1124">
        <v>45277</v>
      </c>
    </row>
    <row r="1125" spans="1:15" x14ac:dyDescent="0.25">
      <c r="A1125" t="s">
        <v>16</v>
      </c>
      <c r="B1125" t="s">
        <v>7</v>
      </c>
      <c r="C1125" t="s">
        <v>17</v>
      </c>
      <c r="D1125" t="s">
        <v>9</v>
      </c>
      <c r="E1125" t="b">
        <f>pokerdump8players[[#This Row],[suit1]]=pokerdump8players[[#This Row],[suit2]]</f>
        <v>0</v>
      </c>
      <c r="F1125">
        <v>6128</v>
      </c>
      <c r="L1125" s="8" t="s">
        <v>9</v>
      </c>
      <c r="N1125">
        <v>12836</v>
      </c>
      <c r="O1125">
        <v>12836</v>
      </c>
    </row>
    <row r="1126" spans="1:15" x14ac:dyDescent="0.25">
      <c r="A1126" t="s">
        <v>11</v>
      </c>
      <c r="B1126" t="s">
        <v>7</v>
      </c>
      <c r="C1126" t="s">
        <v>19</v>
      </c>
      <c r="D1126" t="s">
        <v>8</v>
      </c>
      <c r="E1126" t="b">
        <f>pokerdump8players[[#This Row],[suit1]]=pokerdump8players[[#This Row],[suit2]]</f>
        <v>0</v>
      </c>
      <c r="F1126">
        <v>6122</v>
      </c>
      <c r="L1126" s="8" t="s">
        <v>7</v>
      </c>
      <c r="M1126">
        <v>10824</v>
      </c>
      <c r="O1126">
        <v>10824</v>
      </c>
    </row>
    <row r="1127" spans="1:15" x14ac:dyDescent="0.25">
      <c r="A1127" t="s">
        <v>12</v>
      </c>
      <c r="B1127" t="s">
        <v>7</v>
      </c>
      <c r="C1127" t="s">
        <v>17</v>
      </c>
      <c r="D1127" t="s">
        <v>8</v>
      </c>
      <c r="E1127" t="b">
        <f>pokerdump8players[[#This Row],[suit1]]=pokerdump8players[[#This Row],[suit2]]</f>
        <v>0</v>
      </c>
      <c r="F1127">
        <v>6119</v>
      </c>
      <c r="L1127" s="8" t="s">
        <v>6</v>
      </c>
      <c r="M1127">
        <v>10769</v>
      </c>
      <c r="O1127">
        <v>10769</v>
      </c>
    </row>
    <row r="1128" spans="1:15" x14ac:dyDescent="0.25">
      <c r="A1128" t="s">
        <v>12</v>
      </c>
      <c r="B1128" t="s">
        <v>9</v>
      </c>
      <c r="C1128" t="s">
        <v>19</v>
      </c>
      <c r="D1128" t="s">
        <v>8</v>
      </c>
      <c r="E1128" t="b">
        <f>pokerdump8players[[#This Row],[suit1]]=pokerdump8players[[#This Row],[suit2]]</f>
        <v>0</v>
      </c>
      <c r="F1128">
        <v>6105</v>
      </c>
      <c r="L1128" s="8" t="s">
        <v>8</v>
      </c>
      <c r="M1128">
        <v>10848</v>
      </c>
      <c r="O1128">
        <v>10848</v>
      </c>
    </row>
    <row r="1129" spans="1:15" x14ac:dyDescent="0.25">
      <c r="A1129" t="s">
        <v>16</v>
      </c>
      <c r="B1129" t="s">
        <v>8</v>
      </c>
      <c r="C1129" t="s">
        <v>17</v>
      </c>
      <c r="D1129" t="s">
        <v>6</v>
      </c>
      <c r="E1129" t="b">
        <f>pokerdump8players[[#This Row],[suit1]]=pokerdump8players[[#This Row],[suit2]]</f>
        <v>0</v>
      </c>
      <c r="F1129">
        <v>6100</v>
      </c>
      <c r="L1129" s="7" t="s">
        <v>7</v>
      </c>
      <c r="M1129">
        <v>33135</v>
      </c>
      <c r="N1129">
        <v>12876</v>
      </c>
      <c r="O1129">
        <v>46011</v>
      </c>
    </row>
    <row r="1130" spans="1:15" x14ac:dyDescent="0.25">
      <c r="A1130" t="s">
        <v>11</v>
      </c>
      <c r="B1130" t="s">
        <v>9</v>
      </c>
      <c r="C1130" t="s">
        <v>18</v>
      </c>
      <c r="D1130" t="s">
        <v>8</v>
      </c>
      <c r="E1130" t="b">
        <f>pokerdump8players[[#This Row],[suit1]]=pokerdump8players[[#This Row],[suit2]]</f>
        <v>0</v>
      </c>
      <c r="F1130">
        <v>6097</v>
      </c>
      <c r="L1130" s="8" t="s">
        <v>9</v>
      </c>
      <c r="M1130">
        <v>11165</v>
      </c>
      <c r="O1130">
        <v>11165</v>
      </c>
    </row>
    <row r="1131" spans="1:15" x14ac:dyDescent="0.25">
      <c r="A1131" t="s">
        <v>12</v>
      </c>
      <c r="B1131" t="s">
        <v>6</v>
      </c>
      <c r="C1131" t="s">
        <v>17</v>
      </c>
      <c r="D1131" t="s">
        <v>7</v>
      </c>
      <c r="E1131" t="b">
        <f>pokerdump8players[[#This Row],[suit1]]=pokerdump8players[[#This Row],[suit2]]</f>
        <v>0</v>
      </c>
      <c r="F1131">
        <v>6094</v>
      </c>
      <c r="L1131" s="8" t="s">
        <v>7</v>
      </c>
      <c r="N1131">
        <v>12876</v>
      </c>
      <c r="O1131">
        <v>12876</v>
      </c>
    </row>
    <row r="1132" spans="1:15" x14ac:dyDescent="0.25">
      <c r="A1132" t="s">
        <v>12</v>
      </c>
      <c r="B1132" t="s">
        <v>8</v>
      </c>
      <c r="C1132" t="s">
        <v>19</v>
      </c>
      <c r="D1132" t="s">
        <v>6</v>
      </c>
      <c r="E1132" t="b">
        <f>pokerdump8players[[#This Row],[suit1]]=pokerdump8players[[#This Row],[suit2]]</f>
        <v>0</v>
      </c>
      <c r="F1132">
        <v>6088</v>
      </c>
      <c r="L1132" s="8" t="s">
        <v>6</v>
      </c>
      <c r="M1132">
        <v>10871</v>
      </c>
      <c r="O1132">
        <v>10871</v>
      </c>
    </row>
    <row r="1133" spans="1:15" x14ac:dyDescent="0.25">
      <c r="A1133" t="s">
        <v>12</v>
      </c>
      <c r="B1133" t="s">
        <v>6</v>
      </c>
      <c r="C1133" t="s">
        <v>19</v>
      </c>
      <c r="D1133" t="s">
        <v>8</v>
      </c>
      <c r="E1133" t="b">
        <f>pokerdump8players[[#This Row],[suit1]]=pokerdump8players[[#This Row],[suit2]]</f>
        <v>0</v>
      </c>
      <c r="F1133">
        <v>6088</v>
      </c>
      <c r="L1133" s="8" t="s">
        <v>8</v>
      </c>
      <c r="M1133">
        <v>11099</v>
      </c>
      <c r="O1133">
        <v>11099</v>
      </c>
    </row>
    <row r="1134" spans="1:15" x14ac:dyDescent="0.25">
      <c r="A1134" t="s">
        <v>12</v>
      </c>
      <c r="B1134" t="s">
        <v>9</v>
      </c>
      <c r="C1134" t="s">
        <v>17</v>
      </c>
      <c r="D1134" t="s">
        <v>8</v>
      </c>
      <c r="E1134" t="b">
        <f>pokerdump8players[[#This Row],[suit1]]=pokerdump8players[[#This Row],[suit2]]</f>
        <v>0</v>
      </c>
      <c r="F1134">
        <v>6085</v>
      </c>
      <c r="L1134" s="7" t="s">
        <v>6</v>
      </c>
      <c r="M1134">
        <v>32966</v>
      </c>
      <c r="N1134">
        <v>12849</v>
      </c>
      <c r="O1134">
        <v>45815</v>
      </c>
    </row>
    <row r="1135" spans="1:15" x14ac:dyDescent="0.25">
      <c r="A1135" t="s">
        <v>12</v>
      </c>
      <c r="B1135" t="s">
        <v>6</v>
      </c>
      <c r="C1135" t="s">
        <v>17</v>
      </c>
      <c r="D1135" t="s">
        <v>8</v>
      </c>
      <c r="E1135" t="b">
        <f>pokerdump8players[[#This Row],[suit1]]=pokerdump8players[[#This Row],[suit2]]</f>
        <v>0</v>
      </c>
      <c r="F1135">
        <v>6084</v>
      </c>
      <c r="L1135" s="8" t="s">
        <v>9</v>
      </c>
      <c r="M1135">
        <v>11067</v>
      </c>
      <c r="O1135">
        <v>11067</v>
      </c>
    </row>
    <row r="1136" spans="1:15" x14ac:dyDescent="0.25">
      <c r="A1136" t="s">
        <v>12</v>
      </c>
      <c r="B1136" t="s">
        <v>6</v>
      </c>
      <c r="C1136" t="s">
        <v>19</v>
      </c>
      <c r="D1136" t="s">
        <v>9</v>
      </c>
      <c r="E1136" t="b">
        <f>pokerdump8players[[#This Row],[suit1]]=pokerdump8players[[#This Row],[suit2]]</f>
        <v>0</v>
      </c>
      <c r="F1136">
        <v>6080</v>
      </c>
      <c r="L1136" s="8" t="s">
        <v>7</v>
      </c>
      <c r="M1136">
        <v>11077</v>
      </c>
      <c r="O1136">
        <v>11077</v>
      </c>
    </row>
    <row r="1137" spans="1:15" x14ac:dyDescent="0.25">
      <c r="A1137" t="s">
        <v>17</v>
      </c>
      <c r="B1137" t="s">
        <v>6</v>
      </c>
      <c r="C1137" t="s">
        <v>19</v>
      </c>
      <c r="D1137" t="s">
        <v>8</v>
      </c>
      <c r="E1137" t="b">
        <f>pokerdump8players[[#This Row],[suit1]]=pokerdump8players[[#This Row],[suit2]]</f>
        <v>0</v>
      </c>
      <c r="F1137">
        <v>6079</v>
      </c>
      <c r="L1137" s="8" t="s">
        <v>6</v>
      </c>
      <c r="N1137">
        <v>12849</v>
      </c>
      <c r="O1137">
        <v>12849</v>
      </c>
    </row>
    <row r="1138" spans="1:15" x14ac:dyDescent="0.25">
      <c r="A1138" t="s">
        <v>12</v>
      </c>
      <c r="B1138" t="s">
        <v>7</v>
      </c>
      <c r="C1138" t="s">
        <v>17</v>
      </c>
      <c r="D1138" t="s">
        <v>6</v>
      </c>
      <c r="E1138" t="b">
        <f>pokerdump8players[[#This Row],[suit1]]=pokerdump8players[[#This Row],[suit2]]</f>
        <v>0</v>
      </c>
      <c r="F1138">
        <v>6075</v>
      </c>
      <c r="L1138" s="8" t="s">
        <v>8</v>
      </c>
      <c r="M1138">
        <v>10822</v>
      </c>
      <c r="O1138">
        <v>10822</v>
      </c>
    </row>
    <row r="1139" spans="1:15" x14ac:dyDescent="0.25">
      <c r="A1139" t="s">
        <v>11</v>
      </c>
      <c r="B1139" t="s">
        <v>8</v>
      </c>
      <c r="C1139" t="s">
        <v>18</v>
      </c>
      <c r="D1139" t="s">
        <v>9</v>
      </c>
      <c r="E1139" t="b">
        <f>pokerdump8players[[#This Row],[suit1]]=pokerdump8players[[#This Row],[suit2]]</f>
        <v>0</v>
      </c>
      <c r="F1139">
        <v>6072</v>
      </c>
      <c r="L1139" s="7" t="s">
        <v>8</v>
      </c>
      <c r="M1139">
        <v>32464</v>
      </c>
      <c r="N1139">
        <v>12896</v>
      </c>
      <c r="O1139">
        <v>45360</v>
      </c>
    </row>
    <row r="1140" spans="1:15" x14ac:dyDescent="0.25">
      <c r="A1140" t="s">
        <v>12</v>
      </c>
      <c r="B1140" t="s">
        <v>9</v>
      </c>
      <c r="C1140" t="s">
        <v>19</v>
      </c>
      <c r="D1140" t="s">
        <v>7</v>
      </c>
      <c r="E1140" t="b">
        <f>pokerdump8players[[#This Row],[suit1]]=pokerdump8players[[#This Row],[suit2]]</f>
        <v>0</v>
      </c>
      <c r="F1140">
        <v>6051</v>
      </c>
      <c r="L1140" s="8" t="s">
        <v>9</v>
      </c>
      <c r="M1140">
        <v>10869</v>
      </c>
      <c r="O1140">
        <v>10869</v>
      </c>
    </row>
    <row r="1141" spans="1:15" x14ac:dyDescent="0.25">
      <c r="A1141" t="s">
        <v>11</v>
      </c>
      <c r="B1141" t="s">
        <v>9</v>
      </c>
      <c r="C1141" t="s">
        <v>18</v>
      </c>
      <c r="D1141" t="s">
        <v>7</v>
      </c>
      <c r="E1141" t="b">
        <f>pokerdump8players[[#This Row],[suit1]]=pokerdump8players[[#This Row],[suit2]]</f>
        <v>0</v>
      </c>
      <c r="F1141">
        <v>6038</v>
      </c>
      <c r="L1141" s="8" t="s">
        <v>7</v>
      </c>
      <c r="M1141">
        <v>10765</v>
      </c>
      <c r="O1141">
        <v>10765</v>
      </c>
    </row>
    <row r="1142" spans="1:15" x14ac:dyDescent="0.25">
      <c r="A1142" t="s">
        <v>20</v>
      </c>
      <c r="B1142" t="s">
        <v>9</v>
      </c>
      <c r="C1142" t="s">
        <v>19</v>
      </c>
      <c r="D1142" t="s">
        <v>6</v>
      </c>
      <c r="E1142" t="b">
        <f>pokerdump8players[[#This Row],[suit1]]=pokerdump8players[[#This Row],[suit2]]</f>
        <v>0</v>
      </c>
      <c r="F1142">
        <v>6036</v>
      </c>
      <c r="L1142" s="8" t="s">
        <v>6</v>
      </c>
      <c r="M1142">
        <v>10830</v>
      </c>
      <c r="O1142">
        <v>10830</v>
      </c>
    </row>
    <row r="1143" spans="1:15" x14ac:dyDescent="0.25">
      <c r="A1143" t="s">
        <v>20</v>
      </c>
      <c r="B1143" t="s">
        <v>7</v>
      </c>
      <c r="C1143" t="s">
        <v>19</v>
      </c>
      <c r="D1143" t="s">
        <v>6</v>
      </c>
      <c r="E1143" t="b">
        <f>pokerdump8players[[#This Row],[suit1]]=pokerdump8players[[#This Row],[suit2]]</f>
        <v>0</v>
      </c>
      <c r="F1143">
        <v>6035</v>
      </c>
      <c r="L1143" s="8" t="s">
        <v>8</v>
      </c>
      <c r="N1143">
        <v>12896</v>
      </c>
      <c r="O1143">
        <v>12896</v>
      </c>
    </row>
    <row r="1144" spans="1:15" x14ac:dyDescent="0.25">
      <c r="A1144" t="s">
        <v>11</v>
      </c>
      <c r="B1144" t="s">
        <v>7</v>
      </c>
      <c r="C1144" t="s">
        <v>18</v>
      </c>
      <c r="D1144" t="s">
        <v>8</v>
      </c>
      <c r="E1144" t="b">
        <f>pokerdump8players[[#This Row],[suit1]]=pokerdump8players[[#This Row],[suit2]]</f>
        <v>0</v>
      </c>
      <c r="F1144">
        <v>6030</v>
      </c>
      <c r="L1144" s="3" t="s">
        <v>18</v>
      </c>
      <c r="M1144">
        <v>71926</v>
      </c>
      <c r="N1144">
        <v>33920</v>
      </c>
      <c r="O1144">
        <v>105846</v>
      </c>
    </row>
    <row r="1145" spans="1:15" x14ac:dyDescent="0.25">
      <c r="A1145" t="s">
        <v>11</v>
      </c>
      <c r="B1145" t="s">
        <v>7</v>
      </c>
      <c r="C1145" t="s">
        <v>18</v>
      </c>
      <c r="D1145" t="s">
        <v>9</v>
      </c>
      <c r="E1145" t="b">
        <f>pokerdump8players[[#This Row],[suit1]]=pokerdump8players[[#This Row],[suit2]]</f>
        <v>0</v>
      </c>
      <c r="F1145">
        <v>6025</v>
      </c>
      <c r="L1145" s="7" t="s">
        <v>9</v>
      </c>
      <c r="M1145">
        <v>18058</v>
      </c>
      <c r="N1145">
        <v>8491</v>
      </c>
      <c r="O1145">
        <v>26549</v>
      </c>
    </row>
    <row r="1146" spans="1:15" x14ac:dyDescent="0.25">
      <c r="A1146" t="s">
        <v>17</v>
      </c>
      <c r="B1146" t="s">
        <v>6</v>
      </c>
      <c r="C1146" t="s">
        <v>19</v>
      </c>
      <c r="D1146" t="s">
        <v>7</v>
      </c>
      <c r="E1146" t="b">
        <f>pokerdump8players[[#This Row],[suit1]]=pokerdump8players[[#This Row],[suit2]]</f>
        <v>0</v>
      </c>
      <c r="F1146">
        <v>6024</v>
      </c>
      <c r="L1146" s="8" t="s">
        <v>9</v>
      </c>
      <c r="N1146">
        <v>8491</v>
      </c>
      <c r="O1146">
        <v>8491</v>
      </c>
    </row>
    <row r="1147" spans="1:15" x14ac:dyDescent="0.25">
      <c r="A1147" t="s">
        <v>12</v>
      </c>
      <c r="B1147" t="s">
        <v>7</v>
      </c>
      <c r="C1147" t="s">
        <v>19</v>
      </c>
      <c r="D1147" t="s">
        <v>8</v>
      </c>
      <c r="E1147" t="b">
        <f>pokerdump8players[[#This Row],[suit1]]=pokerdump8players[[#This Row],[suit2]]</f>
        <v>0</v>
      </c>
      <c r="F1147">
        <v>6014</v>
      </c>
      <c r="L1147" s="8" t="s">
        <v>7</v>
      </c>
      <c r="M1147">
        <v>6038</v>
      </c>
      <c r="O1147">
        <v>6038</v>
      </c>
    </row>
    <row r="1148" spans="1:15" x14ac:dyDescent="0.25">
      <c r="A1148" t="s">
        <v>12</v>
      </c>
      <c r="B1148" t="s">
        <v>9</v>
      </c>
      <c r="C1148" t="s">
        <v>17</v>
      </c>
      <c r="D1148" t="s">
        <v>6</v>
      </c>
      <c r="E1148" t="b">
        <f>pokerdump8players[[#This Row],[suit1]]=pokerdump8players[[#This Row],[suit2]]</f>
        <v>0</v>
      </c>
      <c r="F1148">
        <v>6005</v>
      </c>
      <c r="L1148" s="8" t="s">
        <v>6</v>
      </c>
      <c r="M1148">
        <v>5923</v>
      </c>
      <c r="O1148">
        <v>5923</v>
      </c>
    </row>
    <row r="1149" spans="1:15" x14ac:dyDescent="0.25">
      <c r="A1149" t="s">
        <v>11</v>
      </c>
      <c r="B1149" t="s">
        <v>6</v>
      </c>
      <c r="C1149" t="s">
        <v>18</v>
      </c>
      <c r="D1149" t="s">
        <v>7</v>
      </c>
      <c r="E1149" t="b">
        <f>pokerdump8players[[#This Row],[suit1]]=pokerdump8players[[#This Row],[suit2]]</f>
        <v>0</v>
      </c>
      <c r="F1149">
        <v>5998</v>
      </c>
      <c r="L1149" s="8" t="s">
        <v>8</v>
      </c>
      <c r="M1149">
        <v>6097</v>
      </c>
      <c r="O1149">
        <v>6097</v>
      </c>
    </row>
    <row r="1150" spans="1:15" x14ac:dyDescent="0.25">
      <c r="A1150" t="s">
        <v>12</v>
      </c>
      <c r="B1150" t="s">
        <v>8</v>
      </c>
      <c r="C1150" t="s">
        <v>17</v>
      </c>
      <c r="D1150" t="s">
        <v>9</v>
      </c>
      <c r="E1150" t="b">
        <f>pokerdump8players[[#This Row],[suit1]]=pokerdump8players[[#This Row],[suit2]]</f>
        <v>0</v>
      </c>
      <c r="F1150">
        <v>5995</v>
      </c>
      <c r="L1150" s="7" t="s">
        <v>7</v>
      </c>
      <c r="M1150">
        <v>17878</v>
      </c>
      <c r="N1150">
        <v>8494</v>
      </c>
      <c r="O1150">
        <v>26372</v>
      </c>
    </row>
    <row r="1151" spans="1:15" x14ac:dyDescent="0.25">
      <c r="A1151" t="s">
        <v>20</v>
      </c>
      <c r="B1151" t="s">
        <v>8</v>
      </c>
      <c r="C1151" t="s">
        <v>19</v>
      </c>
      <c r="D1151" t="s">
        <v>9</v>
      </c>
      <c r="E1151" t="b">
        <f>pokerdump8players[[#This Row],[suit1]]=pokerdump8players[[#This Row],[suit2]]</f>
        <v>0</v>
      </c>
      <c r="F1151">
        <v>5995</v>
      </c>
      <c r="L1151" s="8" t="s">
        <v>9</v>
      </c>
      <c r="M1151">
        <v>6025</v>
      </c>
      <c r="O1151">
        <v>6025</v>
      </c>
    </row>
    <row r="1152" spans="1:15" x14ac:dyDescent="0.25">
      <c r="A1152" t="s">
        <v>20</v>
      </c>
      <c r="B1152" t="s">
        <v>9</v>
      </c>
      <c r="C1152" t="s">
        <v>19</v>
      </c>
      <c r="D1152" t="s">
        <v>8</v>
      </c>
      <c r="E1152" t="b">
        <f>pokerdump8players[[#This Row],[suit1]]=pokerdump8players[[#This Row],[suit2]]</f>
        <v>0</v>
      </c>
      <c r="F1152">
        <v>5990</v>
      </c>
      <c r="L1152" s="8" t="s">
        <v>7</v>
      </c>
      <c r="N1152">
        <v>8494</v>
      </c>
      <c r="O1152">
        <v>8494</v>
      </c>
    </row>
    <row r="1153" spans="1:15" x14ac:dyDescent="0.25">
      <c r="A1153" t="s">
        <v>12</v>
      </c>
      <c r="B1153" t="s">
        <v>8</v>
      </c>
      <c r="C1153" t="s">
        <v>19</v>
      </c>
      <c r="D1153" t="s">
        <v>7</v>
      </c>
      <c r="E1153" t="b">
        <f>pokerdump8players[[#This Row],[suit1]]=pokerdump8players[[#This Row],[suit2]]</f>
        <v>0</v>
      </c>
      <c r="F1153">
        <v>5987</v>
      </c>
      <c r="L1153" s="8" t="s">
        <v>6</v>
      </c>
      <c r="M1153">
        <v>5823</v>
      </c>
      <c r="O1153">
        <v>5823</v>
      </c>
    </row>
    <row r="1154" spans="1:15" x14ac:dyDescent="0.25">
      <c r="A1154" t="s">
        <v>12</v>
      </c>
      <c r="B1154" t="s">
        <v>9</v>
      </c>
      <c r="C1154" t="s">
        <v>19</v>
      </c>
      <c r="D1154" t="s">
        <v>6</v>
      </c>
      <c r="E1154" t="b">
        <f>pokerdump8players[[#This Row],[suit1]]=pokerdump8players[[#This Row],[suit2]]</f>
        <v>0</v>
      </c>
      <c r="F1154">
        <v>5965</v>
      </c>
      <c r="L1154" s="8" t="s">
        <v>8</v>
      </c>
      <c r="M1154">
        <v>6030</v>
      </c>
      <c r="O1154">
        <v>6030</v>
      </c>
    </row>
    <row r="1155" spans="1:15" x14ac:dyDescent="0.25">
      <c r="A1155" t="s">
        <v>20</v>
      </c>
      <c r="B1155" t="s">
        <v>6</v>
      </c>
      <c r="C1155" t="s">
        <v>19</v>
      </c>
      <c r="D1155" t="s">
        <v>8</v>
      </c>
      <c r="E1155" t="b">
        <f>pokerdump8players[[#This Row],[suit1]]=pokerdump8players[[#This Row],[suit2]]</f>
        <v>0</v>
      </c>
      <c r="F1155">
        <v>5961</v>
      </c>
      <c r="L1155" s="7" t="s">
        <v>6</v>
      </c>
      <c r="M1155">
        <v>18160</v>
      </c>
      <c r="N1155">
        <v>8465</v>
      </c>
      <c r="O1155">
        <v>26625</v>
      </c>
    </row>
    <row r="1156" spans="1:15" x14ac:dyDescent="0.25">
      <c r="A1156" t="s">
        <v>11</v>
      </c>
      <c r="B1156" t="s">
        <v>6</v>
      </c>
      <c r="C1156" t="s">
        <v>18</v>
      </c>
      <c r="D1156" t="s">
        <v>9</v>
      </c>
      <c r="E1156" t="b">
        <f>pokerdump8players[[#This Row],[suit1]]=pokerdump8players[[#This Row],[suit2]]</f>
        <v>0</v>
      </c>
      <c r="F1156">
        <v>5959</v>
      </c>
      <c r="L1156" s="8" t="s">
        <v>9</v>
      </c>
      <c r="M1156">
        <v>5959</v>
      </c>
      <c r="O1156">
        <v>5959</v>
      </c>
    </row>
    <row r="1157" spans="1:15" x14ac:dyDescent="0.25">
      <c r="A1157" t="s">
        <v>12</v>
      </c>
      <c r="B1157" t="s">
        <v>6</v>
      </c>
      <c r="C1157" t="s">
        <v>19</v>
      </c>
      <c r="D1157" t="s">
        <v>7</v>
      </c>
      <c r="E1157" t="b">
        <f>pokerdump8players[[#This Row],[suit1]]=pokerdump8players[[#This Row],[suit2]]</f>
        <v>0</v>
      </c>
      <c r="F1157">
        <v>5944</v>
      </c>
      <c r="L1157" s="8" t="s">
        <v>7</v>
      </c>
      <c r="M1157">
        <v>5998</v>
      </c>
      <c r="O1157">
        <v>5998</v>
      </c>
    </row>
    <row r="1158" spans="1:15" x14ac:dyDescent="0.25">
      <c r="A1158" t="s">
        <v>20</v>
      </c>
      <c r="B1158" t="s">
        <v>6</v>
      </c>
      <c r="C1158" t="s">
        <v>19</v>
      </c>
      <c r="D1158" t="s">
        <v>7</v>
      </c>
      <c r="E1158" t="b">
        <f>pokerdump8players[[#This Row],[suit1]]=pokerdump8players[[#This Row],[suit2]]</f>
        <v>0</v>
      </c>
      <c r="F1158">
        <v>5942</v>
      </c>
      <c r="L1158" s="8" t="s">
        <v>6</v>
      </c>
      <c r="N1158">
        <v>8465</v>
      </c>
      <c r="O1158">
        <v>8465</v>
      </c>
    </row>
    <row r="1159" spans="1:15" x14ac:dyDescent="0.25">
      <c r="A1159" t="s">
        <v>14</v>
      </c>
      <c r="B1159" t="s">
        <v>6</v>
      </c>
      <c r="C1159" t="s">
        <v>17</v>
      </c>
      <c r="D1159" t="s">
        <v>7</v>
      </c>
      <c r="E1159" t="b">
        <f>pokerdump8players[[#This Row],[suit1]]=pokerdump8players[[#This Row],[suit2]]</f>
        <v>0</v>
      </c>
      <c r="F1159">
        <v>5936</v>
      </c>
      <c r="L1159" s="8" t="s">
        <v>8</v>
      </c>
      <c r="M1159">
        <v>6203</v>
      </c>
      <c r="O1159">
        <v>6203</v>
      </c>
    </row>
    <row r="1160" spans="1:15" x14ac:dyDescent="0.25">
      <c r="A1160" t="s">
        <v>14</v>
      </c>
      <c r="B1160" t="s">
        <v>7</v>
      </c>
      <c r="C1160" t="s">
        <v>17</v>
      </c>
      <c r="D1160" t="s">
        <v>8</v>
      </c>
      <c r="E1160" t="b">
        <f>pokerdump8players[[#This Row],[suit1]]=pokerdump8players[[#This Row],[suit2]]</f>
        <v>0</v>
      </c>
      <c r="F1160">
        <v>5930</v>
      </c>
      <c r="L1160" s="7" t="s">
        <v>8</v>
      </c>
      <c r="M1160">
        <v>17830</v>
      </c>
      <c r="N1160">
        <v>8470</v>
      </c>
      <c r="O1160">
        <v>26300</v>
      </c>
    </row>
    <row r="1161" spans="1:15" x14ac:dyDescent="0.25">
      <c r="A1161" t="s">
        <v>11</v>
      </c>
      <c r="B1161" t="s">
        <v>9</v>
      </c>
      <c r="C1161" t="s">
        <v>18</v>
      </c>
      <c r="D1161" t="s">
        <v>6</v>
      </c>
      <c r="E1161" t="b">
        <f>pokerdump8players[[#This Row],[suit1]]=pokerdump8players[[#This Row],[suit2]]</f>
        <v>0</v>
      </c>
      <c r="F1161">
        <v>5923</v>
      </c>
      <c r="L1161" s="8" t="s">
        <v>9</v>
      </c>
      <c r="M1161">
        <v>6072</v>
      </c>
      <c r="O1161">
        <v>6072</v>
      </c>
    </row>
    <row r="1162" spans="1:15" x14ac:dyDescent="0.25">
      <c r="A1162" t="s">
        <v>11</v>
      </c>
      <c r="B1162" t="s">
        <v>8</v>
      </c>
      <c r="C1162" t="s">
        <v>18</v>
      </c>
      <c r="D1162" t="s">
        <v>6</v>
      </c>
      <c r="E1162" t="b">
        <f>pokerdump8players[[#This Row],[suit1]]=pokerdump8players[[#This Row],[suit2]]</f>
        <v>0</v>
      </c>
      <c r="F1162">
        <v>5921</v>
      </c>
      <c r="L1162" s="8" t="s">
        <v>7</v>
      </c>
      <c r="M1162">
        <v>5837</v>
      </c>
      <c r="O1162">
        <v>5837</v>
      </c>
    </row>
    <row r="1163" spans="1:15" x14ac:dyDescent="0.25">
      <c r="A1163" t="s">
        <v>12</v>
      </c>
      <c r="B1163" t="s">
        <v>7</v>
      </c>
      <c r="C1163" t="s">
        <v>19</v>
      </c>
      <c r="D1163" t="s">
        <v>6</v>
      </c>
      <c r="E1163" t="b">
        <f>pokerdump8players[[#This Row],[suit1]]=pokerdump8players[[#This Row],[suit2]]</f>
        <v>0</v>
      </c>
      <c r="F1163">
        <v>5911</v>
      </c>
      <c r="L1163" s="8" t="s">
        <v>6</v>
      </c>
      <c r="M1163">
        <v>5921</v>
      </c>
      <c r="O1163">
        <v>5921</v>
      </c>
    </row>
    <row r="1164" spans="1:15" x14ac:dyDescent="0.25">
      <c r="A1164" t="s">
        <v>12</v>
      </c>
      <c r="B1164" t="s">
        <v>9</v>
      </c>
      <c r="C1164" t="s">
        <v>18</v>
      </c>
      <c r="D1164" t="s">
        <v>7</v>
      </c>
      <c r="E1164" t="b">
        <f>pokerdump8players[[#This Row],[suit1]]=pokerdump8players[[#This Row],[suit2]]</f>
        <v>0</v>
      </c>
      <c r="F1164">
        <v>5903</v>
      </c>
      <c r="L1164" s="8" t="s">
        <v>8</v>
      </c>
      <c r="N1164">
        <v>8470</v>
      </c>
      <c r="O1164">
        <v>8470</v>
      </c>
    </row>
    <row r="1165" spans="1:15" x14ac:dyDescent="0.25">
      <c r="A1165" t="s">
        <v>15</v>
      </c>
      <c r="B1165" t="s">
        <v>6</v>
      </c>
      <c r="C1165" t="s">
        <v>18</v>
      </c>
      <c r="D1165" t="s">
        <v>7</v>
      </c>
      <c r="E1165" t="b">
        <f>pokerdump8players[[#This Row],[suit1]]=pokerdump8players[[#This Row],[suit2]]</f>
        <v>0</v>
      </c>
      <c r="F1165">
        <v>5901</v>
      </c>
      <c r="L1165" s="3" t="s">
        <v>19</v>
      </c>
      <c r="M1165">
        <v>75429</v>
      </c>
      <c r="N1165">
        <v>35047</v>
      </c>
      <c r="O1165">
        <v>110476</v>
      </c>
    </row>
    <row r="1166" spans="1:15" x14ac:dyDescent="0.25">
      <c r="A1166" t="s">
        <v>20</v>
      </c>
      <c r="B1166" t="s">
        <v>7</v>
      </c>
      <c r="C1166" t="s">
        <v>19</v>
      </c>
      <c r="D1166" t="s">
        <v>8</v>
      </c>
      <c r="E1166" t="b">
        <f>pokerdump8players[[#This Row],[suit1]]=pokerdump8players[[#This Row],[suit2]]</f>
        <v>0</v>
      </c>
      <c r="F1166">
        <v>5900</v>
      </c>
      <c r="L1166" s="7" t="s">
        <v>9</v>
      </c>
      <c r="M1166">
        <v>19218</v>
      </c>
      <c r="N1166">
        <v>8806</v>
      </c>
      <c r="O1166">
        <v>28024</v>
      </c>
    </row>
    <row r="1167" spans="1:15" x14ac:dyDescent="0.25">
      <c r="A1167" t="s">
        <v>12</v>
      </c>
      <c r="B1167" t="s">
        <v>8</v>
      </c>
      <c r="C1167" t="s">
        <v>19</v>
      </c>
      <c r="D1167" t="s">
        <v>9</v>
      </c>
      <c r="E1167" t="b">
        <f>pokerdump8players[[#This Row],[suit1]]=pokerdump8players[[#This Row],[suit2]]</f>
        <v>0</v>
      </c>
      <c r="F1167">
        <v>5898</v>
      </c>
      <c r="L1167" s="8" t="s">
        <v>9</v>
      </c>
      <c r="N1167">
        <v>8806</v>
      </c>
      <c r="O1167">
        <v>8806</v>
      </c>
    </row>
    <row r="1168" spans="1:15" x14ac:dyDescent="0.25">
      <c r="A1168" t="s">
        <v>15</v>
      </c>
      <c r="B1168" t="s">
        <v>8</v>
      </c>
      <c r="C1168" t="s">
        <v>18</v>
      </c>
      <c r="D1168" t="s">
        <v>7</v>
      </c>
      <c r="E1168" t="b">
        <f>pokerdump8players[[#This Row],[suit1]]=pokerdump8players[[#This Row],[suit2]]</f>
        <v>0</v>
      </c>
      <c r="F1168">
        <v>5895</v>
      </c>
      <c r="L1168" s="8" t="s">
        <v>7</v>
      </c>
      <c r="M1168">
        <v>6414</v>
      </c>
      <c r="O1168">
        <v>6414</v>
      </c>
    </row>
    <row r="1169" spans="1:15" x14ac:dyDescent="0.25">
      <c r="A1169" t="s">
        <v>20</v>
      </c>
      <c r="B1169" t="s">
        <v>8</v>
      </c>
      <c r="C1169" t="s">
        <v>19</v>
      </c>
      <c r="D1169" t="s">
        <v>7</v>
      </c>
      <c r="E1169" t="b">
        <f>pokerdump8players[[#This Row],[suit1]]=pokerdump8players[[#This Row],[suit2]]</f>
        <v>0</v>
      </c>
      <c r="F1169">
        <v>5886</v>
      </c>
      <c r="L1169" s="8" t="s">
        <v>6</v>
      </c>
      <c r="M1169">
        <v>6344</v>
      </c>
      <c r="O1169">
        <v>6344</v>
      </c>
    </row>
    <row r="1170" spans="1:15" x14ac:dyDescent="0.25">
      <c r="A1170" t="s">
        <v>14</v>
      </c>
      <c r="B1170" t="s">
        <v>7</v>
      </c>
      <c r="C1170" t="s">
        <v>17</v>
      </c>
      <c r="D1170" t="s">
        <v>9</v>
      </c>
      <c r="E1170" t="b">
        <f>pokerdump8players[[#This Row],[suit1]]=pokerdump8players[[#This Row],[suit2]]</f>
        <v>0</v>
      </c>
      <c r="F1170">
        <v>5883</v>
      </c>
      <c r="L1170" s="8" t="s">
        <v>8</v>
      </c>
      <c r="M1170">
        <v>6460</v>
      </c>
      <c r="O1170">
        <v>6460</v>
      </c>
    </row>
    <row r="1171" spans="1:15" x14ac:dyDescent="0.25">
      <c r="A1171" t="s">
        <v>20</v>
      </c>
      <c r="B1171" t="s">
        <v>8</v>
      </c>
      <c r="C1171" t="s">
        <v>19</v>
      </c>
      <c r="D1171" t="s">
        <v>6</v>
      </c>
      <c r="E1171" t="b">
        <f>pokerdump8players[[#This Row],[suit1]]=pokerdump8players[[#This Row],[suit2]]</f>
        <v>0</v>
      </c>
      <c r="F1171">
        <v>5879</v>
      </c>
      <c r="L1171" s="7" t="s">
        <v>7</v>
      </c>
      <c r="M1171">
        <v>18604</v>
      </c>
      <c r="N1171">
        <v>8731</v>
      </c>
      <c r="O1171">
        <v>27335</v>
      </c>
    </row>
    <row r="1172" spans="1:15" x14ac:dyDescent="0.25">
      <c r="A1172" t="s">
        <v>14</v>
      </c>
      <c r="B1172" t="s">
        <v>8</v>
      </c>
      <c r="C1172" t="s">
        <v>17</v>
      </c>
      <c r="D1172" t="s">
        <v>9</v>
      </c>
      <c r="E1172" t="b">
        <f>pokerdump8players[[#This Row],[suit1]]=pokerdump8players[[#This Row],[suit2]]</f>
        <v>0</v>
      </c>
      <c r="F1172">
        <v>5878</v>
      </c>
      <c r="L1172" s="8" t="s">
        <v>9</v>
      </c>
      <c r="M1172">
        <v>6243</v>
      </c>
      <c r="O1172">
        <v>6243</v>
      </c>
    </row>
    <row r="1173" spans="1:15" x14ac:dyDescent="0.25">
      <c r="A1173" t="s">
        <v>14</v>
      </c>
      <c r="B1173" t="s">
        <v>7</v>
      </c>
      <c r="C1173" t="s">
        <v>17</v>
      </c>
      <c r="D1173" t="s">
        <v>6</v>
      </c>
      <c r="E1173" t="b">
        <f>pokerdump8players[[#This Row],[suit1]]=pokerdump8players[[#This Row],[suit2]]</f>
        <v>0</v>
      </c>
      <c r="F1173">
        <v>5869</v>
      </c>
      <c r="L1173" s="8" t="s">
        <v>7</v>
      </c>
      <c r="N1173">
        <v>8731</v>
      </c>
      <c r="O1173">
        <v>8731</v>
      </c>
    </row>
    <row r="1174" spans="1:15" x14ac:dyDescent="0.25">
      <c r="A1174" t="s">
        <v>14</v>
      </c>
      <c r="B1174" t="s">
        <v>9</v>
      </c>
      <c r="C1174" t="s">
        <v>17</v>
      </c>
      <c r="D1174" t="s">
        <v>6</v>
      </c>
      <c r="E1174" t="b">
        <f>pokerdump8players[[#This Row],[suit1]]=pokerdump8players[[#This Row],[suit2]]</f>
        <v>0</v>
      </c>
      <c r="F1174">
        <v>5863</v>
      </c>
      <c r="L1174" s="8" t="s">
        <v>6</v>
      </c>
      <c r="M1174">
        <v>6239</v>
      </c>
      <c r="O1174">
        <v>6239</v>
      </c>
    </row>
    <row r="1175" spans="1:15" x14ac:dyDescent="0.25">
      <c r="A1175" t="s">
        <v>12</v>
      </c>
      <c r="B1175" t="s">
        <v>7</v>
      </c>
      <c r="C1175" t="s">
        <v>19</v>
      </c>
      <c r="D1175" t="s">
        <v>9</v>
      </c>
      <c r="E1175" t="b">
        <f>pokerdump8players[[#This Row],[suit1]]=pokerdump8players[[#This Row],[suit2]]</f>
        <v>0</v>
      </c>
      <c r="F1175">
        <v>5861</v>
      </c>
      <c r="L1175" s="8" t="s">
        <v>8</v>
      </c>
      <c r="M1175">
        <v>6122</v>
      </c>
      <c r="O1175">
        <v>6122</v>
      </c>
    </row>
    <row r="1176" spans="1:15" x14ac:dyDescent="0.25">
      <c r="A1176" t="s">
        <v>20</v>
      </c>
      <c r="B1176" t="s">
        <v>6</v>
      </c>
      <c r="C1176" t="s">
        <v>19</v>
      </c>
      <c r="D1176" t="s">
        <v>9</v>
      </c>
      <c r="E1176" t="b">
        <f>pokerdump8players[[#This Row],[suit1]]=pokerdump8players[[#This Row],[suit2]]</f>
        <v>0</v>
      </c>
      <c r="F1176">
        <v>5860</v>
      </c>
      <c r="L1176" s="7" t="s">
        <v>6</v>
      </c>
      <c r="M1176">
        <v>18694</v>
      </c>
      <c r="N1176">
        <v>8603</v>
      </c>
      <c r="O1176">
        <v>27297</v>
      </c>
    </row>
    <row r="1177" spans="1:15" x14ac:dyDescent="0.25">
      <c r="A1177" t="s">
        <v>14</v>
      </c>
      <c r="B1177" t="s">
        <v>8</v>
      </c>
      <c r="C1177" t="s">
        <v>17</v>
      </c>
      <c r="D1177" t="s">
        <v>7</v>
      </c>
      <c r="E1177" t="b">
        <f>pokerdump8players[[#This Row],[suit1]]=pokerdump8players[[#This Row],[suit2]]</f>
        <v>0</v>
      </c>
      <c r="F1177">
        <v>5846</v>
      </c>
      <c r="L1177" s="8" t="s">
        <v>9</v>
      </c>
      <c r="M1177">
        <v>6280</v>
      </c>
      <c r="O1177">
        <v>6280</v>
      </c>
    </row>
    <row r="1178" spans="1:15" x14ac:dyDescent="0.25">
      <c r="A1178" t="s">
        <v>11</v>
      </c>
      <c r="B1178" t="s">
        <v>8</v>
      </c>
      <c r="C1178" t="s">
        <v>18</v>
      </c>
      <c r="D1178" t="s">
        <v>7</v>
      </c>
      <c r="E1178" t="b">
        <f>pokerdump8players[[#This Row],[suit1]]=pokerdump8players[[#This Row],[suit2]]</f>
        <v>0</v>
      </c>
      <c r="F1178">
        <v>5837</v>
      </c>
      <c r="L1178" s="8" t="s">
        <v>7</v>
      </c>
      <c r="M1178">
        <v>6167</v>
      </c>
      <c r="O1178">
        <v>6167</v>
      </c>
    </row>
    <row r="1179" spans="1:15" x14ac:dyDescent="0.25">
      <c r="A1179" t="s">
        <v>14</v>
      </c>
      <c r="B1179" t="s">
        <v>9</v>
      </c>
      <c r="C1179" t="s">
        <v>17</v>
      </c>
      <c r="D1179" t="s">
        <v>7</v>
      </c>
      <c r="E1179" t="b">
        <f>pokerdump8players[[#This Row],[suit1]]=pokerdump8players[[#This Row],[suit2]]</f>
        <v>0</v>
      </c>
      <c r="F1179">
        <v>5827</v>
      </c>
      <c r="L1179" s="8" t="s">
        <v>6</v>
      </c>
      <c r="N1179">
        <v>8603</v>
      </c>
      <c r="O1179">
        <v>8603</v>
      </c>
    </row>
    <row r="1180" spans="1:15" x14ac:dyDescent="0.25">
      <c r="A1180" t="s">
        <v>15</v>
      </c>
      <c r="B1180" t="s">
        <v>8</v>
      </c>
      <c r="C1180" t="s">
        <v>18</v>
      </c>
      <c r="D1180" t="s">
        <v>6</v>
      </c>
      <c r="E1180" t="b">
        <f>pokerdump8players[[#This Row],[suit1]]=pokerdump8players[[#This Row],[suit2]]</f>
        <v>0</v>
      </c>
      <c r="F1180">
        <v>5824</v>
      </c>
      <c r="L1180" s="8" t="s">
        <v>8</v>
      </c>
      <c r="M1180">
        <v>6247</v>
      </c>
      <c r="O1180">
        <v>6247</v>
      </c>
    </row>
    <row r="1181" spans="1:15" x14ac:dyDescent="0.25">
      <c r="A1181" t="s">
        <v>11</v>
      </c>
      <c r="B1181" t="s">
        <v>7</v>
      </c>
      <c r="C1181" t="s">
        <v>18</v>
      </c>
      <c r="D1181" t="s">
        <v>6</v>
      </c>
      <c r="E1181" t="b">
        <f>pokerdump8players[[#This Row],[suit1]]=pokerdump8players[[#This Row],[suit2]]</f>
        <v>0</v>
      </c>
      <c r="F1181">
        <v>5823</v>
      </c>
      <c r="L1181" s="7" t="s">
        <v>8</v>
      </c>
      <c r="M1181">
        <v>18913</v>
      </c>
      <c r="N1181">
        <v>8907</v>
      </c>
      <c r="O1181">
        <v>27820</v>
      </c>
    </row>
    <row r="1182" spans="1:15" x14ac:dyDescent="0.25">
      <c r="A1182" t="s">
        <v>14</v>
      </c>
      <c r="B1182" t="s">
        <v>9</v>
      </c>
      <c r="C1182" t="s">
        <v>17</v>
      </c>
      <c r="D1182" t="s">
        <v>8</v>
      </c>
      <c r="E1182" t="b">
        <f>pokerdump8players[[#This Row],[suit1]]=pokerdump8players[[#This Row],[suit2]]</f>
        <v>0</v>
      </c>
      <c r="F1182">
        <v>5802</v>
      </c>
      <c r="L1182" s="8" t="s">
        <v>9</v>
      </c>
      <c r="M1182">
        <v>6205</v>
      </c>
      <c r="O1182">
        <v>6205</v>
      </c>
    </row>
    <row r="1183" spans="1:15" x14ac:dyDescent="0.25">
      <c r="A1183" t="s">
        <v>12</v>
      </c>
      <c r="B1183" t="s">
        <v>9</v>
      </c>
      <c r="C1183" t="s">
        <v>18</v>
      </c>
      <c r="D1183" t="s">
        <v>6</v>
      </c>
      <c r="E1183" t="b">
        <f>pokerdump8players[[#This Row],[suit1]]=pokerdump8players[[#This Row],[suit2]]</f>
        <v>0</v>
      </c>
      <c r="F1183">
        <v>5790</v>
      </c>
      <c r="L1183" s="8" t="s">
        <v>7</v>
      </c>
      <c r="M1183">
        <v>6358</v>
      </c>
      <c r="O1183">
        <v>6358</v>
      </c>
    </row>
    <row r="1184" spans="1:15" x14ac:dyDescent="0.25">
      <c r="A1184" t="s">
        <v>12</v>
      </c>
      <c r="B1184" t="s">
        <v>8</v>
      </c>
      <c r="C1184" t="s">
        <v>18</v>
      </c>
      <c r="D1184" t="s">
        <v>6</v>
      </c>
      <c r="E1184" t="b">
        <f>pokerdump8players[[#This Row],[suit1]]=pokerdump8players[[#This Row],[suit2]]</f>
        <v>0</v>
      </c>
      <c r="F1184">
        <v>5781</v>
      </c>
      <c r="L1184" s="8" t="s">
        <v>6</v>
      </c>
      <c r="M1184">
        <v>6350</v>
      </c>
      <c r="O1184">
        <v>6350</v>
      </c>
    </row>
    <row r="1185" spans="1:15" x14ac:dyDescent="0.25">
      <c r="A1185" t="s">
        <v>14</v>
      </c>
      <c r="B1185" t="s">
        <v>6</v>
      </c>
      <c r="C1185" t="s">
        <v>17</v>
      </c>
      <c r="D1185" t="s">
        <v>8</v>
      </c>
      <c r="E1185" t="b">
        <f>pokerdump8players[[#This Row],[suit1]]=pokerdump8players[[#This Row],[suit2]]</f>
        <v>0</v>
      </c>
      <c r="F1185">
        <v>5767</v>
      </c>
      <c r="L1185" s="8" t="s">
        <v>8</v>
      </c>
      <c r="N1185">
        <v>8907</v>
      </c>
      <c r="O1185">
        <v>8907</v>
      </c>
    </row>
    <row r="1186" spans="1:15" x14ac:dyDescent="0.25">
      <c r="A1186" t="s">
        <v>20</v>
      </c>
      <c r="B1186" t="s">
        <v>7</v>
      </c>
      <c r="C1186" t="s">
        <v>19</v>
      </c>
      <c r="D1186" t="s">
        <v>9</v>
      </c>
      <c r="E1186" t="b">
        <f>pokerdump8players[[#This Row],[suit1]]=pokerdump8players[[#This Row],[suit2]]</f>
        <v>0</v>
      </c>
      <c r="F1186">
        <v>5760</v>
      </c>
      <c r="L1186" s="3" t="s">
        <v>17</v>
      </c>
      <c r="M1186">
        <v>77310</v>
      </c>
      <c r="N1186">
        <v>35640</v>
      </c>
      <c r="O1186">
        <v>112950</v>
      </c>
    </row>
    <row r="1187" spans="1:15" x14ac:dyDescent="0.25">
      <c r="A1187" t="s">
        <v>12</v>
      </c>
      <c r="B1187" t="s">
        <v>7</v>
      </c>
      <c r="C1187" t="s">
        <v>18</v>
      </c>
      <c r="D1187" t="s">
        <v>6</v>
      </c>
      <c r="E1187" t="b">
        <f>pokerdump8players[[#This Row],[suit1]]=pokerdump8players[[#This Row],[suit2]]</f>
        <v>0</v>
      </c>
      <c r="F1187">
        <v>5759</v>
      </c>
      <c r="L1187" s="7" t="s">
        <v>9</v>
      </c>
      <c r="M1187">
        <v>19560</v>
      </c>
      <c r="N1187">
        <v>8810</v>
      </c>
      <c r="O1187">
        <v>28370</v>
      </c>
    </row>
    <row r="1188" spans="1:15" x14ac:dyDescent="0.25">
      <c r="A1188" t="s">
        <v>15</v>
      </c>
      <c r="B1188" t="s">
        <v>7</v>
      </c>
      <c r="C1188" t="s">
        <v>18</v>
      </c>
      <c r="D1188" t="s">
        <v>8</v>
      </c>
      <c r="E1188" t="b">
        <f>pokerdump8players[[#This Row],[suit1]]=pokerdump8players[[#This Row],[suit2]]</f>
        <v>0</v>
      </c>
      <c r="F1188">
        <v>5743</v>
      </c>
      <c r="L1188" s="8" t="s">
        <v>9</v>
      </c>
      <c r="N1188">
        <v>8810</v>
      </c>
      <c r="O1188">
        <v>8810</v>
      </c>
    </row>
    <row r="1189" spans="1:15" x14ac:dyDescent="0.25">
      <c r="A1189" t="s">
        <v>12</v>
      </c>
      <c r="B1189" t="s">
        <v>8</v>
      </c>
      <c r="C1189" t="s">
        <v>18</v>
      </c>
      <c r="D1189" t="s">
        <v>7</v>
      </c>
      <c r="E1189" t="b">
        <f>pokerdump8players[[#This Row],[suit1]]=pokerdump8players[[#This Row],[suit2]]</f>
        <v>0</v>
      </c>
      <c r="F1189">
        <v>5740</v>
      </c>
      <c r="L1189" s="8" t="s">
        <v>7</v>
      </c>
      <c r="M1189">
        <v>6405</v>
      </c>
      <c r="O1189">
        <v>6405</v>
      </c>
    </row>
    <row r="1190" spans="1:15" x14ac:dyDescent="0.25">
      <c r="A1190" t="s">
        <v>20</v>
      </c>
      <c r="B1190" t="s">
        <v>9</v>
      </c>
      <c r="C1190" t="s">
        <v>19</v>
      </c>
      <c r="D1190" t="s">
        <v>7</v>
      </c>
      <c r="E1190" t="b">
        <f>pokerdump8players[[#This Row],[suit1]]=pokerdump8players[[#This Row],[suit2]]</f>
        <v>0</v>
      </c>
      <c r="F1190">
        <v>5736</v>
      </c>
      <c r="L1190" s="8" t="s">
        <v>6</v>
      </c>
      <c r="M1190">
        <v>6547</v>
      </c>
      <c r="O1190">
        <v>6547</v>
      </c>
    </row>
    <row r="1191" spans="1:15" x14ac:dyDescent="0.25">
      <c r="A1191" t="s">
        <v>12</v>
      </c>
      <c r="B1191" t="s">
        <v>6</v>
      </c>
      <c r="C1191" t="s">
        <v>18</v>
      </c>
      <c r="D1191" t="s">
        <v>7</v>
      </c>
      <c r="E1191" t="b">
        <f>pokerdump8players[[#This Row],[suit1]]=pokerdump8players[[#This Row],[suit2]]</f>
        <v>0</v>
      </c>
      <c r="F1191">
        <v>5731</v>
      </c>
      <c r="L1191" s="8" t="s">
        <v>8</v>
      </c>
      <c r="M1191">
        <v>6608</v>
      </c>
      <c r="O1191">
        <v>6608</v>
      </c>
    </row>
    <row r="1192" spans="1:15" x14ac:dyDescent="0.25">
      <c r="A1192" t="s">
        <v>15</v>
      </c>
      <c r="B1192" t="s">
        <v>7</v>
      </c>
      <c r="C1192" t="s">
        <v>18</v>
      </c>
      <c r="D1192" t="s">
        <v>9</v>
      </c>
      <c r="E1192" t="b">
        <f>pokerdump8players[[#This Row],[suit1]]=pokerdump8players[[#This Row],[suit2]]</f>
        <v>0</v>
      </c>
      <c r="F1192">
        <v>5729</v>
      </c>
      <c r="L1192" s="7" t="s">
        <v>7</v>
      </c>
      <c r="M1192">
        <v>19150</v>
      </c>
      <c r="N1192">
        <v>8973</v>
      </c>
      <c r="O1192">
        <v>28123</v>
      </c>
    </row>
    <row r="1193" spans="1:15" x14ac:dyDescent="0.25">
      <c r="A1193" t="s">
        <v>12</v>
      </c>
      <c r="B1193" t="s">
        <v>7</v>
      </c>
      <c r="C1193" t="s">
        <v>18</v>
      </c>
      <c r="D1193" t="s">
        <v>8</v>
      </c>
      <c r="E1193" t="b">
        <f>pokerdump8players[[#This Row],[suit1]]=pokerdump8players[[#This Row],[suit2]]</f>
        <v>0</v>
      </c>
      <c r="F1193">
        <v>5726</v>
      </c>
      <c r="L1193" s="8" t="s">
        <v>9</v>
      </c>
      <c r="M1193">
        <v>6233</v>
      </c>
      <c r="O1193">
        <v>6233</v>
      </c>
    </row>
    <row r="1194" spans="1:15" x14ac:dyDescent="0.25">
      <c r="A1194" t="s">
        <v>13</v>
      </c>
      <c r="B1194" t="s">
        <v>7</v>
      </c>
      <c r="C1194" t="s">
        <v>17</v>
      </c>
      <c r="D1194" t="s">
        <v>8</v>
      </c>
      <c r="E1194" t="b">
        <f>pokerdump8players[[#This Row],[suit1]]=pokerdump8players[[#This Row],[suit2]]</f>
        <v>0</v>
      </c>
      <c r="F1194">
        <v>5719</v>
      </c>
      <c r="L1194" s="8" t="s">
        <v>7</v>
      </c>
      <c r="N1194">
        <v>8973</v>
      </c>
      <c r="O1194">
        <v>8973</v>
      </c>
    </row>
    <row r="1195" spans="1:15" x14ac:dyDescent="0.25">
      <c r="A1195" t="s">
        <v>12</v>
      </c>
      <c r="B1195" t="s">
        <v>7</v>
      </c>
      <c r="C1195" t="s">
        <v>18</v>
      </c>
      <c r="D1195" t="s">
        <v>9</v>
      </c>
      <c r="E1195" t="b">
        <f>pokerdump8players[[#This Row],[suit1]]=pokerdump8players[[#This Row],[suit2]]</f>
        <v>0</v>
      </c>
      <c r="F1195">
        <v>5714</v>
      </c>
      <c r="L1195" s="8" t="s">
        <v>6</v>
      </c>
      <c r="M1195">
        <v>6403</v>
      </c>
      <c r="O1195">
        <v>6403</v>
      </c>
    </row>
    <row r="1196" spans="1:15" x14ac:dyDescent="0.25">
      <c r="A1196" t="s">
        <v>15</v>
      </c>
      <c r="B1196" t="s">
        <v>9</v>
      </c>
      <c r="C1196" t="s">
        <v>18</v>
      </c>
      <c r="D1196" t="s">
        <v>7</v>
      </c>
      <c r="E1196" t="b">
        <f>pokerdump8players[[#This Row],[suit1]]=pokerdump8players[[#This Row],[suit2]]</f>
        <v>0</v>
      </c>
      <c r="F1196">
        <v>5714</v>
      </c>
      <c r="L1196" s="8" t="s">
        <v>8</v>
      </c>
      <c r="M1196">
        <v>6514</v>
      </c>
      <c r="O1196">
        <v>6514</v>
      </c>
    </row>
    <row r="1197" spans="1:15" x14ac:dyDescent="0.25">
      <c r="A1197" t="s">
        <v>15</v>
      </c>
      <c r="B1197" t="s">
        <v>9</v>
      </c>
      <c r="C1197" t="s">
        <v>18</v>
      </c>
      <c r="D1197" t="s">
        <v>6</v>
      </c>
      <c r="E1197" t="b">
        <f>pokerdump8players[[#This Row],[suit1]]=pokerdump8players[[#This Row],[suit2]]</f>
        <v>0</v>
      </c>
      <c r="F1197">
        <v>5700</v>
      </c>
      <c r="L1197" s="7" t="s">
        <v>6</v>
      </c>
      <c r="M1197">
        <v>19337</v>
      </c>
      <c r="N1197">
        <v>8832</v>
      </c>
      <c r="O1197">
        <v>28169</v>
      </c>
    </row>
    <row r="1198" spans="1:15" x14ac:dyDescent="0.25">
      <c r="A1198" t="s">
        <v>14</v>
      </c>
      <c r="B1198" t="s">
        <v>6</v>
      </c>
      <c r="C1198" t="s">
        <v>17</v>
      </c>
      <c r="D1198" t="s">
        <v>9</v>
      </c>
      <c r="E1198" t="b">
        <f>pokerdump8players[[#This Row],[suit1]]=pokerdump8players[[#This Row],[suit2]]</f>
        <v>0</v>
      </c>
      <c r="F1198">
        <v>5697</v>
      </c>
      <c r="L1198" s="8" t="s">
        <v>9</v>
      </c>
      <c r="M1198">
        <v>6399</v>
      </c>
      <c r="O1198">
        <v>6399</v>
      </c>
    </row>
    <row r="1199" spans="1:15" x14ac:dyDescent="0.25">
      <c r="A1199" t="s">
        <v>13</v>
      </c>
      <c r="B1199" t="s">
        <v>6</v>
      </c>
      <c r="C1199" t="s">
        <v>17</v>
      </c>
      <c r="D1199" t="s">
        <v>9</v>
      </c>
      <c r="E1199" t="b">
        <f>pokerdump8players[[#This Row],[suit1]]=pokerdump8players[[#This Row],[suit2]]</f>
        <v>0</v>
      </c>
      <c r="F1199">
        <v>5688</v>
      </c>
      <c r="L1199" s="8" t="s">
        <v>7</v>
      </c>
      <c r="M1199">
        <v>6511</v>
      </c>
      <c r="O1199">
        <v>6511</v>
      </c>
    </row>
    <row r="1200" spans="1:15" x14ac:dyDescent="0.25">
      <c r="A1200" t="s">
        <v>12</v>
      </c>
      <c r="B1200" t="s">
        <v>9</v>
      </c>
      <c r="C1200" t="s">
        <v>18</v>
      </c>
      <c r="D1200" t="s">
        <v>8</v>
      </c>
      <c r="E1200" t="b">
        <f>pokerdump8players[[#This Row],[suit1]]=pokerdump8players[[#This Row],[suit2]]</f>
        <v>0</v>
      </c>
      <c r="F1200">
        <v>5687</v>
      </c>
      <c r="L1200" s="8" t="s">
        <v>6</v>
      </c>
      <c r="N1200">
        <v>8832</v>
      </c>
      <c r="O1200">
        <v>8832</v>
      </c>
    </row>
    <row r="1201" spans="1:15" x14ac:dyDescent="0.25">
      <c r="A1201" t="s">
        <v>15</v>
      </c>
      <c r="B1201" t="s">
        <v>6</v>
      </c>
      <c r="C1201" t="s">
        <v>18</v>
      </c>
      <c r="D1201" t="s">
        <v>8</v>
      </c>
      <c r="E1201" t="b">
        <f>pokerdump8players[[#This Row],[suit1]]=pokerdump8players[[#This Row],[suit2]]</f>
        <v>0</v>
      </c>
      <c r="F1201">
        <v>5687</v>
      </c>
      <c r="L1201" s="8" t="s">
        <v>8</v>
      </c>
      <c r="M1201">
        <v>6427</v>
      </c>
      <c r="O1201">
        <v>6427</v>
      </c>
    </row>
    <row r="1202" spans="1:15" x14ac:dyDescent="0.25">
      <c r="A1202" t="s">
        <v>14</v>
      </c>
      <c r="B1202" t="s">
        <v>8</v>
      </c>
      <c r="C1202" t="s">
        <v>17</v>
      </c>
      <c r="D1202" t="s">
        <v>6</v>
      </c>
      <c r="E1202" t="b">
        <f>pokerdump8players[[#This Row],[suit1]]=pokerdump8players[[#This Row],[suit2]]</f>
        <v>0</v>
      </c>
      <c r="F1202">
        <v>5679</v>
      </c>
      <c r="L1202" s="7" t="s">
        <v>8</v>
      </c>
      <c r="M1202">
        <v>19263</v>
      </c>
      <c r="N1202">
        <v>9025</v>
      </c>
      <c r="O1202">
        <v>28288</v>
      </c>
    </row>
    <row r="1203" spans="1:15" x14ac:dyDescent="0.25">
      <c r="A1203" t="s">
        <v>15</v>
      </c>
      <c r="B1203" t="s">
        <v>8</v>
      </c>
      <c r="C1203" t="s">
        <v>18</v>
      </c>
      <c r="D1203" t="s">
        <v>9</v>
      </c>
      <c r="E1203" t="b">
        <f>pokerdump8players[[#This Row],[suit1]]=pokerdump8players[[#This Row],[suit2]]</f>
        <v>0</v>
      </c>
      <c r="F1203">
        <v>5667</v>
      </c>
      <c r="L1203" s="8" t="s">
        <v>9</v>
      </c>
      <c r="M1203">
        <v>6341</v>
      </c>
      <c r="O1203">
        <v>6341</v>
      </c>
    </row>
    <row r="1204" spans="1:15" x14ac:dyDescent="0.25">
      <c r="A1204" t="s">
        <v>12</v>
      </c>
      <c r="B1204" t="s">
        <v>8</v>
      </c>
      <c r="C1204" t="s">
        <v>18</v>
      </c>
      <c r="D1204" t="s">
        <v>9</v>
      </c>
      <c r="E1204" t="b">
        <f>pokerdump8players[[#This Row],[suit1]]=pokerdump8players[[#This Row],[suit2]]</f>
        <v>0</v>
      </c>
      <c r="F1204">
        <v>5659</v>
      </c>
      <c r="L1204" s="8" t="s">
        <v>7</v>
      </c>
      <c r="M1204">
        <v>6450</v>
      </c>
      <c r="O1204">
        <v>6450</v>
      </c>
    </row>
    <row r="1205" spans="1:15" x14ac:dyDescent="0.25">
      <c r="A1205" t="s">
        <v>13</v>
      </c>
      <c r="B1205" t="s">
        <v>9</v>
      </c>
      <c r="C1205" t="s">
        <v>17</v>
      </c>
      <c r="D1205" t="s">
        <v>7</v>
      </c>
      <c r="E1205" t="b">
        <f>pokerdump8players[[#This Row],[suit1]]=pokerdump8players[[#This Row],[suit2]]</f>
        <v>0</v>
      </c>
      <c r="F1205">
        <v>5651</v>
      </c>
      <c r="L1205" s="8" t="s">
        <v>6</v>
      </c>
      <c r="M1205">
        <v>6472</v>
      </c>
      <c r="O1205">
        <v>6472</v>
      </c>
    </row>
    <row r="1206" spans="1:15" x14ac:dyDescent="0.25">
      <c r="A1206" t="s">
        <v>15</v>
      </c>
      <c r="B1206" t="s">
        <v>6</v>
      </c>
      <c r="C1206" t="s">
        <v>18</v>
      </c>
      <c r="D1206" t="s">
        <v>9</v>
      </c>
      <c r="E1206" t="b">
        <f>pokerdump8players[[#This Row],[suit1]]=pokerdump8players[[#This Row],[suit2]]</f>
        <v>0</v>
      </c>
      <c r="F1206">
        <v>5648</v>
      </c>
      <c r="L1206" s="8" t="s">
        <v>8</v>
      </c>
      <c r="N1206">
        <v>9025</v>
      </c>
      <c r="O1206">
        <v>9025</v>
      </c>
    </row>
    <row r="1207" spans="1:15" x14ac:dyDescent="0.25">
      <c r="A1207" t="s">
        <v>13</v>
      </c>
      <c r="B1207" t="s">
        <v>8</v>
      </c>
      <c r="C1207" t="s">
        <v>17</v>
      </c>
      <c r="D1207" t="s">
        <v>9</v>
      </c>
      <c r="E1207" t="b">
        <f>pokerdump8players[[#This Row],[suit1]]=pokerdump8players[[#This Row],[suit2]]</f>
        <v>0</v>
      </c>
      <c r="F1207">
        <v>5647</v>
      </c>
      <c r="L1207" s="3" t="s">
        <v>15</v>
      </c>
      <c r="M1207">
        <v>79965</v>
      </c>
      <c r="N1207">
        <v>36562</v>
      </c>
      <c r="O1207">
        <v>116527</v>
      </c>
    </row>
    <row r="1208" spans="1:15" x14ac:dyDescent="0.25">
      <c r="A1208" t="s">
        <v>15</v>
      </c>
      <c r="B1208" t="s">
        <v>7</v>
      </c>
      <c r="C1208" t="s">
        <v>18</v>
      </c>
      <c r="D1208" t="s">
        <v>6</v>
      </c>
      <c r="E1208" t="b">
        <f>pokerdump8players[[#This Row],[suit1]]=pokerdump8players[[#This Row],[suit2]]</f>
        <v>0</v>
      </c>
      <c r="F1208">
        <v>5637</v>
      </c>
      <c r="L1208" s="7" t="s">
        <v>9</v>
      </c>
      <c r="M1208">
        <v>19918</v>
      </c>
      <c r="N1208">
        <v>9082</v>
      </c>
      <c r="O1208">
        <v>29000</v>
      </c>
    </row>
    <row r="1209" spans="1:15" x14ac:dyDescent="0.25">
      <c r="A1209" t="s">
        <v>16</v>
      </c>
      <c r="B1209" t="s">
        <v>7</v>
      </c>
      <c r="C1209" t="s">
        <v>19</v>
      </c>
      <c r="D1209" t="s">
        <v>6</v>
      </c>
      <c r="E1209" t="b">
        <f>pokerdump8players[[#This Row],[suit1]]=pokerdump8players[[#This Row],[suit2]]</f>
        <v>0</v>
      </c>
      <c r="F1209">
        <v>5632</v>
      </c>
      <c r="L1209" s="8" t="s">
        <v>9</v>
      </c>
      <c r="N1209">
        <v>9082</v>
      </c>
      <c r="O1209">
        <v>9082</v>
      </c>
    </row>
    <row r="1210" spans="1:15" x14ac:dyDescent="0.25">
      <c r="A1210" t="s">
        <v>12</v>
      </c>
      <c r="B1210" t="s">
        <v>6</v>
      </c>
      <c r="C1210" t="s">
        <v>18</v>
      </c>
      <c r="D1210" t="s">
        <v>9</v>
      </c>
      <c r="E1210" t="b">
        <f>pokerdump8players[[#This Row],[suit1]]=pokerdump8players[[#This Row],[suit2]]</f>
        <v>0</v>
      </c>
      <c r="F1210">
        <v>5628</v>
      </c>
      <c r="L1210" s="8" t="s">
        <v>7</v>
      </c>
      <c r="M1210">
        <v>6544</v>
      </c>
      <c r="O1210">
        <v>6544</v>
      </c>
    </row>
    <row r="1211" spans="1:15" x14ac:dyDescent="0.25">
      <c r="A1211" t="s">
        <v>13</v>
      </c>
      <c r="B1211" t="s">
        <v>9</v>
      </c>
      <c r="C1211" t="s">
        <v>17</v>
      </c>
      <c r="D1211" t="s">
        <v>6</v>
      </c>
      <c r="E1211" t="b">
        <f>pokerdump8players[[#This Row],[suit1]]=pokerdump8players[[#This Row],[suit2]]</f>
        <v>0</v>
      </c>
      <c r="F1211">
        <v>5616</v>
      </c>
      <c r="L1211" s="8" t="s">
        <v>6</v>
      </c>
      <c r="M1211">
        <v>6753</v>
      </c>
      <c r="O1211">
        <v>6753</v>
      </c>
    </row>
    <row r="1212" spans="1:15" x14ac:dyDescent="0.25">
      <c r="A1212" t="s">
        <v>13</v>
      </c>
      <c r="B1212" t="s">
        <v>8</v>
      </c>
      <c r="C1212" t="s">
        <v>19</v>
      </c>
      <c r="D1212" t="s">
        <v>9</v>
      </c>
      <c r="E1212" t="b">
        <f>pokerdump8players[[#This Row],[suit1]]=pokerdump8players[[#This Row],[suit2]]</f>
        <v>0</v>
      </c>
      <c r="F1212">
        <v>5616</v>
      </c>
      <c r="L1212" s="8" t="s">
        <v>8</v>
      </c>
      <c r="M1212">
        <v>6621</v>
      </c>
      <c r="O1212">
        <v>6621</v>
      </c>
    </row>
    <row r="1213" spans="1:15" x14ac:dyDescent="0.25">
      <c r="A1213" t="s">
        <v>15</v>
      </c>
      <c r="B1213" t="s">
        <v>9</v>
      </c>
      <c r="C1213" t="s">
        <v>18</v>
      </c>
      <c r="D1213" t="s">
        <v>8</v>
      </c>
      <c r="E1213" t="b">
        <f>pokerdump8players[[#This Row],[suit1]]=pokerdump8players[[#This Row],[suit2]]</f>
        <v>0</v>
      </c>
      <c r="F1213">
        <v>5602</v>
      </c>
      <c r="L1213" s="7" t="s">
        <v>7</v>
      </c>
      <c r="M1213">
        <v>20184</v>
      </c>
      <c r="N1213">
        <v>9202</v>
      </c>
      <c r="O1213">
        <v>29386</v>
      </c>
    </row>
    <row r="1214" spans="1:15" x14ac:dyDescent="0.25">
      <c r="A1214" t="s">
        <v>16</v>
      </c>
      <c r="B1214" t="s">
        <v>7</v>
      </c>
      <c r="C1214" t="s">
        <v>19</v>
      </c>
      <c r="D1214" t="s">
        <v>9</v>
      </c>
      <c r="E1214" t="b">
        <f>pokerdump8players[[#This Row],[suit1]]=pokerdump8players[[#This Row],[suit2]]</f>
        <v>0</v>
      </c>
      <c r="F1214">
        <v>5596</v>
      </c>
      <c r="L1214" s="8" t="s">
        <v>9</v>
      </c>
      <c r="M1214">
        <v>6720</v>
      </c>
      <c r="O1214">
        <v>6720</v>
      </c>
    </row>
    <row r="1215" spans="1:15" x14ac:dyDescent="0.25">
      <c r="A1215" t="s">
        <v>17</v>
      </c>
      <c r="B1215" t="s">
        <v>6</v>
      </c>
      <c r="C1215" t="s">
        <v>18</v>
      </c>
      <c r="D1215" t="s">
        <v>7</v>
      </c>
      <c r="E1215" t="b">
        <f>pokerdump8players[[#This Row],[suit1]]=pokerdump8players[[#This Row],[suit2]]</f>
        <v>0</v>
      </c>
      <c r="F1215">
        <v>5588</v>
      </c>
      <c r="L1215" s="8" t="s">
        <v>7</v>
      </c>
      <c r="N1215">
        <v>9202</v>
      </c>
      <c r="O1215">
        <v>9202</v>
      </c>
    </row>
    <row r="1216" spans="1:15" x14ac:dyDescent="0.25">
      <c r="A1216" t="s">
        <v>12</v>
      </c>
      <c r="B1216" t="s">
        <v>6</v>
      </c>
      <c r="C1216" t="s">
        <v>18</v>
      </c>
      <c r="D1216" t="s">
        <v>8</v>
      </c>
      <c r="E1216" t="b">
        <f>pokerdump8players[[#This Row],[suit1]]=pokerdump8players[[#This Row],[suit2]]</f>
        <v>0</v>
      </c>
      <c r="F1216">
        <v>5580</v>
      </c>
      <c r="L1216" s="8" t="s">
        <v>6</v>
      </c>
      <c r="M1216">
        <v>6771</v>
      </c>
      <c r="O1216">
        <v>6771</v>
      </c>
    </row>
    <row r="1217" spans="1:15" x14ac:dyDescent="0.25">
      <c r="A1217" t="s">
        <v>17</v>
      </c>
      <c r="B1217" t="s">
        <v>7</v>
      </c>
      <c r="C1217" t="s">
        <v>18</v>
      </c>
      <c r="D1217" t="s">
        <v>9</v>
      </c>
      <c r="E1217" t="b">
        <f>pokerdump8players[[#This Row],[suit1]]=pokerdump8players[[#This Row],[suit2]]</f>
        <v>0</v>
      </c>
      <c r="F1217">
        <v>5573</v>
      </c>
      <c r="L1217" s="8" t="s">
        <v>8</v>
      </c>
      <c r="M1217">
        <v>6693</v>
      </c>
      <c r="O1217">
        <v>6693</v>
      </c>
    </row>
    <row r="1218" spans="1:15" x14ac:dyDescent="0.25">
      <c r="A1218" t="s">
        <v>13</v>
      </c>
      <c r="B1218" t="s">
        <v>8</v>
      </c>
      <c r="C1218" t="s">
        <v>17</v>
      </c>
      <c r="D1218" t="s">
        <v>7</v>
      </c>
      <c r="E1218" t="b">
        <f>pokerdump8players[[#This Row],[suit1]]=pokerdump8players[[#This Row],[suit2]]</f>
        <v>0</v>
      </c>
      <c r="F1218">
        <v>5565</v>
      </c>
      <c r="L1218" s="7" t="s">
        <v>6</v>
      </c>
      <c r="M1218">
        <v>20093</v>
      </c>
      <c r="N1218">
        <v>9127</v>
      </c>
      <c r="O1218">
        <v>29220</v>
      </c>
    </row>
    <row r="1219" spans="1:15" x14ac:dyDescent="0.25">
      <c r="A1219" t="s">
        <v>13</v>
      </c>
      <c r="B1219" t="s">
        <v>6</v>
      </c>
      <c r="C1219" t="s">
        <v>17</v>
      </c>
      <c r="D1219" t="s">
        <v>7</v>
      </c>
      <c r="E1219" t="b">
        <f>pokerdump8players[[#This Row],[suit1]]=pokerdump8players[[#This Row],[suit2]]</f>
        <v>0</v>
      </c>
      <c r="F1219">
        <v>5563</v>
      </c>
      <c r="L1219" s="8" t="s">
        <v>9</v>
      </c>
      <c r="M1219">
        <v>6753</v>
      </c>
      <c r="O1219">
        <v>6753</v>
      </c>
    </row>
    <row r="1220" spans="1:15" x14ac:dyDescent="0.25">
      <c r="A1220" t="s">
        <v>13</v>
      </c>
      <c r="B1220" t="s">
        <v>9</v>
      </c>
      <c r="C1220" t="s">
        <v>17</v>
      </c>
      <c r="D1220" t="s">
        <v>8</v>
      </c>
      <c r="E1220" t="b">
        <f>pokerdump8players[[#This Row],[suit1]]=pokerdump8players[[#This Row],[suit2]]</f>
        <v>0</v>
      </c>
      <c r="F1220">
        <v>5549</v>
      </c>
      <c r="L1220" s="8" t="s">
        <v>7</v>
      </c>
      <c r="M1220">
        <v>6604</v>
      </c>
      <c r="O1220">
        <v>6604</v>
      </c>
    </row>
    <row r="1221" spans="1:15" x14ac:dyDescent="0.25">
      <c r="A1221" t="s">
        <v>16</v>
      </c>
      <c r="B1221" t="s">
        <v>8</v>
      </c>
      <c r="C1221" t="s">
        <v>19</v>
      </c>
      <c r="D1221" t="s">
        <v>6</v>
      </c>
      <c r="E1221" t="b">
        <f>pokerdump8players[[#This Row],[suit1]]=pokerdump8players[[#This Row],[suit2]]</f>
        <v>0</v>
      </c>
      <c r="F1221">
        <v>5540</v>
      </c>
      <c r="L1221" s="8" t="s">
        <v>6</v>
      </c>
      <c r="N1221">
        <v>9127</v>
      </c>
      <c r="O1221">
        <v>9127</v>
      </c>
    </row>
    <row r="1222" spans="1:15" x14ac:dyDescent="0.25">
      <c r="A1222" t="s">
        <v>16</v>
      </c>
      <c r="B1222" t="s">
        <v>8</v>
      </c>
      <c r="C1222" t="s">
        <v>19</v>
      </c>
      <c r="D1222" t="s">
        <v>7</v>
      </c>
      <c r="E1222" t="b">
        <f>pokerdump8players[[#This Row],[suit1]]=pokerdump8players[[#This Row],[suit2]]</f>
        <v>0</v>
      </c>
      <c r="F1222">
        <v>5537</v>
      </c>
      <c r="L1222" s="8" t="s">
        <v>8</v>
      </c>
      <c r="M1222">
        <v>6736</v>
      </c>
      <c r="O1222">
        <v>6736</v>
      </c>
    </row>
    <row r="1223" spans="1:15" x14ac:dyDescent="0.25">
      <c r="A1223" t="s">
        <v>16</v>
      </c>
      <c r="B1223" t="s">
        <v>6</v>
      </c>
      <c r="C1223" t="s">
        <v>19</v>
      </c>
      <c r="D1223" t="s">
        <v>9</v>
      </c>
      <c r="E1223" t="b">
        <f>pokerdump8players[[#This Row],[suit1]]=pokerdump8players[[#This Row],[suit2]]</f>
        <v>0</v>
      </c>
      <c r="F1223">
        <v>5535</v>
      </c>
      <c r="L1223" s="7" t="s">
        <v>8</v>
      </c>
      <c r="M1223">
        <v>19770</v>
      </c>
      <c r="N1223">
        <v>9151</v>
      </c>
      <c r="O1223">
        <v>28921</v>
      </c>
    </row>
    <row r="1224" spans="1:15" x14ac:dyDescent="0.25">
      <c r="A1224" t="s">
        <v>13</v>
      </c>
      <c r="B1224" t="s">
        <v>7</v>
      </c>
      <c r="C1224" t="s">
        <v>17</v>
      </c>
      <c r="D1224" t="s">
        <v>6</v>
      </c>
      <c r="E1224" t="b">
        <f>pokerdump8players[[#This Row],[suit1]]=pokerdump8players[[#This Row],[suit2]]</f>
        <v>0</v>
      </c>
      <c r="F1224">
        <v>5535</v>
      </c>
      <c r="L1224" s="8" t="s">
        <v>9</v>
      </c>
      <c r="M1224">
        <v>6541</v>
      </c>
      <c r="O1224">
        <v>6541</v>
      </c>
    </row>
    <row r="1225" spans="1:15" x14ac:dyDescent="0.25">
      <c r="A1225" t="s">
        <v>13</v>
      </c>
      <c r="B1225" t="s">
        <v>9</v>
      </c>
      <c r="C1225" t="s">
        <v>19</v>
      </c>
      <c r="D1225" t="s">
        <v>6</v>
      </c>
      <c r="E1225" t="b">
        <f>pokerdump8players[[#This Row],[suit1]]=pokerdump8players[[#This Row],[suit2]]</f>
        <v>0</v>
      </c>
      <c r="F1225">
        <v>5534</v>
      </c>
      <c r="L1225" s="8" t="s">
        <v>7</v>
      </c>
      <c r="M1225">
        <v>6636</v>
      </c>
      <c r="O1225">
        <v>6636</v>
      </c>
    </row>
    <row r="1226" spans="1:15" x14ac:dyDescent="0.25">
      <c r="A1226" t="s">
        <v>17</v>
      </c>
      <c r="B1226" t="s">
        <v>8</v>
      </c>
      <c r="C1226" t="s">
        <v>18</v>
      </c>
      <c r="D1226" t="s">
        <v>6</v>
      </c>
      <c r="E1226" t="b">
        <f>pokerdump8players[[#This Row],[suit1]]=pokerdump8players[[#This Row],[suit2]]</f>
        <v>0</v>
      </c>
      <c r="F1226">
        <v>5530</v>
      </c>
      <c r="L1226" s="8" t="s">
        <v>6</v>
      </c>
      <c r="M1226">
        <v>6593</v>
      </c>
      <c r="O1226">
        <v>6593</v>
      </c>
    </row>
    <row r="1227" spans="1:15" x14ac:dyDescent="0.25">
      <c r="A1227" t="s">
        <v>13</v>
      </c>
      <c r="B1227" t="s">
        <v>8</v>
      </c>
      <c r="C1227" t="s">
        <v>19</v>
      </c>
      <c r="D1227" t="s">
        <v>6</v>
      </c>
      <c r="E1227" t="b">
        <f>pokerdump8players[[#This Row],[suit1]]=pokerdump8players[[#This Row],[suit2]]</f>
        <v>0</v>
      </c>
      <c r="F1227">
        <v>5527</v>
      </c>
      <c r="L1227" s="8" t="s">
        <v>8</v>
      </c>
      <c r="N1227">
        <v>9151</v>
      </c>
      <c r="O1227">
        <v>9151</v>
      </c>
    </row>
    <row r="1228" spans="1:15" x14ac:dyDescent="0.25">
      <c r="A1228" t="s">
        <v>13</v>
      </c>
      <c r="B1228" t="s">
        <v>7</v>
      </c>
      <c r="C1228" t="s">
        <v>19</v>
      </c>
      <c r="D1228" t="s">
        <v>9</v>
      </c>
      <c r="E1228" t="b">
        <f>pokerdump8players[[#This Row],[suit1]]=pokerdump8players[[#This Row],[suit2]]</f>
        <v>0</v>
      </c>
      <c r="F1228">
        <v>5523</v>
      </c>
      <c r="L1228" s="3" t="s">
        <v>20</v>
      </c>
      <c r="M1228">
        <v>81333</v>
      </c>
      <c r="N1228">
        <v>36729</v>
      </c>
      <c r="O1228">
        <v>118062</v>
      </c>
    </row>
    <row r="1229" spans="1:15" x14ac:dyDescent="0.25">
      <c r="A1229" t="s">
        <v>13</v>
      </c>
      <c r="B1229" t="s">
        <v>8</v>
      </c>
      <c r="C1229" t="s">
        <v>17</v>
      </c>
      <c r="D1229" t="s">
        <v>6</v>
      </c>
      <c r="E1229" t="b">
        <f>pokerdump8players[[#This Row],[suit1]]=pokerdump8players[[#This Row],[suit2]]</f>
        <v>0</v>
      </c>
      <c r="F1229">
        <v>5522</v>
      </c>
      <c r="L1229" s="7" t="s">
        <v>9</v>
      </c>
      <c r="M1229">
        <v>20163</v>
      </c>
      <c r="N1229">
        <v>9287</v>
      </c>
      <c r="O1229">
        <v>29450</v>
      </c>
    </row>
    <row r="1230" spans="1:15" x14ac:dyDescent="0.25">
      <c r="A1230" t="s">
        <v>16</v>
      </c>
      <c r="B1230" t="s">
        <v>8</v>
      </c>
      <c r="C1230" t="s">
        <v>19</v>
      </c>
      <c r="D1230" t="s">
        <v>9</v>
      </c>
      <c r="E1230" t="b">
        <f>pokerdump8players[[#This Row],[suit1]]=pokerdump8players[[#This Row],[suit2]]</f>
        <v>0</v>
      </c>
      <c r="F1230">
        <v>5522</v>
      </c>
      <c r="L1230" s="8" t="s">
        <v>9</v>
      </c>
      <c r="N1230">
        <v>9287</v>
      </c>
      <c r="O1230">
        <v>9287</v>
      </c>
    </row>
    <row r="1231" spans="1:15" x14ac:dyDescent="0.25">
      <c r="A1231" t="s">
        <v>17</v>
      </c>
      <c r="B1231" t="s">
        <v>7</v>
      </c>
      <c r="C1231" t="s">
        <v>18</v>
      </c>
      <c r="D1231" t="s">
        <v>6</v>
      </c>
      <c r="E1231" t="b">
        <f>pokerdump8players[[#This Row],[suit1]]=pokerdump8players[[#This Row],[suit2]]</f>
        <v>0</v>
      </c>
      <c r="F1231">
        <v>5520</v>
      </c>
      <c r="L1231" s="8" t="s">
        <v>7</v>
      </c>
      <c r="M1231">
        <v>6657</v>
      </c>
      <c r="O1231">
        <v>6657</v>
      </c>
    </row>
    <row r="1232" spans="1:15" x14ac:dyDescent="0.25">
      <c r="A1232" t="s">
        <v>13</v>
      </c>
      <c r="B1232" t="s">
        <v>7</v>
      </c>
      <c r="C1232" t="s">
        <v>17</v>
      </c>
      <c r="D1232" t="s">
        <v>9</v>
      </c>
      <c r="E1232" t="b">
        <f>pokerdump8players[[#This Row],[suit1]]=pokerdump8players[[#This Row],[suit2]]</f>
        <v>0</v>
      </c>
      <c r="F1232">
        <v>5520</v>
      </c>
      <c r="L1232" s="8" t="s">
        <v>6</v>
      </c>
      <c r="M1232">
        <v>6667</v>
      </c>
      <c r="O1232">
        <v>6667</v>
      </c>
    </row>
    <row r="1233" spans="1:15" x14ac:dyDescent="0.25">
      <c r="A1233" t="s">
        <v>16</v>
      </c>
      <c r="B1233" t="s">
        <v>6</v>
      </c>
      <c r="C1233" t="s">
        <v>19</v>
      </c>
      <c r="D1233" t="s">
        <v>8</v>
      </c>
      <c r="E1233" t="b">
        <f>pokerdump8players[[#This Row],[suit1]]=pokerdump8players[[#This Row],[suit2]]</f>
        <v>0</v>
      </c>
      <c r="F1233">
        <v>5518</v>
      </c>
      <c r="L1233" s="8" t="s">
        <v>8</v>
      </c>
      <c r="M1233">
        <v>6839</v>
      </c>
      <c r="O1233">
        <v>6839</v>
      </c>
    </row>
    <row r="1234" spans="1:15" x14ac:dyDescent="0.25">
      <c r="A1234" t="s">
        <v>13</v>
      </c>
      <c r="B1234" t="s">
        <v>6</v>
      </c>
      <c r="C1234" t="s">
        <v>19</v>
      </c>
      <c r="D1234" t="s">
        <v>9</v>
      </c>
      <c r="E1234" t="b">
        <f>pokerdump8players[[#This Row],[suit1]]=pokerdump8players[[#This Row],[suit2]]</f>
        <v>0</v>
      </c>
      <c r="F1234">
        <v>5510</v>
      </c>
      <c r="L1234" s="7" t="s">
        <v>7</v>
      </c>
      <c r="M1234">
        <v>20459</v>
      </c>
      <c r="N1234">
        <v>9157</v>
      </c>
      <c r="O1234">
        <v>29616</v>
      </c>
    </row>
    <row r="1235" spans="1:15" x14ac:dyDescent="0.25">
      <c r="A1235" t="s">
        <v>16</v>
      </c>
      <c r="B1235" t="s">
        <v>9</v>
      </c>
      <c r="C1235" t="s">
        <v>19</v>
      </c>
      <c r="D1235" t="s">
        <v>7</v>
      </c>
      <c r="E1235" t="b">
        <f>pokerdump8players[[#This Row],[suit1]]=pokerdump8players[[#This Row],[suit2]]</f>
        <v>0</v>
      </c>
      <c r="F1235">
        <v>5503</v>
      </c>
      <c r="L1235" s="8" t="s">
        <v>9</v>
      </c>
      <c r="M1235">
        <v>6871</v>
      </c>
      <c r="O1235">
        <v>6871</v>
      </c>
    </row>
    <row r="1236" spans="1:15" x14ac:dyDescent="0.25">
      <c r="A1236" t="s">
        <v>13</v>
      </c>
      <c r="B1236" t="s">
        <v>6</v>
      </c>
      <c r="C1236" t="s">
        <v>17</v>
      </c>
      <c r="D1236" t="s">
        <v>8</v>
      </c>
      <c r="E1236" t="b">
        <f>pokerdump8players[[#This Row],[suit1]]=pokerdump8players[[#This Row],[suit2]]</f>
        <v>0</v>
      </c>
      <c r="F1236">
        <v>5501</v>
      </c>
      <c r="L1236" s="8" t="s">
        <v>7</v>
      </c>
      <c r="N1236">
        <v>9157</v>
      </c>
      <c r="O1236">
        <v>9157</v>
      </c>
    </row>
    <row r="1237" spans="1:15" x14ac:dyDescent="0.25">
      <c r="A1237" t="s">
        <v>13</v>
      </c>
      <c r="B1237" t="s">
        <v>9</v>
      </c>
      <c r="C1237" t="s">
        <v>19</v>
      </c>
      <c r="D1237" t="s">
        <v>7</v>
      </c>
      <c r="E1237" t="b">
        <f>pokerdump8players[[#This Row],[suit1]]=pokerdump8players[[#This Row],[suit2]]</f>
        <v>0</v>
      </c>
      <c r="F1237">
        <v>5495</v>
      </c>
      <c r="L1237" s="8" t="s">
        <v>6</v>
      </c>
      <c r="M1237">
        <v>6777</v>
      </c>
      <c r="O1237">
        <v>6777</v>
      </c>
    </row>
    <row r="1238" spans="1:15" x14ac:dyDescent="0.25">
      <c r="A1238" t="s">
        <v>17</v>
      </c>
      <c r="B1238" t="s">
        <v>8</v>
      </c>
      <c r="C1238" t="s">
        <v>18</v>
      </c>
      <c r="D1238" t="s">
        <v>9</v>
      </c>
      <c r="E1238" t="b">
        <f>pokerdump8players[[#This Row],[suit1]]=pokerdump8players[[#This Row],[suit2]]</f>
        <v>0</v>
      </c>
      <c r="F1238">
        <v>5488</v>
      </c>
      <c r="L1238" s="8" t="s">
        <v>8</v>
      </c>
      <c r="M1238">
        <v>6811</v>
      </c>
      <c r="O1238">
        <v>6811</v>
      </c>
    </row>
    <row r="1239" spans="1:15" x14ac:dyDescent="0.25">
      <c r="A1239" t="s">
        <v>13</v>
      </c>
      <c r="B1239" t="s">
        <v>6</v>
      </c>
      <c r="C1239" t="s">
        <v>19</v>
      </c>
      <c r="D1239" t="s">
        <v>8</v>
      </c>
      <c r="E1239" t="b">
        <f>pokerdump8players[[#This Row],[suit1]]=pokerdump8players[[#This Row],[suit2]]</f>
        <v>0</v>
      </c>
      <c r="F1239">
        <v>5485</v>
      </c>
      <c r="L1239" s="7" t="s">
        <v>6</v>
      </c>
      <c r="M1239">
        <v>20270</v>
      </c>
      <c r="N1239">
        <v>9209</v>
      </c>
      <c r="O1239">
        <v>29479</v>
      </c>
    </row>
    <row r="1240" spans="1:15" x14ac:dyDescent="0.25">
      <c r="A1240" t="s">
        <v>17</v>
      </c>
      <c r="B1240" t="s">
        <v>6</v>
      </c>
      <c r="C1240" t="s">
        <v>18</v>
      </c>
      <c r="D1240" t="s">
        <v>9</v>
      </c>
      <c r="E1240" t="b">
        <f>pokerdump8players[[#This Row],[suit1]]=pokerdump8players[[#This Row],[suit2]]</f>
        <v>0</v>
      </c>
      <c r="F1240">
        <v>5480</v>
      </c>
      <c r="L1240" s="8" t="s">
        <v>9</v>
      </c>
      <c r="M1240">
        <v>6856</v>
      </c>
      <c r="O1240">
        <v>6856</v>
      </c>
    </row>
    <row r="1241" spans="1:15" x14ac:dyDescent="0.25">
      <c r="A1241" t="s">
        <v>17</v>
      </c>
      <c r="B1241" t="s">
        <v>6</v>
      </c>
      <c r="C1241" t="s">
        <v>18</v>
      </c>
      <c r="D1241" t="s">
        <v>8</v>
      </c>
      <c r="E1241" t="b">
        <f>pokerdump8players[[#This Row],[suit1]]=pokerdump8players[[#This Row],[suit2]]</f>
        <v>0</v>
      </c>
      <c r="F1241">
        <v>5477</v>
      </c>
      <c r="L1241" s="8" t="s">
        <v>7</v>
      </c>
      <c r="M1241">
        <v>6788</v>
      </c>
      <c r="O1241">
        <v>6788</v>
      </c>
    </row>
    <row r="1242" spans="1:15" x14ac:dyDescent="0.25">
      <c r="A1242" t="s">
        <v>16</v>
      </c>
      <c r="B1242" t="s">
        <v>6</v>
      </c>
      <c r="C1242" t="s">
        <v>19</v>
      </c>
      <c r="D1242" t="s">
        <v>7</v>
      </c>
      <c r="E1242" t="b">
        <f>pokerdump8players[[#This Row],[suit1]]=pokerdump8players[[#This Row],[suit2]]</f>
        <v>0</v>
      </c>
      <c r="F1242">
        <v>5467</v>
      </c>
      <c r="L1242" s="8" t="s">
        <v>6</v>
      </c>
      <c r="N1242">
        <v>9209</v>
      </c>
      <c r="O1242">
        <v>9209</v>
      </c>
    </row>
    <row r="1243" spans="1:15" x14ac:dyDescent="0.25">
      <c r="A1243" t="s">
        <v>17</v>
      </c>
      <c r="B1243" t="s">
        <v>7</v>
      </c>
      <c r="C1243" t="s">
        <v>18</v>
      </c>
      <c r="D1243" t="s">
        <v>8</v>
      </c>
      <c r="E1243" t="b">
        <f>pokerdump8players[[#This Row],[suit1]]=pokerdump8players[[#This Row],[suit2]]</f>
        <v>0</v>
      </c>
      <c r="F1243">
        <v>5458</v>
      </c>
      <c r="L1243" s="8" t="s">
        <v>8</v>
      </c>
      <c r="M1243">
        <v>6626</v>
      </c>
      <c r="O1243">
        <v>6626</v>
      </c>
    </row>
    <row r="1244" spans="1:15" x14ac:dyDescent="0.25">
      <c r="A1244" t="s">
        <v>13</v>
      </c>
      <c r="B1244" t="s">
        <v>8</v>
      </c>
      <c r="C1244" t="s">
        <v>19</v>
      </c>
      <c r="D1244" t="s">
        <v>7</v>
      </c>
      <c r="E1244" t="b">
        <f>pokerdump8players[[#This Row],[suit1]]=pokerdump8players[[#This Row],[suit2]]</f>
        <v>0</v>
      </c>
      <c r="F1244">
        <v>5453</v>
      </c>
      <c r="L1244" s="7" t="s">
        <v>8</v>
      </c>
      <c r="M1244">
        <v>20441</v>
      </c>
      <c r="N1244">
        <v>9076</v>
      </c>
      <c r="O1244">
        <v>29517</v>
      </c>
    </row>
    <row r="1245" spans="1:15" x14ac:dyDescent="0.25">
      <c r="A1245" t="s">
        <v>16</v>
      </c>
      <c r="B1245" t="s">
        <v>9</v>
      </c>
      <c r="C1245" t="s">
        <v>19</v>
      </c>
      <c r="D1245" t="s">
        <v>8</v>
      </c>
      <c r="E1245" t="b">
        <f>pokerdump8players[[#This Row],[suit1]]=pokerdump8players[[#This Row],[suit2]]</f>
        <v>0</v>
      </c>
      <c r="F1245">
        <v>5445</v>
      </c>
      <c r="L1245" s="8" t="s">
        <v>9</v>
      </c>
      <c r="M1245">
        <v>6874</v>
      </c>
      <c r="O1245">
        <v>6874</v>
      </c>
    </row>
    <row r="1246" spans="1:15" x14ac:dyDescent="0.25">
      <c r="A1246" t="s">
        <v>17</v>
      </c>
      <c r="B1246" t="s">
        <v>8</v>
      </c>
      <c r="C1246" t="s">
        <v>18</v>
      </c>
      <c r="D1246" t="s">
        <v>7</v>
      </c>
      <c r="E1246" t="b">
        <f>pokerdump8players[[#This Row],[suit1]]=pokerdump8players[[#This Row],[suit2]]</f>
        <v>0</v>
      </c>
      <c r="F1246">
        <v>5443</v>
      </c>
      <c r="L1246" s="8" t="s">
        <v>7</v>
      </c>
      <c r="M1246">
        <v>6765</v>
      </c>
      <c r="O1246">
        <v>6765</v>
      </c>
    </row>
    <row r="1247" spans="1:15" x14ac:dyDescent="0.25">
      <c r="A1247" t="s">
        <v>13</v>
      </c>
      <c r="B1247" t="s">
        <v>7</v>
      </c>
      <c r="C1247" t="s">
        <v>19</v>
      </c>
      <c r="D1247" t="s">
        <v>6</v>
      </c>
      <c r="E1247" t="b">
        <f>pokerdump8players[[#This Row],[suit1]]=pokerdump8players[[#This Row],[suit2]]</f>
        <v>0</v>
      </c>
      <c r="F1247">
        <v>5442</v>
      </c>
      <c r="L1247" s="8" t="s">
        <v>6</v>
      </c>
      <c r="M1247">
        <v>6802</v>
      </c>
      <c r="O1247">
        <v>6802</v>
      </c>
    </row>
    <row r="1248" spans="1:15" x14ac:dyDescent="0.25">
      <c r="A1248" t="s">
        <v>17</v>
      </c>
      <c r="B1248" t="s">
        <v>9</v>
      </c>
      <c r="C1248" t="s">
        <v>18</v>
      </c>
      <c r="D1248" t="s">
        <v>8</v>
      </c>
      <c r="E1248" t="b">
        <f>pokerdump8players[[#This Row],[suit1]]=pokerdump8players[[#This Row],[suit2]]</f>
        <v>0</v>
      </c>
      <c r="F1248">
        <v>5440</v>
      </c>
      <c r="L1248" s="8" t="s">
        <v>8</v>
      </c>
      <c r="N1248">
        <v>9076</v>
      </c>
      <c r="O1248">
        <v>9076</v>
      </c>
    </row>
    <row r="1249" spans="1:15" x14ac:dyDescent="0.25">
      <c r="A1249" t="s">
        <v>16</v>
      </c>
      <c r="B1249" t="s">
        <v>7</v>
      </c>
      <c r="C1249" t="s">
        <v>19</v>
      </c>
      <c r="D1249" t="s">
        <v>8</v>
      </c>
      <c r="E1249" t="b">
        <f>pokerdump8players[[#This Row],[suit1]]=pokerdump8players[[#This Row],[suit2]]</f>
        <v>0</v>
      </c>
      <c r="F1249">
        <v>5434</v>
      </c>
      <c r="L1249" s="3" t="s">
        <v>16</v>
      </c>
      <c r="M1249">
        <v>90123</v>
      </c>
      <c r="N1249">
        <v>39805</v>
      </c>
      <c r="O1249">
        <v>129928</v>
      </c>
    </row>
    <row r="1250" spans="1:15" x14ac:dyDescent="0.25">
      <c r="A1250" t="s">
        <v>17</v>
      </c>
      <c r="B1250" t="s">
        <v>9</v>
      </c>
      <c r="C1250" t="s">
        <v>18</v>
      </c>
      <c r="D1250" t="s">
        <v>6</v>
      </c>
      <c r="E1250" t="b">
        <f>pokerdump8players[[#This Row],[suit1]]=pokerdump8players[[#This Row],[suit2]]</f>
        <v>0</v>
      </c>
      <c r="F1250">
        <v>5428</v>
      </c>
      <c r="L1250" s="7" t="s">
        <v>9</v>
      </c>
      <c r="M1250">
        <v>22464</v>
      </c>
      <c r="N1250">
        <v>9945</v>
      </c>
      <c r="O1250">
        <v>32409</v>
      </c>
    </row>
    <row r="1251" spans="1:15" x14ac:dyDescent="0.25">
      <c r="A1251" t="s">
        <v>16</v>
      </c>
      <c r="B1251" t="s">
        <v>9</v>
      </c>
      <c r="C1251" t="s">
        <v>19</v>
      </c>
      <c r="D1251" t="s">
        <v>6</v>
      </c>
      <c r="E1251" t="b">
        <f>pokerdump8players[[#This Row],[suit1]]=pokerdump8players[[#This Row],[suit2]]</f>
        <v>0</v>
      </c>
      <c r="F1251">
        <v>5424</v>
      </c>
      <c r="L1251" s="8" t="s">
        <v>9</v>
      </c>
      <c r="N1251">
        <v>9945</v>
      </c>
      <c r="O1251">
        <v>9945</v>
      </c>
    </row>
    <row r="1252" spans="1:15" x14ac:dyDescent="0.25">
      <c r="A1252" t="s">
        <v>13</v>
      </c>
      <c r="B1252" t="s">
        <v>6</v>
      </c>
      <c r="C1252" t="s">
        <v>19</v>
      </c>
      <c r="D1252" t="s">
        <v>7</v>
      </c>
      <c r="E1252" t="b">
        <f>pokerdump8players[[#This Row],[suit1]]=pokerdump8players[[#This Row],[suit2]]</f>
        <v>0</v>
      </c>
      <c r="F1252">
        <v>5423</v>
      </c>
      <c r="L1252" s="8" t="s">
        <v>7</v>
      </c>
      <c r="M1252">
        <v>7517</v>
      </c>
      <c r="O1252">
        <v>7517</v>
      </c>
    </row>
    <row r="1253" spans="1:15" x14ac:dyDescent="0.25">
      <c r="A1253" t="s">
        <v>13</v>
      </c>
      <c r="B1253" t="s">
        <v>7</v>
      </c>
      <c r="C1253" t="s">
        <v>19</v>
      </c>
      <c r="D1253" t="s">
        <v>8</v>
      </c>
      <c r="E1253" t="b">
        <f>pokerdump8players[[#This Row],[suit1]]=pokerdump8players[[#This Row],[suit2]]</f>
        <v>0</v>
      </c>
      <c r="F1253">
        <v>5385</v>
      </c>
      <c r="L1253" s="8" t="s">
        <v>6</v>
      </c>
      <c r="M1253">
        <v>7566</v>
      </c>
      <c r="O1253">
        <v>7566</v>
      </c>
    </row>
    <row r="1254" spans="1:15" x14ac:dyDescent="0.25">
      <c r="A1254" t="s">
        <v>19</v>
      </c>
      <c r="B1254" t="s">
        <v>8</v>
      </c>
      <c r="C1254" t="s">
        <v>18</v>
      </c>
      <c r="D1254" t="s">
        <v>6</v>
      </c>
      <c r="E1254" t="b">
        <f>pokerdump8players[[#This Row],[suit1]]=pokerdump8players[[#This Row],[suit2]]</f>
        <v>0</v>
      </c>
      <c r="F1254">
        <v>5363</v>
      </c>
      <c r="L1254" s="8" t="s">
        <v>8</v>
      </c>
      <c r="M1254">
        <v>7381</v>
      </c>
      <c r="O1254">
        <v>7381</v>
      </c>
    </row>
    <row r="1255" spans="1:15" x14ac:dyDescent="0.25">
      <c r="A1255" t="s">
        <v>13</v>
      </c>
      <c r="B1255" t="s">
        <v>9</v>
      </c>
      <c r="C1255" t="s">
        <v>19</v>
      </c>
      <c r="D1255" t="s">
        <v>8</v>
      </c>
      <c r="E1255" t="b">
        <f>pokerdump8players[[#This Row],[suit1]]=pokerdump8players[[#This Row],[suit2]]</f>
        <v>0</v>
      </c>
      <c r="F1255">
        <v>5359</v>
      </c>
      <c r="L1255" s="7" t="s">
        <v>7</v>
      </c>
      <c r="M1255">
        <v>22526</v>
      </c>
      <c r="N1255">
        <v>9870</v>
      </c>
      <c r="O1255">
        <v>32396</v>
      </c>
    </row>
    <row r="1256" spans="1:15" x14ac:dyDescent="0.25">
      <c r="A1256" t="s">
        <v>19</v>
      </c>
      <c r="B1256" t="s">
        <v>9</v>
      </c>
      <c r="C1256" t="s">
        <v>18</v>
      </c>
      <c r="D1256" t="s">
        <v>7</v>
      </c>
      <c r="E1256" t="b">
        <f>pokerdump8players[[#This Row],[suit1]]=pokerdump8players[[#This Row],[suit2]]</f>
        <v>0</v>
      </c>
      <c r="F1256">
        <v>5357</v>
      </c>
      <c r="L1256" s="8" t="s">
        <v>9</v>
      </c>
      <c r="M1256">
        <v>7439</v>
      </c>
      <c r="O1256">
        <v>7439</v>
      </c>
    </row>
    <row r="1257" spans="1:15" x14ac:dyDescent="0.25">
      <c r="A1257" t="s">
        <v>19</v>
      </c>
      <c r="B1257" t="s">
        <v>8</v>
      </c>
      <c r="C1257" t="s">
        <v>18</v>
      </c>
      <c r="D1257" t="s">
        <v>7</v>
      </c>
      <c r="E1257" t="b">
        <f>pokerdump8players[[#This Row],[suit1]]=pokerdump8players[[#This Row],[suit2]]</f>
        <v>0</v>
      </c>
      <c r="F1257">
        <v>5344</v>
      </c>
      <c r="L1257" s="8" t="s">
        <v>7</v>
      </c>
      <c r="N1257">
        <v>9870</v>
      </c>
      <c r="O1257">
        <v>9870</v>
      </c>
    </row>
    <row r="1258" spans="1:15" x14ac:dyDescent="0.25">
      <c r="A1258" t="s">
        <v>13</v>
      </c>
      <c r="B1258" t="s">
        <v>7</v>
      </c>
      <c r="C1258" t="s">
        <v>18</v>
      </c>
      <c r="D1258" t="s">
        <v>6</v>
      </c>
      <c r="E1258" t="b">
        <f>pokerdump8players[[#This Row],[suit1]]=pokerdump8players[[#This Row],[suit2]]</f>
        <v>0</v>
      </c>
      <c r="F1258">
        <v>5338</v>
      </c>
      <c r="L1258" s="8" t="s">
        <v>6</v>
      </c>
      <c r="M1258">
        <v>7597</v>
      </c>
      <c r="O1258">
        <v>7597</v>
      </c>
    </row>
    <row r="1259" spans="1:15" x14ac:dyDescent="0.25">
      <c r="A1259" t="s">
        <v>19</v>
      </c>
      <c r="B1259" t="s">
        <v>6</v>
      </c>
      <c r="C1259" t="s">
        <v>18</v>
      </c>
      <c r="D1259" t="s">
        <v>7</v>
      </c>
      <c r="E1259" t="b">
        <f>pokerdump8players[[#This Row],[suit1]]=pokerdump8players[[#This Row],[suit2]]</f>
        <v>0</v>
      </c>
      <c r="F1259">
        <v>5325</v>
      </c>
      <c r="L1259" s="8" t="s">
        <v>8</v>
      </c>
      <c r="M1259">
        <v>7490</v>
      </c>
      <c r="O1259">
        <v>7490</v>
      </c>
    </row>
    <row r="1260" spans="1:15" x14ac:dyDescent="0.25">
      <c r="A1260" t="s">
        <v>13</v>
      </c>
      <c r="B1260" t="s">
        <v>9</v>
      </c>
      <c r="C1260" t="s">
        <v>18</v>
      </c>
      <c r="D1260" t="s">
        <v>8</v>
      </c>
      <c r="E1260" t="b">
        <f>pokerdump8players[[#This Row],[suit1]]=pokerdump8players[[#This Row],[suit2]]</f>
        <v>0</v>
      </c>
      <c r="F1260">
        <v>5314</v>
      </c>
      <c r="L1260" s="7" t="s">
        <v>6</v>
      </c>
      <c r="M1260">
        <v>22785</v>
      </c>
      <c r="N1260">
        <v>9957</v>
      </c>
      <c r="O1260">
        <v>32742</v>
      </c>
    </row>
    <row r="1261" spans="1:15" x14ac:dyDescent="0.25">
      <c r="A1261" t="s">
        <v>19</v>
      </c>
      <c r="B1261" t="s">
        <v>9</v>
      </c>
      <c r="C1261" t="s">
        <v>18</v>
      </c>
      <c r="D1261" t="s">
        <v>6</v>
      </c>
      <c r="E1261" t="b">
        <f>pokerdump8players[[#This Row],[suit1]]=pokerdump8players[[#This Row],[suit2]]</f>
        <v>0</v>
      </c>
      <c r="F1261">
        <v>5308</v>
      </c>
      <c r="L1261" s="8" t="s">
        <v>9</v>
      </c>
      <c r="M1261">
        <v>7597</v>
      </c>
      <c r="O1261">
        <v>7597</v>
      </c>
    </row>
    <row r="1262" spans="1:15" x14ac:dyDescent="0.25">
      <c r="A1262" t="s">
        <v>14</v>
      </c>
      <c r="B1262" t="s">
        <v>7</v>
      </c>
      <c r="C1262" t="s">
        <v>19</v>
      </c>
      <c r="D1262" t="s">
        <v>9</v>
      </c>
      <c r="E1262" t="b">
        <f>pokerdump8players[[#This Row],[suit1]]=pokerdump8players[[#This Row],[suit2]]</f>
        <v>0</v>
      </c>
      <c r="F1262">
        <v>5301</v>
      </c>
      <c r="L1262" s="8" t="s">
        <v>7</v>
      </c>
      <c r="M1262">
        <v>7623</v>
      </c>
      <c r="O1262">
        <v>7623</v>
      </c>
    </row>
    <row r="1263" spans="1:15" x14ac:dyDescent="0.25">
      <c r="A1263" t="s">
        <v>14</v>
      </c>
      <c r="B1263" t="s">
        <v>8</v>
      </c>
      <c r="C1263" t="s">
        <v>19</v>
      </c>
      <c r="D1263" t="s">
        <v>6</v>
      </c>
      <c r="E1263" t="b">
        <f>pokerdump8players[[#This Row],[suit1]]=pokerdump8players[[#This Row],[suit2]]</f>
        <v>0</v>
      </c>
      <c r="F1263">
        <v>5289</v>
      </c>
      <c r="L1263" s="8" t="s">
        <v>6</v>
      </c>
      <c r="N1263">
        <v>9957</v>
      </c>
      <c r="O1263">
        <v>9957</v>
      </c>
    </row>
    <row r="1264" spans="1:15" x14ac:dyDescent="0.25">
      <c r="A1264" t="s">
        <v>13</v>
      </c>
      <c r="B1264" t="s">
        <v>8</v>
      </c>
      <c r="C1264" t="s">
        <v>18</v>
      </c>
      <c r="D1264" t="s">
        <v>6</v>
      </c>
      <c r="E1264" t="b">
        <f>pokerdump8players[[#This Row],[suit1]]=pokerdump8players[[#This Row],[suit2]]</f>
        <v>0</v>
      </c>
      <c r="F1264">
        <v>5282</v>
      </c>
      <c r="L1264" s="8" t="s">
        <v>8</v>
      </c>
      <c r="M1264">
        <v>7565</v>
      </c>
      <c r="O1264">
        <v>7565</v>
      </c>
    </row>
    <row r="1265" spans="1:15" x14ac:dyDescent="0.25">
      <c r="A1265" t="s">
        <v>19</v>
      </c>
      <c r="B1265" t="s">
        <v>6</v>
      </c>
      <c r="C1265" t="s">
        <v>18</v>
      </c>
      <c r="D1265" t="s">
        <v>8</v>
      </c>
      <c r="E1265" t="b">
        <f>pokerdump8players[[#This Row],[suit1]]=pokerdump8players[[#This Row],[suit2]]</f>
        <v>0</v>
      </c>
      <c r="F1265">
        <v>5254</v>
      </c>
      <c r="L1265" s="7" t="s">
        <v>8</v>
      </c>
      <c r="M1265">
        <v>22348</v>
      </c>
      <c r="N1265">
        <v>10033</v>
      </c>
      <c r="O1265">
        <v>32381</v>
      </c>
    </row>
    <row r="1266" spans="1:15" x14ac:dyDescent="0.25">
      <c r="A1266" t="s">
        <v>14</v>
      </c>
      <c r="B1266" t="s">
        <v>8</v>
      </c>
      <c r="C1266" t="s">
        <v>19</v>
      </c>
      <c r="D1266" t="s">
        <v>9</v>
      </c>
      <c r="E1266" t="b">
        <f>pokerdump8players[[#This Row],[suit1]]=pokerdump8players[[#This Row],[suit2]]</f>
        <v>0</v>
      </c>
      <c r="F1266">
        <v>5253</v>
      </c>
      <c r="L1266" s="8" t="s">
        <v>9</v>
      </c>
      <c r="M1266">
        <v>7459</v>
      </c>
      <c r="O1266">
        <v>7459</v>
      </c>
    </row>
    <row r="1267" spans="1:15" x14ac:dyDescent="0.25">
      <c r="A1267" t="s">
        <v>13</v>
      </c>
      <c r="B1267" t="s">
        <v>9</v>
      </c>
      <c r="C1267" t="s">
        <v>18</v>
      </c>
      <c r="D1267" t="s">
        <v>6</v>
      </c>
      <c r="E1267" t="b">
        <f>pokerdump8players[[#This Row],[suit1]]=pokerdump8players[[#This Row],[suit2]]</f>
        <v>0</v>
      </c>
      <c r="F1267">
        <v>5244</v>
      </c>
      <c r="L1267" s="8" t="s">
        <v>7</v>
      </c>
      <c r="M1267">
        <v>7403</v>
      </c>
      <c r="O1267">
        <v>7403</v>
      </c>
    </row>
    <row r="1268" spans="1:15" x14ac:dyDescent="0.25">
      <c r="A1268" t="s">
        <v>13</v>
      </c>
      <c r="B1268" t="s">
        <v>6</v>
      </c>
      <c r="C1268" t="s">
        <v>18</v>
      </c>
      <c r="D1268" t="s">
        <v>8</v>
      </c>
      <c r="E1268" t="b">
        <f>pokerdump8players[[#This Row],[suit1]]=pokerdump8players[[#This Row],[suit2]]</f>
        <v>0</v>
      </c>
      <c r="F1268">
        <v>5237</v>
      </c>
      <c r="L1268" s="8" t="s">
        <v>6</v>
      </c>
      <c r="M1268">
        <v>7486</v>
      </c>
      <c r="O1268">
        <v>7486</v>
      </c>
    </row>
    <row r="1269" spans="1:15" x14ac:dyDescent="0.25">
      <c r="A1269" t="s">
        <v>14</v>
      </c>
      <c r="B1269" t="s">
        <v>6</v>
      </c>
      <c r="C1269" t="s">
        <v>19</v>
      </c>
      <c r="D1269" t="s">
        <v>7</v>
      </c>
      <c r="E1269" t="b">
        <f>pokerdump8players[[#This Row],[suit1]]=pokerdump8players[[#This Row],[suit2]]</f>
        <v>0</v>
      </c>
      <c r="F1269">
        <v>5231</v>
      </c>
      <c r="L1269" s="8" t="s">
        <v>8</v>
      </c>
      <c r="N1269">
        <v>10033</v>
      </c>
      <c r="O1269">
        <v>10033</v>
      </c>
    </row>
    <row r="1270" spans="1:15" x14ac:dyDescent="0.25">
      <c r="A1270" t="s">
        <v>19</v>
      </c>
      <c r="B1270" t="s">
        <v>9</v>
      </c>
      <c r="C1270" t="s">
        <v>18</v>
      </c>
      <c r="D1270" t="s">
        <v>8</v>
      </c>
      <c r="E1270" t="b">
        <f>pokerdump8players[[#This Row],[suit1]]=pokerdump8players[[#This Row],[suit2]]</f>
        <v>0</v>
      </c>
      <c r="F1270">
        <v>5230</v>
      </c>
      <c r="L1270" s="3" t="s">
        <v>14</v>
      </c>
      <c r="M1270">
        <v>100732</v>
      </c>
      <c r="N1270">
        <v>42400</v>
      </c>
      <c r="O1270">
        <v>143132</v>
      </c>
    </row>
    <row r="1271" spans="1:15" x14ac:dyDescent="0.25">
      <c r="A1271" t="s">
        <v>20</v>
      </c>
      <c r="B1271" t="s">
        <v>8</v>
      </c>
      <c r="C1271" t="s">
        <v>18</v>
      </c>
      <c r="D1271" t="s">
        <v>9</v>
      </c>
      <c r="E1271" t="b">
        <f>pokerdump8players[[#This Row],[suit1]]=pokerdump8players[[#This Row],[suit2]]</f>
        <v>0</v>
      </c>
      <c r="F1271">
        <v>5226</v>
      </c>
      <c r="L1271" s="7" t="s">
        <v>9</v>
      </c>
      <c r="M1271">
        <v>25452</v>
      </c>
      <c r="N1271">
        <v>10512</v>
      </c>
      <c r="O1271">
        <v>35964</v>
      </c>
    </row>
    <row r="1272" spans="1:15" x14ac:dyDescent="0.25">
      <c r="A1272" t="s">
        <v>13</v>
      </c>
      <c r="B1272" t="s">
        <v>6</v>
      </c>
      <c r="C1272" t="s">
        <v>18</v>
      </c>
      <c r="D1272" t="s">
        <v>7</v>
      </c>
      <c r="E1272" t="b">
        <f>pokerdump8players[[#This Row],[suit1]]=pokerdump8players[[#This Row],[suit2]]</f>
        <v>0</v>
      </c>
      <c r="F1272">
        <v>5219</v>
      </c>
      <c r="L1272" s="8" t="s">
        <v>9</v>
      </c>
      <c r="N1272">
        <v>10512</v>
      </c>
      <c r="O1272">
        <v>10512</v>
      </c>
    </row>
    <row r="1273" spans="1:15" x14ac:dyDescent="0.25">
      <c r="A1273" t="s">
        <v>19</v>
      </c>
      <c r="B1273" t="s">
        <v>7</v>
      </c>
      <c r="C1273" t="s">
        <v>18</v>
      </c>
      <c r="D1273" t="s">
        <v>9</v>
      </c>
      <c r="E1273" t="b">
        <f>pokerdump8players[[#This Row],[suit1]]=pokerdump8players[[#This Row],[suit2]]</f>
        <v>0</v>
      </c>
      <c r="F1273">
        <v>5217</v>
      </c>
      <c r="L1273" s="8" t="s">
        <v>7</v>
      </c>
      <c r="M1273">
        <v>8438</v>
      </c>
      <c r="O1273">
        <v>8438</v>
      </c>
    </row>
    <row r="1274" spans="1:15" x14ac:dyDescent="0.25">
      <c r="A1274" t="s">
        <v>13</v>
      </c>
      <c r="B1274" t="s">
        <v>8</v>
      </c>
      <c r="C1274" t="s">
        <v>18</v>
      </c>
      <c r="D1274" t="s">
        <v>9</v>
      </c>
      <c r="E1274" t="b">
        <f>pokerdump8players[[#This Row],[suit1]]=pokerdump8players[[#This Row],[suit2]]</f>
        <v>0</v>
      </c>
      <c r="F1274">
        <v>5214</v>
      </c>
      <c r="L1274" s="8" t="s">
        <v>6</v>
      </c>
      <c r="M1274">
        <v>8506</v>
      </c>
      <c r="O1274">
        <v>8506</v>
      </c>
    </row>
    <row r="1275" spans="1:15" x14ac:dyDescent="0.25">
      <c r="A1275" t="s">
        <v>19</v>
      </c>
      <c r="B1275" t="s">
        <v>7</v>
      </c>
      <c r="C1275" t="s">
        <v>18</v>
      </c>
      <c r="D1275" t="s">
        <v>8</v>
      </c>
      <c r="E1275" t="b">
        <f>pokerdump8players[[#This Row],[suit1]]=pokerdump8players[[#This Row],[suit2]]</f>
        <v>0</v>
      </c>
      <c r="F1275">
        <v>5214</v>
      </c>
      <c r="L1275" s="8" t="s">
        <v>8</v>
      </c>
      <c r="M1275">
        <v>8508</v>
      </c>
      <c r="O1275">
        <v>8508</v>
      </c>
    </row>
    <row r="1276" spans="1:15" x14ac:dyDescent="0.25">
      <c r="A1276" t="s">
        <v>14</v>
      </c>
      <c r="B1276" t="s">
        <v>7</v>
      </c>
      <c r="C1276" t="s">
        <v>19</v>
      </c>
      <c r="D1276" t="s">
        <v>8</v>
      </c>
      <c r="E1276" t="b">
        <f>pokerdump8players[[#This Row],[suit1]]=pokerdump8players[[#This Row],[suit2]]</f>
        <v>0</v>
      </c>
      <c r="F1276">
        <v>5211</v>
      </c>
      <c r="L1276" s="7" t="s">
        <v>7</v>
      </c>
      <c r="M1276">
        <v>25086</v>
      </c>
      <c r="N1276">
        <v>10718</v>
      </c>
      <c r="O1276">
        <v>35804</v>
      </c>
    </row>
    <row r="1277" spans="1:15" x14ac:dyDescent="0.25">
      <c r="A1277" t="s">
        <v>13</v>
      </c>
      <c r="B1277" t="s">
        <v>7</v>
      </c>
      <c r="C1277" t="s">
        <v>18</v>
      </c>
      <c r="D1277" t="s">
        <v>9</v>
      </c>
      <c r="E1277" t="b">
        <f>pokerdump8players[[#This Row],[suit1]]=pokerdump8players[[#This Row],[suit2]]</f>
        <v>0</v>
      </c>
      <c r="F1277">
        <v>5210</v>
      </c>
      <c r="L1277" s="8" t="s">
        <v>9</v>
      </c>
      <c r="M1277">
        <v>8296</v>
      </c>
      <c r="O1277">
        <v>8296</v>
      </c>
    </row>
    <row r="1278" spans="1:15" x14ac:dyDescent="0.25">
      <c r="A1278" t="s">
        <v>14</v>
      </c>
      <c r="B1278" t="s">
        <v>9</v>
      </c>
      <c r="C1278" t="s">
        <v>19</v>
      </c>
      <c r="D1278" t="s">
        <v>7</v>
      </c>
      <c r="E1278" t="b">
        <f>pokerdump8players[[#This Row],[suit1]]=pokerdump8players[[#This Row],[suit2]]</f>
        <v>0</v>
      </c>
      <c r="F1278">
        <v>5209</v>
      </c>
      <c r="L1278" s="8" t="s">
        <v>7</v>
      </c>
      <c r="N1278">
        <v>10718</v>
      </c>
      <c r="O1278">
        <v>10718</v>
      </c>
    </row>
    <row r="1279" spans="1:15" x14ac:dyDescent="0.25">
      <c r="A1279" t="s">
        <v>13</v>
      </c>
      <c r="B1279" t="s">
        <v>9</v>
      </c>
      <c r="C1279" t="s">
        <v>18</v>
      </c>
      <c r="D1279" t="s">
        <v>7</v>
      </c>
      <c r="E1279" t="b">
        <f>pokerdump8players[[#This Row],[suit1]]=pokerdump8players[[#This Row],[suit2]]</f>
        <v>0</v>
      </c>
      <c r="F1279">
        <v>5209</v>
      </c>
      <c r="L1279" s="8" t="s">
        <v>6</v>
      </c>
      <c r="M1279">
        <v>8433</v>
      </c>
      <c r="O1279">
        <v>8433</v>
      </c>
    </row>
    <row r="1280" spans="1:15" x14ac:dyDescent="0.25">
      <c r="A1280" t="s">
        <v>17</v>
      </c>
      <c r="B1280" t="s">
        <v>9</v>
      </c>
      <c r="C1280" t="s">
        <v>18</v>
      </c>
      <c r="D1280" t="s">
        <v>7</v>
      </c>
      <c r="E1280" t="b">
        <f>pokerdump8players[[#This Row],[suit1]]=pokerdump8players[[#This Row],[suit2]]</f>
        <v>0</v>
      </c>
      <c r="F1280">
        <v>5208</v>
      </c>
      <c r="L1280" s="8" t="s">
        <v>8</v>
      </c>
      <c r="M1280">
        <v>8357</v>
      </c>
      <c r="O1280">
        <v>8357</v>
      </c>
    </row>
    <row r="1281" spans="1:15" x14ac:dyDescent="0.25">
      <c r="A1281" t="s">
        <v>19</v>
      </c>
      <c r="B1281" t="s">
        <v>8</v>
      </c>
      <c r="C1281" t="s">
        <v>18</v>
      </c>
      <c r="D1281" t="s">
        <v>9</v>
      </c>
      <c r="E1281" t="b">
        <f>pokerdump8players[[#This Row],[suit1]]=pokerdump8players[[#This Row],[suit2]]</f>
        <v>0</v>
      </c>
      <c r="F1281">
        <v>5206</v>
      </c>
      <c r="L1281" s="7" t="s">
        <v>6</v>
      </c>
      <c r="M1281">
        <v>25150</v>
      </c>
      <c r="N1281">
        <v>10679</v>
      </c>
      <c r="O1281">
        <v>35829</v>
      </c>
    </row>
    <row r="1282" spans="1:15" x14ac:dyDescent="0.25">
      <c r="A1282" t="s">
        <v>14</v>
      </c>
      <c r="B1282" t="s">
        <v>6</v>
      </c>
      <c r="C1282" t="s">
        <v>19</v>
      </c>
      <c r="D1282" t="s">
        <v>9</v>
      </c>
      <c r="E1282" t="b">
        <f>pokerdump8players[[#This Row],[suit1]]=pokerdump8players[[#This Row],[suit2]]</f>
        <v>0</v>
      </c>
      <c r="F1282">
        <v>5205</v>
      </c>
      <c r="L1282" s="8" t="s">
        <v>9</v>
      </c>
      <c r="M1282">
        <v>8415</v>
      </c>
      <c r="O1282">
        <v>8415</v>
      </c>
    </row>
    <row r="1283" spans="1:15" x14ac:dyDescent="0.25">
      <c r="A1283" t="s">
        <v>14</v>
      </c>
      <c r="B1283" t="s">
        <v>9</v>
      </c>
      <c r="C1283" t="s">
        <v>19</v>
      </c>
      <c r="D1283" t="s">
        <v>8</v>
      </c>
      <c r="E1283" t="b">
        <f>pokerdump8players[[#This Row],[suit1]]=pokerdump8players[[#This Row],[suit2]]</f>
        <v>0</v>
      </c>
      <c r="F1283">
        <v>5205</v>
      </c>
      <c r="L1283" s="8" t="s">
        <v>7</v>
      </c>
      <c r="M1283">
        <v>8419</v>
      </c>
      <c r="O1283">
        <v>8419</v>
      </c>
    </row>
    <row r="1284" spans="1:15" x14ac:dyDescent="0.25">
      <c r="A1284" t="s">
        <v>14</v>
      </c>
      <c r="B1284" t="s">
        <v>8</v>
      </c>
      <c r="C1284" t="s">
        <v>19</v>
      </c>
      <c r="D1284" t="s">
        <v>7</v>
      </c>
      <c r="E1284" t="b">
        <f>pokerdump8players[[#This Row],[suit1]]=pokerdump8players[[#This Row],[suit2]]</f>
        <v>0</v>
      </c>
      <c r="F1284">
        <v>5191</v>
      </c>
      <c r="L1284" s="8" t="s">
        <v>6</v>
      </c>
      <c r="N1284">
        <v>10679</v>
      </c>
      <c r="O1284">
        <v>10679</v>
      </c>
    </row>
    <row r="1285" spans="1:15" x14ac:dyDescent="0.25">
      <c r="A1285" t="s">
        <v>13</v>
      </c>
      <c r="B1285" t="s">
        <v>8</v>
      </c>
      <c r="C1285" t="s">
        <v>18</v>
      </c>
      <c r="D1285" t="s">
        <v>7</v>
      </c>
      <c r="E1285" t="b">
        <f>pokerdump8players[[#This Row],[suit1]]=pokerdump8players[[#This Row],[suit2]]</f>
        <v>0</v>
      </c>
      <c r="F1285">
        <v>5182</v>
      </c>
      <c r="L1285" s="8" t="s">
        <v>8</v>
      </c>
      <c r="M1285">
        <v>8316</v>
      </c>
      <c r="O1285">
        <v>8316</v>
      </c>
    </row>
    <row r="1286" spans="1:15" x14ac:dyDescent="0.25">
      <c r="A1286" t="s">
        <v>14</v>
      </c>
      <c r="B1286" t="s">
        <v>6</v>
      </c>
      <c r="C1286" t="s">
        <v>19</v>
      </c>
      <c r="D1286" t="s">
        <v>8</v>
      </c>
      <c r="E1286" t="b">
        <f>pokerdump8players[[#This Row],[suit1]]=pokerdump8players[[#This Row],[suit2]]</f>
        <v>0</v>
      </c>
      <c r="F1286">
        <v>5182</v>
      </c>
      <c r="L1286" s="7" t="s">
        <v>8</v>
      </c>
      <c r="M1286">
        <v>25044</v>
      </c>
      <c r="N1286">
        <v>10491</v>
      </c>
      <c r="O1286">
        <v>35535</v>
      </c>
    </row>
    <row r="1287" spans="1:15" x14ac:dyDescent="0.25">
      <c r="A1287" t="s">
        <v>14</v>
      </c>
      <c r="B1287" t="s">
        <v>9</v>
      </c>
      <c r="C1287" t="s">
        <v>19</v>
      </c>
      <c r="D1287" t="s">
        <v>6</v>
      </c>
      <c r="E1287" t="b">
        <f>pokerdump8players[[#This Row],[suit1]]=pokerdump8players[[#This Row],[suit2]]</f>
        <v>0</v>
      </c>
      <c r="F1287">
        <v>5171</v>
      </c>
      <c r="L1287" s="8" t="s">
        <v>9</v>
      </c>
      <c r="M1287">
        <v>8433</v>
      </c>
      <c r="O1287">
        <v>8433</v>
      </c>
    </row>
    <row r="1288" spans="1:15" x14ac:dyDescent="0.25">
      <c r="A1288" t="s">
        <v>14</v>
      </c>
      <c r="B1288" t="s">
        <v>7</v>
      </c>
      <c r="C1288" t="s">
        <v>19</v>
      </c>
      <c r="D1288" t="s">
        <v>6</v>
      </c>
      <c r="E1288" t="b">
        <f>pokerdump8players[[#This Row],[suit1]]=pokerdump8players[[#This Row],[suit2]]</f>
        <v>0</v>
      </c>
      <c r="F1288">
        <v>5171</v>
      </c>
      <c r="L1288" s="8" t="s">
        <v>7</v>
      </c>
      <c r="M1288">
        <v>8334</v>
      </c>
      <c r="O1288">
        <v>8334</v>
      </c>
    </row>
    <row r="1289" spans="1:15" x14ac:dyDescent="0.25">
      <c r="A1289" t="s">
        <v>20</v>
      </c>
      <c r="B1289" t="s">
        <v>8</v>
      </c>
      <c r="C1289" t="s">
        <v>18</v>
      </c>
      <c r="D1289" t="s">
        <v>6</v>
      </c>
      <c r="E1289" t="b">
        <f>pokerdump8players[[#This Row],[suit1]]=pokerdump8players[[#This Row],[suit2]]</f>
        <v>0</v>
      </c>
      <c r="F1289">
        <v>5137</v>
      </c>
      <c r="L1289" s="8" t="s">
        <v>6</v>
      </c>
      <c r="M1289">
        <v>8277</v>
      </c>
      <c r="O1289">
        <v>8277</v>
      </c>
    </row>
    <row r="1290" spans="1:15" x14ac:dyDescent="0.25">
      <c r="A1290" t="s">
        <v>13</v>
      </c>
      <c r="B1290" t="s">
        <v>7</v>
      </c>
      <c r="C1290" t="s">
        <v>18</v>
      </c>
      <c r="D1290" t="s">
        <v>8</v>
      </c>
      <c r="E1290" t="b">
        <f>pokerdump8players[[#This Row],[suit1]]=pokerdump8players[[#This Row],[suit2]]</f>
        <v>0</v>
      </c>
      <c r="F1290">
        <v>5133</v>
      </c>
      <c r="L1290" s="8" t="s">
        <v>8</v>
      </c>
      <c r="N1290">
        <v>10491</v>
      </c>
      <c r="O1290">
        <v>10491</v>
      </c>
    </row>
    <row r="1291" spans="1:15" x14ac:dyDescent="0.25">
      <c r="A1291" t="s">
        <v>20</v>
      </c>
      <c r="B1291" t="s">
        <v>7</v>
      </c>
      <c r="C1291" t="s">
        <v>18</v>
      </c>
      <c r="D1291" t="s">
        <v>9</v>
      </c>
      <c r="E1291" t="b">
        <f>pokerdump8players[[#This Row],[suit1]]=pokerdump8players[[#This Row],[suit2]]</f>
        <v>0</v>
      </c>
      <c r="F1291">
        <v>5133</v>
      </c>
      <c r="L1291" s="3" t="s">
        <v>13</v>
      </c>
      <c r="M1291">
        <v>113007</v>
      </c>
      <c r="N1291">
        <v>46204</v>
      </c>
      <c r="O1291">
        <v>159211</v>
      </c>
    </row>
    <row r="1292" spans="1:15" x14ac:dyDescent="0.25">
      <c r="A1292" t="s">
        <v>19</v>
      </c>
      <c r="B1292" t="s">
        <v>6</v>
      </c>
      <c r="C1292" t="s">
        <v>18</v>
      </c>
      <c r="D1292" t="s">
        <v>9</v>
      </c>
      <c r="E1292" t="b">
        <f>pokerdump8players[[#This Row],[suit1]]=pokerdump8players[[#This Row],[suit2]]</f>
        <v>0</v>
      </c>
      <c r="F1292">
        <v>5130</v>
      </c>
      <c r="L1292" s="7" t="s">
        <v>9</v>
      </c>
      <c r="M1292">
        <v>28202</v>
      </c>
      <c r="N1292">
        <v>11524</v>
      </c>
      <c r="O1292">
        <v>39726</v>
      </c>
    </row>
    <row r="1293" spans="1:15" x14ac:dyDescent="0.25">
      <c r="A1293" t="s">
        <v>14</v>
      </c>
      <c r="B1293" t="s">
        <v>8</v>
      </c>
      <c r="C1293" t="s">
        <v>18</v>
      </c>
      <c r="D1293" t="s">
        <v>7</v>
      </c>
      <c r="E1293" t="b">
        <f>pokerdump8players[[#This Row],[suit1]]=pokerdump8players[[#This Row],[suit2]]</f>
        <v>0</v>
      </c>
      <c r="F1293">
        <v>5124</v>
      </c>
      <c r="L1293" s="8" t="s">
        <v>9</v>
      </c>
      <c r="N1293">
        <v>11524</v>
      </c>
      <c r="O1293">
        <v>11524</v>
      </c>
    </row>
    <row r="1294" spans="1:15" x14ac:dyDescent="0.25">
      <c r="A1294" t="s">
        <v>20</v>
      </c>
      <c r="B1294" t="s">
        <v>7</v>
      </c>
      <c r="C1294" t="s">
        <v>18</v>
      </c>
      <c r="D1294" t="s">
        <v>8</v>
      </c>
      <c r="E1294" t="b">
        <f>pokerdump8players[[#This Row],[suit1]]=pokerdump8players[[#This Row],[suit2]]</f>
        <v>0</v>
      </c>
      <c r="F1294">
        <v>5123</v>
      </c>
      <c r="L1294" s="8" t="s">
        <v>7</v>
      </c>
      <c r="M1294">
        <v>9386</v>
      </c>
      <c r="O1294">
        <v>9386</v>
      </c>
    </row>
    <row r="1295" spans="1:15" x14ac:dyDescent="0.25">
      <c r="A1295" t="s">
        <v>20</v>
      </c>
      <c r="B1295" t="s">
        <v>8</v>
      </c>
      <c r="C1295" t="s">
        <v>18</v>
      </c>
      <c r="D1295" t="s">
        <v>7</v>
      </c>
      <c r="E1295" t="b">
        <f>pokerdump8players[[#This Row],[suit1]]=pokerdump8players[[#This Row],[suit2]]</f>
        <v>0</v>
      </c>
      <c r="F1295">
        <v>5105</v>
      </c>
      <c r="L1295" s="8" t="s">
        <v>6</v>
      </c>
      <c r="M1295">
        <v>9383</v>
      </c>
      <c r="O1295">
        <v>9383</v>
      </c>
    </row>
    <row r="1296" spans="1:15" x14ac:dyDescent="0.25">
      <c r="A1296" t="s">
        <v>20</v>
      </c>
      <c r="B1296" t="s">
        <v>6</v>
      </c>
      <c r="C1296" t="s">
        <v>18</v>
      </c>
      <c r="D1296" t="s">
        <v>9</v>
      </c>
      <c r="E1296" t="b">
        <f>pokerdump8players[[#This Row],[suit1]]=pokerdump8players[[#This Row],[suit2]]</f>
        <v>0</v>
      </c>
      <c r="F1296">
        <v>5103</v>
      </c>
      <c r="L1296" s="8" t="s">
        <v>8</v>
      </c>
      <c r="M1296">
        <v>9433</v>
      </c>
      <c r="O1296">
        <v>9433</v>
      </c>
    </row>
    <row r="1297" spans="1:15" x14ac:dyDescent="0.25">
      <c r="A1297" t="s">
        <v>20</v>
      </c>
      <c r="B1297" t="s">
        <v>6</v>
      </c>
      <c r="C1297" t="s">
        <v>18</v>
      </c>
      <c r="D1297" t="s">
        <v>8</v>
      </c>
      <c r="E1297" t="b">
        <f>pokerdump8players[[#This Row],[suit1]]=pokerdump8players[[#This Row],[suit2]]</f>
        <v>0</v>
      </c>
      <c r="F1297">
        <v>5096</v>
      </c>
      <c r="L1297" s="7" t="s">
        <v>7</v>
      </c>
      <c r="M1297">
        <v>28297</v>
      </c>
      <c r="N1297">
        <v>11594</v>
      </c>
      <c r="O1297">
        <v>39891</v>
      </c>
    </row>
    <row r="1298" spans="1:15" x14ac:dyDescent="0.25">
      <c r="A1298" t="s">
        <v>20</v>
      </c>
      <c r="B1298" t="s">
        <v>7</v>
      </c>
      <c r="C1298" t="s">
        <v>18</v>
      </c>
      <c r="D1298" t="s">
        <v>6</v>
      </c>
      <c r="E1298" t="b">
        <f>pokerdump8players[[#This Row],[suit1]]=pokerdump8players[[#This Row],[suit2]]</f>
        <v>0</v>
      </c>
      <c r="F1298">
        <v>5089</v>
      </c>
      <c r="L1298" s="8" t="s">
        <v>9</v>
      </c>
      <c r="M1298">
        <v>9394</v>
      </c>
      <c r="O1298">
        <v>9394</v>
      </c>
    </row>
    <row r="1299" spans="1:15" x14ac:dyDescent="0.25">
      <c r="A1299" t="s">
        <v>13</v>
      </c>
      <c r="B1299" t="s">
        <v>6</v>
      </c>
      <c r="C1299" t="s">
        <v>18</v>
      </c>
      <c r="D1299" t="s">
        <v>9</v>
      </c>
      <c r="E1299" t="b">
        <f>pokerdump8players[[#This Row],[suit1]]=pokerdump8players[[#This Row],[suit2]]</f>
        <v>0</v>
      </c>
      <c r="F1299">
        <v>5082</v>
      </c>
      <c r="L1299" s="8" t="s">
        <v>7</v>
      </c>
      <c r="N1299">
        <v>11594</v>
      </c>
      <c r="O1299">
        <v>11594</v>
      </c>
    </row>
    <row r="1300" spans="1:15" x14ac:dyDescent="0.25">
      <c r="A1300" t="s">
        <v>19</v>
      </c>
      <c r="B1300" t="s">
        <v>7</v>
      </c>
      <c r="C1300" t="s">
        <v>18</v>
      </c>
      <c r="D1300" t="s">
        <v>6</v>
      </c>
      <c r="E1300" t="b">
        <f>pokerdump8players[[#This Row],[suit1]]=pokerdump8players[[#This Row],[suit2]]</f>
        <v>0</v>
      </c>
      <c r="F1300">
        <v>5076</v>
      </c>
      <c r="L1300" s="8" t="s">
        <v>6</v>
      </c>
      <c r="M1300">
        <v>9376</v>
      </c>
      <c r="O1300">
        <v>9376</v>
      </c>
    </row>
    <row r="1301" spans="1:15" x14ac:dyDescent="0.25">
      <c r="A1301" t="s">
        <v>14</v>
      </c>
      <c r="B1301" t="s">
        <v>9</v>
      </c>
      <c r="C1301" t="s">
        <v>18</v>
      </c>
      <c r="D1301" t="s">
        <v>6</v>
      </c>
      <c r="E1301" t="b">
        <f>pokerdump8players[[#This Row],[suit1]]=pokerdump8players[[#This Row],[suit2]]</f>
        <v>0</v>
      </c>
      <c r="F1301">
        <v>5057</v>
      </c>
      <c r="L1301" s="8" t="s">
        <v>8</v>
      </c>
      <c r="M1301">
        <v>9527</v>
      </c>
      <c r="O1301">
        <v>9527</v>
      </c>
    </row>
    <row r="1302" spans="1:15" x14ac:dyDescent="0.25">
      <c r="A1302" t="s">
        <v>20</v>
      </c>
      <c r="B1302" t="s">
        <v>9</v>
      </c>
      <c r="C1302" t="s">
        <v>18</v>
      </c>
      <c r="D1302" t="s">
        <v>7</v>
      </c>
      <c r="E1302" t="b">
        <f>pokerdump8players[[#This Row],[suit1]]=pokerdump8players[[#This Row],[suit2]]</f>
        <v>0</v>
      </c>
      <c r="F1302">
        <v>5053</v>
      </c>
      <c r="L1302" s="7" t="s">
        <v>6</v>
      </c>
      <c r="M1302">
        <v>28153</v>
      </c>
      <c r="N1302">
        <v>11443</v>
      </c>
      <c r="O1302">
        <v>39596</v>
      </c>
    </row>
    <row r="1303" spans="1:15" x14ac:dyDescent="0.25">
      <c r="A1303" t="s">
        <v>20</v>
      </c>
      <c r="B1303" t="s">
        <v>9</v>
      </c>
      <c r="C1303" t="s">
        <v>18</v>
      </c>
      <c r="D1303" t="s">
        <v>6</v>
      </c>
      <c r="E1303" t="b">
        <f>pokerdump8players[[#This Row],[suit1]]=pokerdump8players[[#This Row],[suit2]]</f>
        <v>0</v>
      </c>
      <c r="F1303">
        <v>5046</v>
      </c>
      <c r="L1303" s="8" t="s">
        <v>9</v>
      </c>
      <c r="M1303">
        <v>9421</v>
      </c>
      <c r="O1303">
        <v>9421</v>
      </c>
    </row>
    <row r="1304" spans="1:15" x14ac:dyDescent="0.25">
      <c r="A1304" t="s">
        <v>14</v>
      </c>
      <c r="B1304" t="s">
        <v>9</v>
      </c>
      <c r="C1304" t="s">
        <v>18</v>
      </c>
      <c r="D1304" t="s">
        <v>8</v>
      </c>
      <c r="E1304" t="b">
        <f>pokerdump8players[[#This Row],[suit1]]=pokerdump8players[[#This Row],[suit2]]</f>
        <v>0</v>
      </c>
      <c r="F1304">
        <v>5035</v>
      </c>
      <c r="L1304" s="8" t="s">
        <v>7</v>
      </c>
      <c r="M1304">
        <v>9410</v>
      </c>
      <c r="O1304">
        <v>9410</v>
      </c>
    </row>
    <row r="1305" spans="1:15" x14ac:dyDescent="0.25">
      <c r="A1305" t="s">
        <v>20</v>
      </c>
      <c r="B1305" t="s">
        <v>6</v>
      </c>
      <c r="C1305" t="s">
        <v>18</v>
      </c>
      <c r="D1305" t="s">
        <v>7</v>
      </c>
      <c r="E1305" t="b">
        <f>pokerdump8players[[#This Row],[suit1]]=pokerdump8players[[#This Row],[suit2]]</f>
        <v>0</v>
      </c>
      <c r="F1305">
        <v>5019</v>
      </c>
      <c r="L1305" s="8" t="s">
        <v>6</v>
      </c>
      <c r="N1305">
        <v>11443</v>
      </c>
      <c r="O1305">
        <v>11443</v>
      </c>
    </row>
    <row r="1306" spans="1:15" x14ac:dyDescent="0.25">
      <c r="A1306" t="s">
        <v>20</v>
      </c>
      <c r="B1306" t="s">
        <v>9</v>
      </c>
      <c r="C1306" t="s">
        <v>18</v>
      </c>
      <c r="D1306" t="s">
        <v>8</v>
      </c>
      <c r="E1306" t="b">
        <f>pokerdump8players[[#This Row],[suit1]]=pokerdump8players[[#This Row],[suit2]]</f>
        <v>0</v>
      </c>
      <c r="F1306">
        <v>5018</v>
      </c>
      <c r="L1306" s="8" t="s">
        <v>8</v>
      </c>
      <c r="M1306">
        <v>9322</v>
      </c>
      <c r="O1306">
        <v>9322</v>
      </c>
    </row>
    <row r="1307" spans="1:15" x14ac:dyDescent="0.25">
      <c r="A1307" t="s">
        <v>14</v>
      </c>
      <c r="B1307" t="s">
        <v>9</v>
      </c>
      <c r="C1307" t="s">
        <v>18</v>
      </c>
      <c r="D1307" t="s">
        <v>7</v>
      </c>
      <c r="E1307" t="b">
        <f>pokerdump8players[[#This Row],[suit1]]=pokerdump8players[[#This Row],[suit2]]</f>
        <v>0</v>
      </c>
      <c r="F1307">
        <v>5008</v>
      </c>
      <c r="L1307" s="7" t="s">
        <v>8</v>
      </c>
      <c r="M1307">
        <v>28355</v>
      </c>
      <c r="N1307">
        <v>11643</v>
      </c>
      <c r="O1307">
        <v>39998</v>
      </c>
    </row>
    <row r="1308" spans="1:15" x14ac:dyDescent="0.25">
      <c r="A1308" t="s">
        <v>14</v>
      </c>
      <c r="B1308" t="s">
        <v>8</v>
      </c>
      <c r="C1308" t="s">
        <v>18</v>
      </c>
      <c r="D1308" t="s">
        <v>9</v>
      </c>
      <c r="E1308" t="b">
        <f>pokerdump8players[[#This Row],[suit1]]=pokerdump8players[[#This Row],[suit2]]</f>
        <v>0</v>
      </c>
      <c r="F1308">
        <v>5008</v>
      </c>
      <c r="L1308" s="8" t="s">
        <v>9</v>
      </c>
      <c r="M1308">
        <v>9505</v>
      </c>
      <c r="O1308">
        <v>9505</v>
      </c>
    </row>
    <row r="1309" spans="1:15" x14ac:dyDescent="0.25">
      <c r="A1309" t="s">
        <v>14</v>
      </c>
      <c r="B1309" t="s">
        <v>6</v>
      </c>
      <c r="C1309" t="s">
        <v>18</v>
      </c>
      <c r="D1309" t="s">
        <v>8</v>
      </c>
      <c r="E1309" t="b">
        <f>pokerdump8players[[#This Row],[suit1]]=pokerdump8players[[#This Row],[suit2]]</f>
        <v>0</v>
      </c>
      <c r="F1309">
        <v>4989</v>
      </c>
      <c r="L1309" s="8" t="s">
        <v>7</v>
      </c>
      <c r="M1309">
        <v>9359</v>
      </c>
      <c r="O1309">
        <v>9359</v>
      </c>
    </row>
    <row r="1310" spans="1:15" x14ac:dyDescent="0.25">
      <c r="A1310" t="s">
        <v>16</v>
      </c>
      <c r="B1310" t="s">
        <v>9</v>
      </c>
      <c r="C1310" t="s">
        <v>18</v>
      </c>
      <c r="D1310" t="s">
        <v>6</v>
      </c>
      <c r="E1310" t="b">
        <f>pokerdump8players[[#This Row],[suit1]]=pokerdump8players[[#This Row],[suit2]]</f>
        <v>0</v>
      </c>
      <c r="F1310">
        <v>4986</v>
      </c>
      <c r="L1310" s="8" t="s">
        <v>6</v>
      </c>
      <c r="M1310">
        <v>9491</v>
      </c>
      <c r="O1310">
        <v>9491</v>
      </c>
    </row>
    <row r="1311" spans="1:15" x14ac:dyDescent="0.25">
      <c r="A1311" t="s">
        <v>14</v>
      </c>
      <c r="B1311" t="s">
        <v>6</v>
      </c>
      <c r="C1311" t="s">
        <v>18</v>
      </c>
      <c r="D1311" t="s">
        <v>9</v>
      </c>
      <c r="E1311" t="b">
        <f>pokerdump8players[[#This Row],[suit1]]=pokerdump8players[[#This Row],[suit2]]</f>
        <v>0</v>
      </c>
      <c r="F1311">
        <v>4976</v>
      </c>
      <c r="L1311" s="8" t="s">
        <v>8</v>
      </c>
      <c r="N1311">
        <v>11643</v>
      </c>
      <c r="O1311">
        <v>11643</v>
      </c>
    </row>
    <row r="1312" spans="1:15" x14ac:dyDescent="0.25">
      <c r="A1312" t="s">
        <v>14</v>
      </c>
      <c r="B1312" t="s">
        <v>7</v>
      </c>
      <c r="C1312" t="s">
        <v>18</v>
      </c>
      <c r="D1312" t="s">
        <v>6</v>
      </c>
      <c r="E1312" t="b">
        <f>pokerdump8players[[#This Row],[suit1]]=pokerdump8players[[#This Row],[suit2]]</f>
        <v>0</v>
      </c>
      <c r="F1312">
        <v>4968</v>
      </c>
      <c r="L1312" s="3" t="s">
        <v>11</v>
      </c>
      <c r="M1312">
        <v>90557</v>
      </c>
      <c r="O1312">
        <v>90557</v>
      </c>
    </row>
    <row r="1313" spans="1:15" x14ac:dyDescent="0.25">
      <c r="A1313" t="s">
        <v>14</v>
      </c>
      <c r="B1313" t="s">
        <v>8</v>
      </c>
      <c r="C1313" t="s">
        <v>18</v>
      </c>
      <c r="D1313" t="s">
        <v>6</v>
      </c>
      <c r="E1313" t="b">
        <f>pokerdump8players[[#This Row],[suit1]]=pokerdump8players[[#This Row],[suit2]]</f>
        <v>0</v>
      </c>
      <c r="F1313">
        <v>4965</v>
      </c>
      <c r="L1313" s="7" t="s">
        <v>7</v>
      </c>
      <c r="M1313">
        <v>15024</v>
      </c>
      <c r="O1313">
        <v>15024</v>
      </c>
    </row>
    <row r="1314" spans="1:15" x14ac:dyDescent="0.25">
      <c r="A1314" t="s">
        <v>16</v>
      </c>
      <c r="B1314" t="s">
        <v>6</v>
      </c>
      <c r="C1314" t="s">
        <v>18</v>
      </c>
      <c r="D1314" t="s">
        <v>7</v>
      </c>
      <c r="E1314" t="b">
        <f>pokerdump8players[[#This Row],[suit1]]=pokerdump8players[[#This Row],[suit2]]</f>
        <v>0</v>
      </c>
      <c r="F1314">
        <v>4942</v>
      </c>
      <c r="L1314" s="8" t="s">
        <v>9</v>
      </c>
      <c r="M1314">
        <v>15024</v>
      </c>
      <c r="O1314">
        <v>15024</v>
      </c>
    </row>
    <row r="1315" spans="1:15" x14ac:dyDescent="0.25">
      <c r="A1315" t="s">
        <v>14</v>
      </c>
      <c r="B1315" t="s">
        <v>7</v>
      </c>
      <c r="C1315" t="s">
        <v>18</v>
      </c>
      <c r="D1315" t="s">
        <v>8</v>
      </c>
      <c r="E1315" t="b">
        <f>pokerdump8players[[#This Row],[suit1]]=pokerdump8players[[#This Row],[suit2]]</f>
        <v>0</v>
      </c>
      <c r="F1315">
        <v>4908</v>
      </c>
      <c r="L1315" s="7" t="s">
        <v>6</v>
      </c>
      <c r="M1315">
        <v>30153</v>
      </c>
      <c r="O1315">
        <v>30153</v>
      </c>
    </row>
    <row r="1316" spans="1:15" x14ac:dyDescent="0.25">
      <c r="A1316" t="s">
        <v>14</v>
      </c>
      <c r="B1316" t="s">
        <v>7</v>
      </c>
      <c r="C1316" t="s">
        <v>18</v>
      </c>
      <c r="D1316" t="s">
        <v>9</v>
      </c>
      <c r="E1316" t="b">
        <f>pokerdump8players[[#This Row],[suit1]]=pokerdump8players[[#This Row],[suit2]]</f>
        <v>0</v>
      </c>
      <c r="F1316">
        <v>4894</v>
      </c>
      <c r="L1316" s="8" t="s">
        <v>9</v>
      </c>
      <c r="M1316">
        <v>15182</v>
      </c>
      <c r="O1316">
        <v>15182</v>
      </c>
    </row>
    <row r="1317" spans="1:15" x14ac:dyDescent="0.25">
      <c r="A1317" t="s">
        <v>14</v>
      </c>
      <c r="B1317" t="s">
        <v>6</v>
      </c>
      <c r="C1317" t="s">
        <v>18</v>
      </c>
      <c r="D1317" t="s">
        <v>7</v>
      </c>
      <c r="E1317" t="b">
        <f>pokerdump8players[[#This Row],[suit1]]=pokerdump8players[[#This Row],[suit2]]</f>
        <v>0</v>
      </c>
      <c r="F1317">
        <v>4888</v>
      </c>
      <c r="L1317" s="8" t="s">
        <v>7</v>
      </c>
      <c r="M1317">
        <v>14971</v>
      </c>
      <c r="O1317">
        <v>14971</v>
      </c>
    </row>
    <row r="1318" spans="1:15" x14ac:dyDescent="0.25">
      <c r="A1318" t="s">
        <v>16</v>
      </c>
      <c r="B1318" t="s">
        <v>7</v>
      </c>
      <c r="C1318" t="s">
        <v>18</v>
      </c>
      <c r="D1318" t="s">
        <v>6</v>
      </c>
      <c r="E1318" t="b">
        <f>pokerdump8players[[#This Row],[suit1]]=pokerdump8players[[#This Row],[suit2]]</f>
        <v>0</v>
      </c>
      <c r="F1318">
        <v>4885</v>
      </c>
      <c r="L1318" s="7" t="s">
        <v>8</v>
      </c>
      <c r="M1318">
        <v>45380</v>
      </c>
      <c r="O1318">
        <v>45380</v>
      </c>
    </row>
    <row r="1319" spans="1:15" x14ac:dyDescent="0.25">
      <c r="A1319" t="s">
        <v>16</v>
      </c>
      <c r="B1319" t="s">
        <v>7</v>
      </c>
      <c r="C1319" t="s">
        <v>18</v>
      </c>
      <c r="D1319" t="s">
        <v>9</v>
      </c>
      <c r="E1319" t="b">
        <f>pokerdump8players[[#This Row],[suit1]]=pokerdump8players[[#This Row],[suit2]]</f>
        <v>0</v>
      </c>
      <c r="F1319">
        <v>4859</v>
      </c>
      <c r="L1319" s="8" t="s">
        <v>9</v>
      </c>
      <c r="M1319">
        <v>15189</v>
      </c>
      <c r="O1319">
        <v>15189</v>
      </c>
    </row>
    <row r="1320" spans="1:15" x14ac:dyDescent="0.25">
      <c r="A1320" t="s">
        <v>16</v>
      </c>
      <c r="B1320" t="s">
        <v>7</v>
      </c>
      <c r="C1320" t="s">
        <v>18</v>
      </c>
      <c r="D1320" t="s">
        <v>8</v>
      </c>
      <c r="E1320" t="b">
        <f>pokerdump8players[[#This Row],[suit1]]=pokerdump8players[[#This Row],[suit2]]</f>
        <v>0</v>
      </c>
      <c r="F1320">
        <v>4856</v>
      </c>
      <c r="L1320" s="8" t="s">
        <v>7</v>
      </c>
      <c r="M1320">
        <v>15066</v>
      </c>
      <c r="O1320">
        <v>15066</v>
      </c>
    </row>
    <row r="1321" spans="1:15" x14ac:dyDescent="0.25">
      <c r="A1321" t="s">
        <v>16</v>
      </c>
      <c r="B1321" t="s">
        <v>6</v>
      </c>
      <c r="C1321" t="s">
        <v>18</v>
      </c>
      <c r="D1321" t="s">
        <v>9</v>
      </c>
      <c r="E1321" t="b">
        <f>pokerdump8players[[#This Row],[suit1]]=pokerdump8players[[#This Row],[suit2]]</f>
        <v>0</v>
      </c>
      <c r="F1321">
        <v>4847</v>
      </c>
      <c r="L1321" s="8" t="s">
        <v>6</v>
      </c>
      <c r="M1321">
        <v>15125</v>
      </c>
      <c r="O1321">
        <v>15125</v>
      </c>
    </row>
    <row r="1322" spans="1:15" x14ac:dyDescent="0.25">
      <c r="A1322" t="s">
        <v>16</v>
      </c>
      <c r="B1322" t="s">
        <v>9</v>
      </c>
      <c r="C1322" t="s">
        <v>18</v>
      </c>
      <c r="D1322" t="s">
        <v>7</v>
      </c>
      <c r="E1322" t="b">
        <f>pokerdump8players[[#This Row],[suit1]]=pokerdump8players[[#This Row],[suit2]]</f>
        <v>0</v>
      </c>
      <c r="F1322">
        <v>4835</v>
      </c>
      <c r="L1322" s="2" t="s">
        <v>6</v>
      </c>
      <c r="M1322">
        <v>1313217</v>
      </c>
      <c r="N1322">
        <v>502880</v>
      </c>
      <c r="O1322">
        <v>1816097</v>
      </c>
    </row>
    <row r="1323" spans="1:15" x14ac:dyDescent="0.25">
      <c r="A1323" t="s">
        <v>16</v>
      </c>
      <c r="B1323" t="s">
        <v>9</v>
      </c>
      <c r="C1323" t="s">
        <v>18</v>
      </c>
      <c r="D1323" t="s">
        <v>8</v>
      </c>
      <c r="E1323" t="b">
        <f>pokerdump8players[[#This Row],[suit1]]=pokerdump8players[[#This Row],[suit2]]</f>
        <v>0</v>
      </c>
      <c r="F1323">
        <v>4825</v>
      </c>
      <c r="L1323" s="3" t="s">
        <v>12</v>
      </c>
      <c r="M1323">
        <v>132532</v>
      </c>
      <c r="N1323">
        <v>53297</v>
      </c>
      <c r="O1323">
        <v>185829</v>
      </c>
    </row>
    <row r="1324" spans="1:15" x14ac:dyDescent="0.25">
      <c r="A1324" t="s">
        <v>16</v>
      </c>
      <c r="B1324" t="s">
        <v>8</v>
      </c>
      <c r="C1324" t="s">
        <v>18</v>
      </c>
      <c r="D1324" t="s">
        <v>7</v>
      </c>
      <c r="E1324" t="b">
        <f>pokerdump8players[[#This Row],[suit1]]=pokerdump8players[[#This Row],[suit2]]</f>
        <v>0</v>
      </c>
      <c r="F1324">
        <v>4785</v>
      </c>
      <c r="L1324" s="7" t="s">
        <v>9</v>
      </c>
      <c r="M1324">
        <v>33014</v>
      </c>
      <c r="N1324">
        <v>13278</v>
      </c>
      <c r="O1324">
        <v>46292</v>
      </c>
    </row>
    <row r="1325" spans="1:15" x14ac:dyDescent="0.25">
      <c r="A1325" t="s">
        <v>16</v>
      </c>
      <c r="B1325" t="s">
        <v>8</v>
      </c>
      <c r="C1325" t="s">
        <v>18</v>
      </c>
      <c r="D1325" t="s">
        <v>6</v>
      </c>
      <c r="E1325" t="b">
        <f>pokerdump8players[[#This Row],[suit1]]=pokerdump8players[[#This Row],[suit2]]</f>
        <v>0</v>
      </c>
      <c r="F1325">
        <v>4776</v>
      </c>
      <c r="L1325" s="8" t="s">
        <v>9</v>
      </c>
      <c r="N1325">
        <v>13278</v>
      </c>
      <c r="O1325">
        <v>13278</v>
      </c>
    </row>
    <row r="1326" spans="1:15" x14ac:dyDescent="0.25">
      <c r="A1326" t="s">
        <v>16</v>
      </c>
      <c r="B1326" t="s">
        <v>6</v>
      </c>
      <c r="C1326" t="s">
        <v>18</v>
      </c>
      <c r="D1326" t="s">
        <v>8</v>
      </c>
      <c r="E1326" t="b">
        <f>pokerdump8players[[#This Row],[suit1]]=pokerdump8players[[#This Row],[suit2]]</f>
        <v>0</v>
      </c>
      <c r="F1326">
        <v>4709</v>
      </c>
      <c r="L1326" s="8" t="s">
        <v>7</v>
      </c>
      <c r="M1326">
        <v>10878</v>
      </c>
      <c r="O1326">
        <v>10878</v>
      </c>
    </row>
    <row r="1327" spans="1:15" x14ac:dyDescent="0.25">
      <c r="A1327" t="s">
        <v>16</v>
      </c>
      <c r="B1327" t="s">
        <v>8</v>
      </c>
      <c r="C1327" t="s">
        <v>18</v>
      </c>
      <c r="D1327" t="s">
        <v>9</v>
      </c>
      <c r="E1327" t="b">
        <f>pokerdump8players[[#This Row],[suit1]]=pokerdump8players[[#This Row],[suit2]]</f>
        <v>0</v>
      </c>
      <c r="F1327">
        <v>4707</v>
      </c>
      <c r="L1327" s="8" t="s">
        <v>6</v>
      </c>
      <c r="M1327">
        <v>11142</v>
      </c>
      <c r="O1327">
        <v>11142</v>
      </c>
    </row>
    <row r="1328" spans="1:15" x14ac:dyDescent="0.25">
      <c r="L1328" s="8" t="s">
        <v>8</v>
      </c>
      <c r="M1328">
        <v>10994</v>
      </c>
      <c r="O1328">
        <v>10994</v>
      </c>
    </row>
    <row r="1329" spans="12:15" x14ac:dyDescent="0.25">
      <c r="L1329" s="7" t="s">
        <v>7</v>
      </c>
      <c r="M1329">
        <v>33015</v>
      </c>
      <c r="N1329">
        <v>13363</v>
      </c>
      <c r="O1329">
        <v>46378</v>
      </c>
    </row>
    <row r="1330" spans="12:15" x14ac:dyDescent="0.25">
      <c r="L1330" s="8" t="s">
        <v>9</v>
      </c>
      <c r="M1330">
        <v>10968</v>
      </c>
      <c r="O1330">
        <v>10968</v>
      </c>
    </row>
    <row r="1331" spans="12:15" x14ac:dyDescent="0.25">
      <c r="L1331" s="8" t="s">
        <v>7</v>
      </c>
      <c r="N1331">
        <v>13363</v>
      </c>
      <c r="O1331">
        <v>13363</v>
      </c>
    </row>
    <row r="1332" spans="12:15" x14ac:dyDescent="0.25">
      <c r="L1332" s="8" t="s">
        <v>6</v>
      </c>
      <c r="M1332">
        <v>10934</v>
      </c>
      <c r="O1332">
        <v>10934</v>
      </c>
    </row>
    <row r="1333" spans="12:15" x14ac:dyDescent="0.25">
      <c r="L1333" s="8" t="s">
        <v>8</v>
      </c>
      <c r="M1333">
        <v>11113</v>
      </c>
      <c r="O1333">
        <v>11113</v>
      </c>
    </row>
    <row r="1334" spans="12:15" x14ac:dyDescent="0.25">
      <c r="L1334" s="7" t="s">
        <v>6</v>
      </c>
      <c r="M1334">
        <v>33292</v>
      </c>
      <c r="N1334">
        <v>13233</v>
      </c>
      <c r="O1334">
        <v>46525</v>
      </c>
    </row>
    <row r="1335" spans="12:15" x14ac:dyDescent="0.25">
      <c r="L1335" s="8" t="s">
        <v>9</v>
      </c>
      <c r="M1335">
        <v>11151</v>
      </c>
      <c r="O1335">
        <v>11151</v>
      </c>
    </row>
    <row r="1336" spans="12:15" x14ac:dyDescent="0.25">
      <c r="L1336" s="8" t="s">
        <v>7</v>
      </c>
      <c r="M1336">
        <v>10979</v>
      </c>
      <c r="O1336">
        <v>10979</v>
      </c>
    </row>
    <row r="1337" spans="12:15" x14ac:dyDescent="0.25">
      <c r="L1337" s="8" t="s">
        <v>6</v>
      </c>
      <c r="N1337">
        <v>13233</v>
      </c>
      <c r="O1337">
        <v>13233</v>
      </c>
    </row>
    <row r="1338" spans="12:15" x14ac:dyDescent="0.25">
      <c r="L1338" s="8" t="s">
        <v>8</v>
      </c>
      <c r="M1338">
        <v>11162</v>
      </c>
      <c r="O1338">
        <v>11162</v>
      </c>
    </row>
    <row r="1339" spans="12:15" x14ac:dyDescent="0.25">
      <c r="L1339" s="7" t="s">
        <v>8</v>
      </c>
      <c r="M1339">
        <v>33211</v>
      </c>
      <c r="N1339">
        <v>13423</v>
      </c>
      <c r="O1339">
        <v>46634</v>
      </c>
    </row>
    <row r="1340" spans="12:15" x14ac:dyDescent="0.25">
      <c r="L1340" s="8" t="s">
        <v>9</v>
      </c>
      <c r="M1340">
        <v>11052</v>
      </c>
      <c r="O1340">
        <v>11052</v>
      </c>
    </row>
    <row r="1341" spans="12:15" x14ac:dyDescent="0.25">
      <c r="L1341" s="8" t="s">
        <v>7</v>
      </c>
      <c r="M1341">
        <v>11102</v>
      </c>
      <c r="O1341">
        <v>11102</v>
      </c>
    </row>
    <row r="1342" spans="12:15" x14ac:dyDescent="0.25">
      <c r="L1342" s="8" t="s">
        <v>6</v>
      </c>
      <c r="M1342">
        <v>11057</v>
      </c>
      <c r="O1342">
        <v>11057</v>
      </c>
    </row>
    <row r="1343" spans="12:15" x14ac:dyDescent="0.25">
      <c r="L1343" s="8" t="s">
        <v>8</v>
      </c>
      <c r="N1343">
        <v>13423</v>
      </c>
      <c r="O1343">
        <v>13423</v>
      </c>
    </row>
    <row r="1344" spans="12:15" x14ac:dyDescent="0.25">
      <c r="L1344" s="3" t="s">
        <v>18</v>
      </c>
      <c r="M1344">
        <v>85799</v>
      </c>
      <c r="N1344">
        <v>38855</v>
      </c>
      <c r="O1344">
        <v>124654</v>
      </c>
    </row>
    <row r="1345" spans="12:15" x14ac:dyDescent="0.25">
      <c r="L1345" s="7" t="s">
        <v>9</v>
      </c>
      <c r="M1345">
        <v>21367</v>
      </c>
      <c r="N1345">
        <v>9800</v>
      </c>
      <c r="O1345">
        <v>31167</v>
      </c>
    </row>
    <row r="1346" spans="12:15" x14ac:dyDescent="0.25">
      <c r="L1346" s="8" t="s">
        <v>9</v>
      </c>
      <c r="N1346">
        <v>9800</v>
      </c>
      <c r="O1346">
        <v>9800</v>
      </c>
    </row>
    <row r="1347" spans="12:15" x14ac:dyDescent="0.25">
      <c r="L1347" s="8" t="s">
        <v>7</v>
      </c>
      <c r="M1347">
        <v>7198</v>
      </c>
      <c r="O1347">
        <v>7198</v>
      </c>
    </row>
    <row r="1348" spans="12:15" x14ac:dyDescent="0.25">
      <c r="L1348" s="8" t="s">
        <v>6</v>
      </c>
      <c r="M1348">
        <v>7102</v>
      </c>
      <c r="O1348">
        <v>7102</v>
      </c>
    </row>
    <row r="1349" spans="12:15" x14ac:dyDescent="0.25">
      <c r="L1349" s="8" t="s">
        <v>8</v>
      </c>
      <c r="M1349">
        <v>7067</v>
      </c>
      <c r="O1349">
        <v>7067</v>
      </c>
    </row>
    <row r="1350" spans="12:15" x14ac:dyDescent="0.25">
      <c r="L1350" s="7" t="s">
        <v>7</v>
      </c>
      <c r="M1350">
        <v>21490</v>
      </c>
      <c r="N1350">
        <v>9740</v>
      </c>
      <c r="O1350">
        <v>31230</v>
      </c>
    </row>
    <row r="1351" spans="12:15" x14ac:dyDescent="0.25">
      <c r="L1351" s="8" t="s">
        <v>9</v>
      </c>
      <c r="M1351">
        <v>7318</v>
      </c>
      <c r="O1351">
        <v>7318</v>
      </c>
    </row>
    <row r="1352" spans="12:15" x14ac:dyDescent="0.25">
      <c r="L1352" s="8" t="s">
        <v>7</v>
      </c>
      <c r="N1352">
        <v>9740</v>
      </c>
      <c r="O1352">
        <v>9740</v>
      </c>
    </row>
    <row r="1353" spans="12:15" x14ac:dyDescent="0.25">
      <c r="L1353" s="8" t="s">
        <v>6</v>
      </c>
      <c r="M1353">
        <v>7059</v>
      </c>
      <c r="O1353">
        <v>7059</v>
      </c>
    </row>
    <row r="1354" spans="12:15" x14ac:dyDescent="0.25">
      <c r="L1354" s="8" t="s">
        <v>8</v>
      </c>
      <c r="M1354">
        <v>7113</v>
      </c>
      <c r="O1354">
        <v>7113</v>
      </c>
    </row>
    <row r="1355" spans="12:15" x14ac:dyDescent="0.25">
      <c r="L1355" s="7" t="s">
        <v>6</v>
      </c>
      <c r="M1355">
        <v>21633</v>
      </c>
      <c r="N1355">
        <v>9732</v>
      </c>
      <c r="O1355">
        <v>31365</v>
      </c>
    </row>
    <row r="1356" spans="12:15" x14ac:dyDescent="0.25">
      <c r="L1356" s="8" t="s">
        <v>9</v>
      </c>
      <c r="M1356">
        <v>7106</v>
      </c>
      <c r="O1356">
        <v>7106</v>
      </c>
    </row>
    <row r="1357" spans="12:15" x14ac:dyDescent="0.25">
      <c r="L1357" s="8" t="s">
        <v>7</v>
      </c>
      <c r="M1357">
        <v>7262</v>
      </c>
      <c r="O1357">
        <v>7262</v>
      </c>
    </row>
    <row r="1358" spans="12:15" x14ac:dyDescent="0.25">
      <c r="L1358" s="8" t="s">
        <v>6</v>
      </c>
      <c r="N1358">
        <v>9732</v>
      </c>
      <c r="O1358">
        <v>9732</v>
      </c>
    </row>
    <row r="1359" spans="12:15" x14ac:dyDescent="0.25">
      <c r="L1359" s="8" t="s">
        <v>8</v>
      </c>
      <c r="M1359">
        <v>7265</v>
      </c>
      <c r="O1359">
        <v>7265</v>
      </c>
    </row>
    <row r="1360" spans="12:15" x14ac:dyDescent="0.25">
      <c r="L1360" s="7" t="s">
        <v>8</v>
      </c>
      <c r="M1360">
        <v>21309</v>
      </c>
      <c r="N1360">
        <v>9583</v>
      </c>
      <c r="O1360">
        <v>30892</v>
      </c>
    </row>
    <row r="1361" spans="12:15" x14ac:dyDescent="0.25">
      <c r="L1361" s="8" t="s">
        <v>9</v>
      </c>
      <c r="M1361">
        <v>7046</v>
      </c>
      <c r="O1361">
        <v>7046</v>
      </c>
    </row>
    <row r="1362" spans="12:15" x14ac:dyDescent="0.25">
      <c r="L1362" s="8" t="s">
        <v>7</v>
      </c>
      <c r="M1362">
        <v>7209</v>
      </c>
      <c r="O1362">
        <v>7209</v>
      </c>
    </row>
    <row r="1363" spans="12:15" x14ac:dyDescent="0.25">
      <c r="L1363" s="8" t="s">
        <v>6</v>
      </c>
      <c r="M1363">
        <v>7054</v>
      </c>
      <c r="O1363">
        <v>7054</v>
      </c>
    </row>
    <row r="1364" spans="12:15" x14ac:dyDescent="0.25">
      <c r="L1364" s="8" t="s">
        <v>8</v>
      </c>
      <c r="N1364">
        <v>9583</v>
      </c>
      <c r="O1364">
        <v>9583</v>
      </c>
    </row>
    <row r="1365" spans="12:15" x14ac:dyDescent="0.25">
      <c r="L1365" s="3" t="s">
        <v>19</v>
      </c>
      <c r="M1365">
        <v>89192</v>
      </c>
      <c r="N1365">
        <v>40309</v>
      </c>
      <c r="O1365">
        <v>129501</v>
      </c>
    </row>
    <row r="1366" spans="12:15" x14ac:dyDescent="0.25">
      <c r="L1366" s="7" t="s">
        <v>9</v>
      </c>
      <c r="M1366">
        <v>22272</v>
      </c>
      <c r="N1366">
        <v>9948</v>
      </c>
      <c r="O1366">
        <v>32220</v>
      </c>
    </row>
    <row r="1367" spans="12:15" x14ac:dyDescent="0.25">
      <c r="L1367" s="8" t="s">
        <v>9</v>
      </c>
      <c r="N1367">
        <v>9948</v>
      </c>
      <c r="O1367">
        <v>9948</v>
      </c>
    </row>
    <row r="1368" spans="12:15" x14ac:dyDescent="0.25">
      <c r="L1368" s="8" t="s">
        <v>7</v>
      </c>
      <c r="M1368">
        <v>7612</v>
      </c>
      <c r="O1368">
        <v>7612</v>
      </c>
    </row>
    <row r="1369" spans="12:15" x14ac:dyDescent="0.25">
      <c r="L1369" s="8" t="s">
        <v>6</v>
      </c>
      <c r="M1369">
        <v>7343</v>
      </c>
      <c r="O1369">
        <v>7343</v>
      </c>
    </row>
    <row r="1370" spans="12:15" x14ac:dyDescent="0.25">
      <c r="L1370" s="8" t="s">
        <v>8</v>
      </c>
      <c r="M1370">
        <v>7317</v>
      </c>
      <c r="O1370">
        <v>7317</v>
      </c>
    </row>
    <row r="1371" spans="12:15" x14ac:dyDescent="0.25">
      <c r="L1371" s="7" t="s">
        <v>7</v>
      </c>
      <c r="M1371">
        <v>22336</v>
      </c>
      <c r="N1371">
        <v>10022</v>
      </c>
      <c r="O1371">
        <v>32358</v>
      </c>
    </row>
    <row r="1372" spans="12:15" x14ac:dyDescent="0.25">
      <c r="L1372" s="8" t="s">
        <v>9</v>
      </c>
      <c r="M1372">
        <v>7378</v>
      </c>
      <c r="O1372">
        <v>7378</v>
      </c>
    </row>
    <row r="1373" spans="12:15" x14ac:dyDescent="0.25">
      <c r="L1373" s="8" t="s">
        <v>7</v>
      </c>
      <c r="N1373">
        <v>10022</v>
      </c>
      <c r="O1373">
        <v>10022</v>
      </c>
    </row>
    <row r="1374" spans="12:15" x14ac:dyDescent="0.25">
      <c r="L1374" s="8" t="s">
        <v>6</v>
      </c>
      <c r="M1374">
        <v>7611</v>
      </c>
      <c r="O1374">
        <v>7611</v>
      </c>
    </row>
    <row r="1375" spans="12:15" x14ac:dyDescent="0.25">
      <c r="L1375" s="8" t="s">
        <v>8</v>
      </c>
      <c r="M1375">
        <v>7347</v>
      </c>
      <c r="O1375">
        <v>7347</v>
      </c>
    </row>
    <row r="1376" spans="12:15" x14ac:dyDescent="0.25">
      <c r="L1376" s="7" t="s">
        <v>6</v>
      </c>
      <c r="M1376">
        <v>22203</v>
      </c>
      <c r="N1376">
        <v>10179</v>
      </c>
      <c r="O1376">
        <v>32382</v>
      </c>
    </row>
    <row r="1377" spans="12:15" x14ac:dyDescent="0.25">
      <c r="L1377" s="8" t="s">
        <v>9</v>
      </c>
      <c r="M1377">
        <v>7570</v>
      </c>
      <c r="O1377">
        <v>7570</v>
      </c>
    </row>
    <row r="1378" spans="12:15" x14ac:dyDescent="0.25">
      <c r="L1378" s="8" t="s">
        <v>7</v>
      </c>
      <c r="M1378">
        <v>7169</v>
      </c>
      <c r="O1378">
        <v>7169</v>
      </c>
    </row>
    <row r="1379" spans="12:15" x14ac:dyDescent="0.25">
      <c r="L1379" s="8" t="s">
        <v>6</v>
      </c>
      <c r="N1379">
        <v>10179</v>
      </c>
      <c r="O1379">
        <v>10179</v>
      </c>
    </row>
    <row r="1380" spans="12:15" x14ac:dyDescent="0.25">
      <c r="L1380" s="8" t="s">
        <v>8</v>
      </c>
      <c r="M1380">
        <v>7464</v>
      </c>
      <c r="O1380">
        <v>7464</v>
      </c>
    </row>
    <row r="1381" spans="12:15" x14ac:dyDescent="0.25">
      <c r="L1381" s="7" t="s">
        <v>8</v>
      </c>
      <c r="M1381">
        <v>22381</v>
      </c>
      <c r="N1381">
        <v>10160</v>
      </c>
      <c r="O1381">
        <v>32541</v>
      </c>
    </row>
    <row r="1382" spans="12:15" x14ac:dyDescent="0.25">
      <c r="L1382" s="8" t="s">
        <v>9</v>
      </c>
      <c r="M1382">
        <v>7635</v>
      </c>
      <c r="O1382">
        <v>7635</v>
      </c>
    </row>
    <row r="1383" spans="12:15" x14ac:dyDescent="0.25">
      <c r="L1383" s="8" t="s">
        <v>7</v>
      </c>
      <c r="M1383">
        <v>7235</v>
      </c>
      <c r="O1383">
        <v>7235</v>
      </c>
    </row>
    <row r="1384" spans="12:15" x14ac:dyDescent="0.25">
      <c r="L1384" s="8" t="s">
        <v>6</v>
      </c>
      <c r="M1384">
        <v>7511</v>
      </c>
      <c r="O1384">
        <v>7511</v>
      </c>
    </row>
    <row r="1385" spans="12:15" x14ac:dyDescent="0.25">
      <c r="L1385" s="8" t="s">
        <v>8</v>
      </c>
      <c r="N1385">
        <v>10160</v>
      </c>
      <c r="O1385">
        <v>10160</v>
      </c>
    </row>
    <row r="1386" spans="12:15" x14ac:dyDescent="0.25">
      <c r="L1386" s="3" t="s">
        <v>17</v>
      </c>
      <c r="M1386">
        <v>90890</v>
      </c>
      <c r="N1386">
        <v>40495</v>
      </c>
      <c r="O1386">
        <v>131385</v>
      </c>
    </row>
    <row r="1387" spans="12:15" x14ac:dyDescent="0.25">
      <c r="L1387" s="7" t="s">
        <v>9</v>
      </c>
      <c r="M1387">
        <v>22640</v>
      </c>
      <c r="N1387">
        <v>10237</v>
      </c>
      <c r="O1387">
        <v>32877</v>
      </c>
    </row>
    <row r="1388" spans="12:15" x14ac:dyDescent="0.25">
      <c r="L1388" s="8" t="s">
        <v>9</v>
      </c>
      <c r="N1388">
        <v>10237</v>
      </c>
      <c r="O1388">
        <v>10237</v>
      </c>
    </row>
    <row r="1389" spans="12:15" x14ac:dyDescent="0.25">
      <c r="L1389" s="8" t="s">
        <v>7</v>
      </c>
      <c r="M1389">
        <v>7504</v>
      </c>
      <c r="O1389">
        <v>7504</v>
      </c>
    </row>
    <row r="1390" spans="12:15" x14ac:dyDescent="0.25">
      <c r="L1390" s="8" t="s">
        <v>6</v>
      </c>
      <c r="M1390">
        <v>7604</v>
      </c>
      <c r="O1390">
        <v>7604</v>
      </c>
    </row>
    <row r="1391" spans="12:15" x14ac:dyDescent="0.25">
      <c r="L1391" s="8" t="s">
        <v>8</v>
      </c>
      <c r="M1391">
        <v>7532</v>
      </c>
      <c r="O1391">
        <v>7532</v>
      </c>
    </row>
    <row r="1392" spans="12:15" x14ac:dyDescent="0.25">
      <c r="L1392" s="7" t="s">
        <v>7</v>
      </c>
      <c r="M1392">
        <v>22835</v>
      </c>
      <c r="N1392">
        <v>10043</v>
      </c>
      <c r="O1392">
        <v>32878</v>
      </c>
    </row>
    <row r="1393" spans="12:15" x14ac:dyDescent="0.25">
      <c r="L1393" s="8" t="s">
        <v>9</v>
      </c>
      <c r="M1393">
        <v>7538</v>
      </c>
      <c r="O1393">
        <v>7538</v>
      </c>
    </row>
    <row r="1394" spans="12:15" x14ac:dyDescent="0.25">
      <c r="L1394" s="8" t="s">
        <v>7</v>
      </c>
      <c r="N1394">
        <v>10043</v>
      </c>
      <c r="O1394">
        <v>10043</v>
      </c>
    </row>
    <row r="1395" spans="12:15" x14ac:dyDescent="0.25">
      <c r="L1395" s="8" t="s">
        <v>6</v>
      </c>
      <c r="M1395">
        <v>7694</v>
      </c>
      <c r="O1395">
        <v>7694</v>
      </c>
    </row>
    <row r="1396" spans="12:15" x14ac:dyDescent="0.25">
      <c r="L1396" s="8" t="s">
        <v>8</v>
      </c>
      <c r="M1396">
        <v>7603</v>
      </c>
      <c r="O1396">
        <v>7603</v>
      </c>
    </row>
    <row r="1397" spans="12:15" x14ac:dyDescent="0.25">
      <c r="L1397" s="7" t="s">
        <v>6</v>
      </c>
      <c r="M1397">
        <v>22613</v>
      </c>
      <c r="N1397">
        <v>10196</v>
      </c>
      <c r="O1397">
        <v>32809</v>
      </c>
    </row>
    <row r="1398" spans="12:15" x14ac:dyDescent="0.25">
      <c r="L1398" s="8" t="s">
        <v>9</v>
      </c>
      <c r="M1398">
        <v>7602</v>
      </c>
      <c r="O1398">
        <v>7602</v>
      </c>
    </row>
    <row r="1399" spans="12:15" x14ac:dyDescent="0.25">
      <c r="L1399" s="8" t="s">
        <v>7</v>
      </c>
      <c r="M1399">
        <v>7665</v>
      </c>
      <c r="O1399">
        <v>7665</v>
      </c>
    </row>
    <row r="1400" spans="12:15" x14ac:dyDescent="0.25">
      <c r="L1400" s="8" t="s">
        <v>6</v>
      </c>
      <c r="N1400">
        <v>10196</v>
      </c>
      <c r="O1400">
        <v>10196</v>
      </c>
    </row>
    <row r="1401" spans="12:15" x14ac:dyDescent="0.25">
      <c r="L1401" s="8" t="s">
        <v>8</v>
      </c>
      <c r="M1401">
        <v>7346</v>
      </c>
      <c r="O1401">
        <v>7346</v>
      </c>
    </row>
    <row r="1402" spans="12:15" x14ac:dyDescent="0.25">
      <c r="L1402" s="7" t="s">
        <v>8</v>
      </c>
      <c r="M1402">
        <v>22802</v>
      </c>
      <c r="N1402">
        <v>10019</v>
      </c>
      <c r="O1402">
        <v>32821</v>
      </c>
    </row>
    <row r="1403" spans="12:15" x14ac:dyDescent="0.25">
      <c r="L1403" s="8" t="s">
        <v>9</v>
      </c>
      <c r="M1403">
        <v>7673</v>
      </c>
      <c r="O1403">
        <v>7673</v>
      </c>
    </row>
    <row r="1404" spans="12:15" x14ac:dyDescent="0.25">
      <c r="L1404" s="8" t="s">
        <v>7</v>
      </c>
      <c r="M1404">
        <v>7536</v>
      </c>
      <c r="O1404">
        <v>7536</v>
      </c>
    </row>
    <row r="1405" spans="12:15" x14ac:dyDescent="0.25">
      <c r="L1405" s="8" t="s">
        <v>6</v>
      </c>
      <c r="M1405">
        <v>7593</v>
      </c>
      <c r="O1405">
        <v>7593</v>
      </c>
    </row>
    <row r="1406" spans="12:15" x14ac:dyDescent="0.25">
      <c r="L1406" s="8" t="s">
        <v>8</v>
      </c>
      <c r="N1406">
        <v>10019</v>
      </c>
      <c r="O1406">
        <v>10019</v>
      </c>
    </row>
    <row r="1407" spans="12:15" x14ac:dyDescent="0.25">
      <c r="L1407" s="3" t="s">
        <v>15</v>
      </c>
      <c r="M1407">
        <v>93761</v>
      </c>
      <c r="N1407">
        <v>41484</v>
      </c>
      <c r="O1407">
        <v>135245</v>
      </c>
    </row>
    <row r="1408" spans="12:15" x14ac:dyDescent="0.25">
      <c r="L1408" s="7" t="s">
        <v>9</v>
      </c>
      <c r="M1408">
        <v>23308</v>
      </c>
      <c r="N1408">
        <v>10556</v>
      </c>
      <c r="O1408">
        <v>33864</v>
      </c>
    </row>
    <row r="1409" spans="12:15" x14ac:dyDescent="0.25">
      <c r="L1409" s="8" t="s">
        <v>9</v>
      </c>
      <c r="N1409">
        <v>10556</v>
      </c>
      <c r="O1409">
        <v>10556</v>
      </c>
    </row>
    <row r="1410" spans="12:15" x14ac:dyDescent="0.25">
      <c r="L1410" s="8" t="s">
        <v>7</v>
      </c>
      <c r="M1410">
        <v>7839</v>
      </c>
      <c r="O1410">
        <v>7839</v>
      </c>
    </row>
    <row r="1411" spans="12:15" x14ac:dyDescent="0.25">
      <c r="L1411" s="8" t="s">
        <v>6</v>
      </c>
      <c r="M1411">
        <v>7763</v>
      </c>
      <c r="O1411">
        <v>7763</v>
      </c>
    </row>
    <row r="1412" spans="12:15" x14ac:dyDescent="0.25">
      <c r="L1412" s="8" t="s">
        <v>8</v>
      </c>
      <c r="M1412">
        <v>7706</v>
      </c>
      <c r="O1412">
        <v>7706</v>
      </c>
    </row>
    <row r="1413" spans="12:15" x14ac:dyDescent="0.25">
      <c r="L1413" s="7" t="s">
        <v>7</v>
      </c>
      <c r="M1413">
        <v>23252</v>
      </c>
      <c r="N1413">
        <v>10398</v>
      </c>
      <c r="O1413">
        <v>33650</v>
      </c>
    </row>
    <row r="1414" spans="12:15" x14ac:dyDescent="0.25">
      <c r="L1414" s="8" t="s">
        <v>9</v>
      </c>
      <c r="M1414">
        <v>7747</v>
      </c>
      <c r="O1414">
        <v>7747</v>
      </c>
    </row>
    <row r="1415" spans="12:15" x14ac:dyDescent="0.25">
      <c r="L1415" s="8" t="s">
        <v>7</v>
      </c>
      <c r="N1415">
        <v>10398</v>
      </c>
      <c r="O1415">
        <v>10398</v>
      </c>
    </row>
    <row r="1416" spans="12:15" x14ac:dyDescent="0.25">
      <c r="L1416" s="8" t="s">
        <v>6</v>
      </c>
      <c r="M1416">
        <v>7797</v>
      </c>
      <c r="O1416">
        <v>7797</v>
      </c>
    </row>
    <row r="1417" spans="12:15" x14ac:dyDescent="0.25">
      <c r="L1417" s="8" t="s">
        <v>8</v>
      </c>
      <c r="M1417">
        <v>7708</v>
      </c>
      <c r="O1417">
        <v>7708</v>
      </c>
    </row>
    <row r="1418" spans="12:15" x14ac:dyDescent="0.25">
      <c r="L1418" s="7" t="s">
        <v>6</v>
      </c>
      <c r="M1418">
        <v>23609</v>
      </c>
      <c r="N1418">
        <v>10146</v>
      </c>
      <c r="O1418">
        <v>33755</v>
      </c>
    </row>
    <row r="1419" spans="12:15" x14ac:dyDescent="0.25">
      <c r="L1419" s="8" t="s">
        <v>9</v>
      </c>
      <c r="M1419">
        <v>7821</v>
      </c>
      <c r="O1419">
        <v>7821</v>
      </c>
    </row>
    <row r="1420" spans="12:15" x14ac:dyDescent="0.25">
      <c r="L1420" s="8" t="s">
        <v>7</v>
      </c>
      <c r="M1420">
        <v>8079</v>
      </c>
      <c r="O1420">
        <v>8079</v>
      </c>
    </row>
    <row r="1421" spans="12:15" x14ac:dyDescent="0.25">
      <c r="L1421" s="8" t="s">
        <v>6</v>
      </c>
      <c r="N1421">
        <v>10146</v>
      </c>
      <c r="O1421">
        <v>10146</v>
      </c>
    </row>
    <row r="1422" spans="12:15" x14ac:dyDescent="0.25">
      <c r="L1422" s="8" t="s">
        <v>8</v>
      </c>
      <c r="M1422">
        <v>7709</v>
      </c>
      <c r="O1422">
        <v>7709</v>
      </c>
    </row>
    <row r="1423" spans="12:15" x14ac:dyDescent="0.25">
      <c r="L1423" s="7" t="s">
        <v>8</v>
      </c>
      <c r="M1423">
        <v>23592</v>
      </c>
      <c r="N1423">
        <v>10384</v>
      </c>
      <c r="O1423">
        <v>33976</v>
      </c>
    </row>
    <row r="1424" spans="12:15" x14ac:dyDescent="0.25">
      <c r="L1424" s="8" t="s">
        <v>9</v>
      </c>
      <c r="M1424">
        <v>7814</v>
      </c>
      <c r="O1424">
        <v>7814</v>
      </c>
    </row>
    <row r="1425" spans="12:15" x14ac:dyDescent="0.25">
      <c r="L1425" s="8" t="s">
        <v>7</v>
      </c>
      <c r="M1425">
        <v>7990</v>
      </c>
      <c r="O1425">
        <v>7990</v>
      </c>
    </row>
    <row r="1426" spans="12:15" x14ac:dyDescent="0.25">
      <c r="L1426" s="8" t="s">
        <v>6</v>
      </c>
      <c r="M1426">
        <v>7788</v>
      </c>
      <c r="O1426">
        <v>7788</v>
      </c>
    </row>
    <row r="1427" spans="12:15" x14ac:dyDescent="0.25">
      <c r="L1427" s="8" t="s">
        <v>8</v>
      </c>
      <c r="N1427">
        <v>10384</v>
      </c>
      <c r="O1427">
        <v>10384</v>
      </c>
    </row>
    <row r="1428" spans="12:15" x14ac:dyDescent="0.25">
      <c r="L1428" s="3" t="s">
        <v>20</v>
      </c>
      <c r="M1428">
        <v>96130</v>
      </c>
      <c r="N1428">
        <v>41693</v>
      </c>
      <c r="O1428">
        <v>137823</v>
      </c>
    </row>
    <row r="1429" spans="12:15" x14ac:dyDescent="0.25">
      <c r="L1429" s="7" t="s">
        <v>9</v>
      </c>
      <c r="M1429">
        <v>23942</v>
      </c>
      <c r="N1429">
        <v>10490</v>
      </c>
      <c r="O1429">
        <v>34432</v>
      </c>
    </row>
    <row r="1430" spans="12:15" x14ac:dyDescent="0.25">
      <c r="L1430" s="8" t="s">
        <v>9</v>
      </c>
      <c r="N1430">
        <v>10490</v>
      </c>
      <c r="O1430">
        <v>10490</v>
      </c>
    </row>
    <row r="1431" spans="12:15" x14ac:dyDescent="0.25">
      <c r="L1431" s="8" t="s">
        <v>7</v>
      </c>
      <c r="M1431">
        <v>7978</v>
      </c>
      <c r="O1431">
        <v>7978</v>
      </c>
    </row>
    <row r="1432" spans="12:15" x14ac:dyDescent="0.25">
      <c r="L1432" s="8" t="s">
        <v>6</v>
      </c>
      <c r="M1432">
        <v>7984</v>
      </c>
      <c r="O1432">
        <v>7984</v>
      </c>
    </row>
    <row r="1433" spans="12:15" x14ac:dyDescent="0.25">
      <c r="L1433" s="8" t="s">
        <v>8</v>
      </c>
      <c r="M1433">
        <v>7980</v>
      </c>
      <c r="O1433">
        <v>7980</v>
      </c>
    </row>
    <row r="1434" spans="12:15" x14ac:dyDescent="0.25">
      <c r="L1434" s="7" t="s">
        <v>7</v>
      </c>
      <c r="M1434">
        <v>23940</v>
      </c>
      <c r="N1434">
        <v>10587</v>
      </c>
      <c r="O1434">
        <v>34527</v>
      </c>
    </row>
    <row r="1435" spans="12:15" x14ac:dyDescent="0.25">
      <c r="L1435" s="8" t="s">
        <v>9</v>
      </c>
      <c r="M1435">
        <v>8034</v>
      </c>
      <c r="O1435">
        <v>8034</v>
      </c>
    </row>
    <row r="1436" spans="12:15" x14ac:dyDescent="0.25">
      <c r="L1436" s="8" t="s">
        <v>7</v>
      </c>
      <c r="N1436">
        <v>10587</v>
      </c>
      <c r="O1436">
        <v>10587</v>
      </c>
    </row>
    <row r="1437" spans="12:15" x14ac:dyDescent="0.25">
      <c r="L1437" s="8" t="s">
        <v>6</v>
      </c>
      <c r="M1437">
        <v>7979</v>
      </c>
      <c r="O1437">
        <v>7979</v>
      </c>
    </row>
    <row r="1438" spans="12:15" x14ac:dyDescent="0.25">
      <c r="L1438" s="8" t="s">
        <v>8</v>
      </c>
      <c r="M1438">
        <v>7927</v>
      </c>
      <c r="O1438">
        <v>7927</v>
      </c>
    </row>
    <row r="1439" spans="12:15" x14ac:dyDescent="0.25">
      <c r="L1439" s="7" t="s">
        <v>6</v>
      </c>
      <c r="M1439">
        <v>23967</v>
      </c>
      <c r="N1439">
        <v>10190</v>
      </c>
      <c r="O1439">
        <v>34157</v>
      </c>
    </row>
    <row r="1440" spans="12:15" x14ac:dyDescent="0.25">
      <c r="L1440" s="8" t="s">
        <v>9</v>
      </c>
      <c r="M1440">
        <v>7935</v>
      </c>
      <c r="O1440">
        <v>7935</v>
      </c>
    </row>
    <row r="1441" spans="12:15" x14ac:dyDescent="0.25">
      <c r="L1441" s="8" t="s">
        <v>7</v>
      </c>
      <c r="M1441">
        <v>8169</v>
      </c>
      <c r="O1441">
        <v>8169</v>
      </c>
    </row>
    <row r="1442" spans="12:15" x14ac:dyDescent="0.25">
      <c r="L1442" s="8" t="s">
        <v>6</v>
      </c>
      <c r="N1442">
        <v>10190</v>
      </c>
      <c r="O1442">
        <v>10190</v>
      </c>
    </row>
    <row r="1443" spans="12:15" x14ac:dyDescent="0.25">
      <c r="L1443" s="8" t="s">
        <v>8</v>
      </c>
      <c r="M1443">
        <v>7863</v>
      </c>
      <c r="O1443">
        <v>7863</v>
      </c>
    </row>
    <row r="1444" spans="12:15" x14ac:dyDescent="0.25">
      <c r="L1444" s="7" t="s">
        <v>8</v>
      </c>
      <c r="M1444">
        <v>24281</v>
      </c>
      <c r="N1444">
        <v>10426</v>
      </c>
      <c r="O1444">
        <v>34707</v>
      </c>
    </row>
    <row r="1445" spans="12:15" x14ac:dyDescent="0.25">
      <c r="L1445" s="8" t="s">
        <v>9</v>
      </c>
      <c r="M1445">
        <v>7961</v>
      </c>
      <c r="O1445">
        <v>7961</v>
      </c>
    </row>
    <row r="1446" spans="12:15" x14ac:dyDescent="0.25">
      <c r="L1446" s="8" t="s">
        <v>7</v>
      </c>
      <c r="M1446">
        <v>8097</v>
      </c>
      <c r="O1446">
        <v>8097</v>
      </c>
    </row>
    <row r="1447" spans="12:15" x14ac:dyDescent="0.25">
      <c r="L1447" s="8" t="s">
        <v>6</v>
      </c>
      <c r="M1447">
        <v>8223</v>
      </c>
      <c r="O1447">
        <v>8223</v>
      </c>
    </row>
    <row r="1448" spans="12:15" x14ac:dyDescent="0.25">
      <c r="L1448" s="8" t="s">
        <v>8</v>
      </c>
      <c r="N1448">
        <v>10426</v>
      </c>
      <c r="O1448">
        <v>10426</v>
      </c>
    </row>
    <row r="1449" spans="12:15" x14ac:dyDescent="0.25">
      <c r="L1449" s="3" t="s">
        <v>16</v>
      </c>
      <c r="M1449">
        <v>99462</v>
      </c>
      <c r="N1449">
        <v>43046</v>
      </c>
      <c r="O1449">
        <v>142508</v>
      </c>
    </row>
    <row r="1450" spans="12:15" x14ac:dyDescent="0.25">
      <c r="L1450" s="7" t="s">
        <v>9</v>
      </c>
      <c r="M1450">
        <v>24657</v>
      </c>
      <c r="N1450">
        <v>10721</v>
      </c>
      <c r="O1450">
        <v>35378</v>
      </c>
    </row>
    <row r="1451" spans="12:15" x14ac:dyDescent="0.25">
      <c r="L1451" s="8" t="s">
        <v>9</v>
      </c>
      <c r="N1451">
        <v>10721</v>
      </c>
      <c r="O1451">
        <v>10721</v>
      </c>
    </row>
    <row r="1452" spans="12:15" x14ac:dyDescent="0.25">
      <c r="L1452" s="8" t="s">
        <v>7</v>
      </c>
      <c r="M1452">
        <v>8178</v>
      </c>
      <c r="O1452">
        <v>8178</v>
      </c>
    </row>
    <row r="1453" spans="12:15" x14ac:dyDescent="0.25">
      <c r="L1453" s="8" t="s">
        <v>6</v>
      </c>
      <c r="M1453">
        <v>8170</v>
      </c>
      <c r="O1453">
        <v>8170</v>
      </c>
    </row>
    <row r="1454" spans="12:15" x14ac:dyDescent="0.25">
      <c r="L1454" s="8" t="s">
        <v>8</v>
      </c>
      <c r="M1454">
        <v>8309</v>
      </c>
      <c r="O1454">
        <v>8309</v>
      </c>
    </row>
    <row r="1455" spans="12:15" x14ac:dyDescent="0.25">
      <c r="L1455" s="7" t="s">
        <v>7</v>
      </c>
      <c r="M1455">
        <v>24642</v>
      </c>
      <c r="N1455">
        <v>10871</v>
      </c>
      <c r="O1455">
        <v>35513</v>
      </c>
    </row>
    <row r="1456" spans="12:15" x14ac:dyDescent="0.25">
      <c r="L1456" s="8" t="s">
        <v>9</v>
      </c>
      <c r="M1456">
        <v>8233</v>
      </c>
      <c r="O1456">
        <v>8233</v>
      </c>
    </row>
    <row r="1457" spans="12:15" x14ac:dyDescent="0.25">
      <c r="L1457" s="8" t="s">
        <v>7</v>
      </c>
      <c r="N1457">
        <v>10871</v>
      </c>
      <c r="O1457">
        <v>10871</v>
      </c>
    </row>
    <row r="1458" spans="12:15" x14ac:dyDescent="0.25">
      <c r="L1458" s="8" t="s">
        <v>6</v>
      </c>
      <c r="M1458">
        <v>8246</v>
      </c>
      <c r="O1458">
        <v>8246</v>
      </c>
    </row>
    <row r="1459" spans="12:15" x14ac:dyDescent="0.25">
      <c r="L1459" s="8" t="s">
        <v>8</v>
      </c>
      <c r="M1459">
        <v>8163</v>
      </c>
      <c r="O1459">
        <v>8163</v>
      </c>
    </row>
    <row r="1460" spans="12:15" x14ac:dyDescent="0.25">
      <c r="L1460" s="7" t="s">
        <v>6</v>
      </c>
      <c r="M1460">
        <v>25160</v>
      </c>
      <c r="N1460">
        <v>10690</v>
      </c>
      <c r="O1460">
        <v>35850</v>
      </c>
    </row>
    <row r="1461" spans="12:15" x14ac:dyDescent="0.25">
      <c r="L1461" s="8" t="s">
        <v>9</v>
      </c>
      <c r="M1461">
        <v>8427</v>
      </c>
      <c r="O1461">
        <v>8427</v>
      </c>
    </row>
    <row r="1462" spans="12:15" x14ac:dyDescent="0.25">
      <c r="L1462" s="8" t="s">
        <v>7</v>
      </c>
      <c r="M1462">
        <v>8463</v>
      </c>
      <c r="O1462">
        <v>8463</v>
      </c>
    </row>
    <row r="1463" spans="12:15" x14ac:dyDescent="0.25">
      <c r="L1463" s="8" t="s">
        <v>6</v>
      </c>
      <c r="N1463">
        <v>10690</v>
      </c>
      <c r="O1463">
        <v>10690</v>
      </c>
    </row>
    <row r="1464" spans="12:15" x14ac:dyDescent="0.25">
      <c r="L1464" s="8" t="s">
        <v>8</v>
      </c>
      <c r="M1464">
        <v>8270</v>
      </c>
      <c r="O1464">
        <v>8270</v>
      </c>
    </row>
    <row r="1465" spans="12:15" x14ac:dyDescent="0.25">
      <c r="L1465" s="7" t="s">
        <v>8</v>
      </c>
      <c r="M1465">
        <v>25003</v>
      </c>
      <c r="N1465">
        <v>10764</v>
      </c>
      <c r="O1465">
        <v>35767</v>
      </c>
    </row>
    <row r="1466" spans="12:15" x14ac:dyDescent="0.25">
      <c r="L1466" s="8" t="s">
        <v>9</v>
      </c>
      <c r="M1466">
        <v>8319</v>
      </c>
      <c r="O1466">
        <v>8319</v>
      </c>
    </row>
    <row r="1467" spans="12:15" x14ac:dyDescent="0.25">
      <c r="L1467" s="8" t="s">
        <v>7</v>
      </c>
      <c r="M1467">
        <v>8396</v>
      </c>
      <c r="O1467">
        <v>8396</v>
      </c>
    </row>
    <row r="1468" spans="12:15" x14ac:dyDescent="0.25">
      <c r="L1468" s="8" t="s">
        <v>6</v>
      </c>
      <c r="M1468">
        <v>8288</v>
      </c>
      <c r="O1468">
        <v>8288</v>
      </c>
    </row>
    <row r="1469" spans="12:15" x14ac:dyDescent="0.25">
      <c r="L1469" s="8" t="s">
        <v>8</v>
      </c>
      <c r="N1469">
        <v>10764</v>
      </c>
      <c r="O1469">
        <v>10764</v>
      </c>
    </row>
    <row r="1470" spans="12:15" x14ac:dyDescent="0.25">
      <c r="L1470" s="3" t="s">
        <v>14</v>
      </c>
      <c r="M1470">
        <v>103000</v>
      </c>
      <c r="N1470">
        <v>43607</v>
      </c>
      <c r="O1470">
        <v>146607</v>
      </c>
    </row>
    <row r="1471" spans="12:15" x14ac:dyDescent="0.25">
      <c r="L1471" s="7" t="s">
        <v>9</v>
      </c>
      <c r="M1471">
        <v>25535</v>
      </c>
      <c r="N1471">
        <v>10989</v>
      </c>
      <c r="O1471">
        <v>36524</v>
      </c>
    </row>
    <row r="1472" spans="12:15" x14ac:dyDescent="0.25">
      <c r="L1472" s="8" t="s">
        <v>9</v>
      </c>
      <c r="N1472">
        <v>10989</v>
      </c>
      <c r="O1472">
        <v>10989</v>
      </c>
    </row>
    <row r="1473" spans="12:15" x14ac:dyDescent="0.25">
      <c r="L1473" s="8" t="s">
        <v>7</v>
      </c>
      <c r="M1473">
        <v>8533</v>
      </c>
      <c r="O1473">
        <v>8533</v>
      </c>
    </row>
    <row r="1474" spans="12:15" x14ac:dyDescent="0.25">
      <c r="L1474" s="8" t="s">
        <v>6</v>
      </c>
      <c r="M1474">
        <v>8524</v>
      </c>
      <c r="O1474">
        <v>8524</v>
      </c>
    </row>
    <row r="1475" spans="12:15" x14ac:dyDescent="0.25">
      <c r="L1475" s="8" t="s">
        <v>8</v>
      </c>
      <c r="M1475">
        <v>8478</v>
      </c>
      <c r="O1475">
        <v>8478</v>
      </c>
    </row>
    <row r="1476" spans="12:15" x14ac:dyDescent="0.25">
      <c r="L1476" s="7" t="s">
        <v>7</v>
      </c>
      <c r="M1476">
        <v>25903</v>
      </c>
      <c r="N1476">
        <v>10885</v>
      </c>
      <c r="O1476">
        <v>36788</v>
      </c>
    </row>
    <row r="1477" spans="12:15" x14ac:dyDescent="0.25">
      <c r="L1477" s="8" t="s">
        <v>9</v>
      </c>
      <c r="M1477">
        <v>8634</v>
      </c>
      <c r="O1477">
        <v>8634</v>
      </c>
    </row>
    <row r="1478" spans="12:15" x14ac:dyDescent="0.25">
      <c r="L1478" s="8" t="s">
        <v>7</v>
      </c>
      <c r="N1478">
        <v>10885</v>
      </c>
      <c r="O1478">
        <v>10885</v>
      </c>
    </row>
    <row r="1479" spans="12:15" x14ac:dyDescent="0.25">
      <c r="L1479" s="8" t="s">
        <v>6</v>
      </c>
      <c r="M1479">
        <v>8586</v>
      </c>
      <c r="O1479">
        <v>8586</v>
      </c>
    </row>
    <row r="1480" spans="12:15" x14ac:dyDescent="0.25">
      <c r="L1480" s="8" t="s">
        <v>8</v>
      </c>
      <c r="M1480">
        <v>8683</v>
      </c>
      <c r="O1480">
        <v>8683</v>
      </c>
    </row>
    <row r="1481" spans="12:15" x14ac:dyDescent="0.25">
      <c r="L1481" s="7" t="s">
        <v>6</v>
      </c>
      <c r="M1481">
        <v>25795</v>
      </c>
      <c r="N1481">
        <v>10835</v>
      </c>
      <c r="O1481">
        <v>36630</v>
      </c>
    </row>
    <row r="1482" spans="12:15" x14ac:dyDescent="0.25">
      <c r="L1482" s="8" t="s">
        <v>9</v>
      </c>
      <c r="M1482">
        <v>8617</v>
      </c>
      <c r="O1482">
        <v>8617</v>
      </c>
    </row>
    <row r="1483" spans="12:15" x14ac:dyDescent="0.25">
      <c r="L1483" s="8" t="s">
        <v>7</v>
      </c>
      <c r="M1483">
        <v>8541</v>
      </c>
      <c r="O1483">
        <v>8541</v>
      </c>
    </row>
    <row r="1484" spans="12:15" x14ac:dyDescent="0.25">
      <c r="L1484" s="8" t="s">
        <v>6</v>
      </c>
      <c r="N1484">
        <v>10835</v>
      </c>
      <c r="O1484">
        <v>10835</v>
      </c>
    </row>
    <row r="1485" spans="12:15" x14ac:dyDescent="0.25">
      <c r="L1485" s="8" t="s">
        <v>8</v>
      </c>
      <c r="M1485">
        <v>8637</v>
      </c>
      <c r="O1485">
        <v>8637</v>
      </c>
    </row>
    <row r="1486" spans="12:15" x14ac:dyDescent="0.25">
      <c r="L1486" s="7" t="s">
        <v>8</v>
      </c>
      <c r="M1486">
        <v>25767</v>
      </c>
      <c r="N1486">
        <v>10898</v>
      </c>
      <c r="O1486">
        <v>36665</v>
      </c>
    </row>
    <row r="1487" spans="12:15" x14ac:dyDescent="0.25">
      <c r="L1487" s="8" t="s">
        <v>9</v>
      </c>
      <c r="M1487">
        <v>8662</v>
      </c>
      <c r="O1487">
        <v>8662</v>
      </c>
    </row>
    <row r="1488" spans="12:15" x14ac:dyDescent="0.25">
      <c r="L1488" s="8" t="s">
        <v>7</v>
      </c>
      <c r="M1488">
        <v>8463</v>
      </c>
      <c r="O1488">
        <v>8463</v>
      </c>
    </row>
    <row r="1489" spans="12:15" x14ac:dyDescent="0.25">
      <c r="L1489" s="8" t="s">
        <v>6</v>
      </c>
      <c r="M1489">
        <v>8642</v>
      </c>
      <c r="O1489">
        <v>8642</v>
      </c>
    </row>
    <row r="1490" spans="12:15" x14ac:dyDescent="0.25">
      <c r="L1490" s="8" t="s">
        <v>8</v>
      </c>
      <c r="N1490">
        <v>10898</v>
      </c>
      <c r="O1490">
        <v>10898</v>
      </c>
    </row>
    <row r="1491" spans="12:15" x14ac:dyDescent="0.25">
      <c r="L1491" s="3" t="s">
        <v>13</v>
      </c>
      <c r="M1491">
        <v>114674</v>
      </c>
      <c r="N1491">
        <v>47159</v>
      </c>
      <c r="O1491">
        <v>161833</v>
      </c>
    </row>
    <row r="1492" spans="12:15" x14ac:dyDescent="0.25">
      <c r="L1492" s="7" t="s">
        <v>9</v>
      </c>
      <c r="M1492">
        <v>28834</v>
      </c>
      <c r="N1492">
        <v>11799</v>
      </c>
      <c r="O1492">
        <v>40633</v>
      </c>
    </row>
    <row r="1493" spans="12:15" x14ac:dyDescent="0.25">
      <c r="L1493" s="8" t="s">
        <v>9</v>
      </c>
      <c r="N1493">
        <v>11799</v>
      </c>
      <c r="O1493">
        <v>11799</v>
      </c>
    </row>
    <row r="1494" spans="12:15" x14ac:dyDescent="0.25">
      <c r="L1494" s="8" t="s">
        <v>7</v>
      </c>
      <c r="M1494">
        <v>9477</v>
      </c>
      <c r="O1494">
        <v>9477</v>
      </c>
    </row>
    <row r="1495" spans="12:15" x14ac:dyDescent="0.25">
      <c r="L1495" s="8" t="s">
        <v>6</v>
      </c>
      <c r="M1495">
        <v>9613</v>
      </c>
      <c r="O1495">
        <v>9613</v>
      </c>
    </row>
    <row r="1496" spans="12:15" x14ac:dyDescent="0.25">
      <c r="L1496" s="8" t="s">
        <v>8</v>
      </c>
      <c r="M1496">
        <v>9744</v>
      </c>
      <c r="O1496">
        <v>9744</v>
      </c>
    </row>
    <row r="1497" spans="12:15" x14ac:dyDescent="0.25">
      <c r="L1497" s="7" t="s">
        <v>7</v>
      </c>
      <c r="M1497">
        <v>28462</v>
      </c>
      <c r="N1497">
        <v>11878</v>
      </c>
      <c r="O1497">
        <v>40340</v>
      </c>
    </row>
    <row r="1498" spans="12:15" x14ac:dyDescent="0.25">
      <c r="L1498" s="8" t="s">
        <v>9</v>
      </c>
      <c r="M1498">
        <v>9456</v>
      </c>
      <c r="O1498">
        <v>9456</v>
      </c>
    </row>
    <row r="1499" spans="12:15" x14ac:dyDescent="0.25">
      <c r="L1499" s="8" t="s">
        <v>7</v>
      </c>
      <c r="N1499">
        <v>11878</v>
      </c>
      <c r="O1499">
        <v>11878</v>
      </c>
    </row>
    <row r="1500" spans="12:15" x14ac:dyDescent="0.25">
      <c r="L1500" s="8" t="s">
        <v>6</v>
      </c>
      <c r="M1500">
        <v>9533</v>
      </c>
      <c r="O1500">
        <v>9533</v>
      </c>
    </row>
    <row r="1501" spans="12:15" x14ac:dyDescent="0.25">
      <c r="L1501" s="8" t="s">
        <v>8</v>
      </c>
      <c r="M1501">
        <v>9473</v>
      </c>
      <c r="O1501">
        <v>9473</v>
      </c>
    </row>
    <row r="1502" spans="12:15" x14ac:dyDescent="0.25">
      <c r="L1502" s="7" t="s">
        <v>6</v>
      </c>
      <c r="M1502">
        <v>28680</v>
      </c>
      <c r="N1502">
        <v>11819</v>
      </c>
      <c r="O1502">
        <v>40499</v>
      </c>
    </row>
    <row r="1503" spans="12:15" x14ac:dyDescent="0.25">
      <c r="L1503" s="8" t="s">
        <v>9</v>
      </c>
      <c r="M1503">
        <v>9457</v>
      </c>
      <c r="O1503">
        <v>9457</v>
      </c>
    </row>
    <row r="1504" spans="12:15" x14ac:dyDescent="0.25">
      <c r="L1504" s="8" t="s">
        <v>7</v>
      </c>
      <c r="M1504">
        <v>9520</v>
      </c>
      <c r="O1504">
        <v>9520</v>
      </c>
    </row>
    <row r="1505" spans="12:15" x14ac:dyDescent="0.25">
      <c r="L1505" s="8" t="s">
        <v>6</v>
      </c>
      <c r="N1505">
        <v>11819</v>
      </c>
      <c r="O1505">
        <v>11819</v>
      </c>
    </row>
    <row r="1506" spans="12:15" x14ac:dyDescent="0.25">
      <c r="L1506" s="8" t="s">
        <v>8</v>
      </c>
      <c r="M1506">
        <v>9703</v>
      </c>
      <c r="O1506">
        <v>9703</v>
      </c>
    </row>
    <row r="1507" spans="12:15" x14ac:dyDescent="0.25">
      <c r="L1507" s="7" t="s">
        <v>8</v>
      </c>
      <c r="M1507">
        <v>28698</v>
      </c>
      <c r="N1507">
        <v>11663</v>
      </c>
      <c r="O1507">
        <v>40361</v>
      </c>
    </row>
    <row r="1508" spans="12:15" x14ac:dyDescent="0.25">
      <c r="L1508" s="8" t="s">
        <v>9</v>
      </c>
      <c r="M1508">
        <v>9542</v>
      </c>
      <c r="O1508">
        <v>9542</v>
      </c>
    </row>
    <row r="1509" spans="12:15" x14ac:dyDescent="0.25">
      <c r="L1509" s="8" t="s">
        <v>7</v>
      </c>
      <c r="M1509">
        <v>9553</v>
      </c>
      <c r="O1509">
        <v>9553</v>
      </c>
    </row>
    <row r="1510" spans="12:15" x14ac:dyDescent="0.25">
      <c r="L1510" s="8" t="s">
        <v>6</v>
      </c>
      <c r="M1510">
        <v>9603</v>
      </c>
      <c r="O1510">
        <v>9603</v>
      </c>
    </row>
    <row r="1511" spans="12:15" x14ac:dyDescent="0.25">
      <c r="L1511" s="8" t="s">
        <v>8</v>
      </c>
      <c r="N1511">
        <v>11663</v>
      </c>
      <c r="O1511">
        <v>11663</v>
      </c>
    </row>
    <row r="1512" spans="12:15" x14ac:dyDescent="0.25">
      <c r="L1512" s="3" t="s">
        <v>11</v>
      </c>
      <c r="M1512">
        <v>139077</v>
      </c>
      <c r="N1512">
        <v>55218</v>
      </c>
      <c r="O1512">
        <v>194295</v>
      </c>
    </row>
    <row r="1513" spans="12:15" x14ac:dyDescent="0.25">
      <c r="L1513" s="7" t="s">
        <v>9</v>
      </c>
      <c r="M1513">
        <v>34533</v>
      </c>
      <c r="N1513">
        <v>13839</v>
      </c>
      <c r="O1513">
        <v>48372</v>
      </c>
    </row>
    <row r="1514" spans="12:15" x14ac:dyDescent="0.25">
      <c r="L1514" s="8" t="s">
        <v>9</v>
      </c>
      <c r="N1514">
        <v>13839</v>
      </c>
      <c r="O1514">
        <v>13839</v>
      </c>
    </row>
    <row r="1515" spans="12:15" x14ac:dyDescent="0.25">
      <c r="L1515" s="8" t="s">
        <v>7</v>
      </c>
      <c r="M1515">
        <v>11478</v>
      </c>
      <c r="O1515">
        <v>11478</v>
      </c>
    </row>
    <row r="1516" spans="12:15" x14ac:dyDescent="0.25">
      <c r="L1516" s="8" t="s">
        <v>6</v>
      </c>
      <c r="M1516">
        <v>11502</v>
      </c>
      <c r="O1516">
        <v>11502</v>
      </c>
    </row>
    <row r="1517" spans="12:15" x14ac:dyDescent="0.25">
      <c r="L1517" s="8" t="s">
        <v>8</v>
      </c>
      <c r="M1517">
        <v>11553</v>
      </c>
      <c r="O1517">
        <v>11553</v>
      </c>
    </row>
    <row r="1518" spans="12:15" x14ac:dyDescent="0.25">
      <c r="L1518" s="7" t="s">
        <v>7</v>
      </c>
      <c r="M1518">
        <v>34959</v>
      </c>
      <c r="N1518">
        <v>13953</v>
      </c>
      <c r="O1518">
        <v>48912</v>
      </c>
    </row>
    <row r="1519" spans="12:15" x14ac:dyDescent="0.25">
      <c r="L1519" s="8" t="s">
        <v>9</v>
      </c>
      <c r="M1519">
        <v>11612</v>
      </c>
      <c r="O1519">
        <v>11612</v>
      </c>
    </row>
    <row r="1520" spans="12:15" x14ac:dyDescent="0.25">
      <c r="L1520" s="8" t="s">
        <v>7</v>
      </c>
      <c r="N1520">
        <v>13953</v>
      </c>
      <c r="O1520">
        <v>13953</v>
      </c>
    </row>
    <row r="1521" spans="12:15" x14ac:dyDescent="0.25">
      <c r="L1521" s="8" t="s">
        <v>6</v>
      </c>
      <c r="M1521">
        <v>11528</v>
      </c>
      <c r="O1521">
        <v>11528</v>
      </c>
    </row>
    <row r="1522" spans="12:15" x14ac:dyDescent="0.25">
      <c r="L1522" s="8" t="s">
        <v>8</v>
      </c>
      <c r="M1522">
        <v>11819</v>
      </c>
      <c r="O1522">
        <v>11819</v>
      </c>
    </row>
    <row r="1523" spans="12:15" x14ac:dyDescent="0.25">
      <c r="L1523" s="7" t="s">
        <v>6</v>
      </c>
      <c r="M1523">
        <v>34578</v>
      </c>
      <c r="N1523">
        <v>13701</v>
      </c>
      <c r="O1523">
        <v>48279</v>
      </c>
    </row>
    <row r="1524" spans="12:15" x14ac:dyDescent="0.25">
      <c r="L1524" s="8" t="s">
        <v>9</v>
      </c>
      <c r="M1524">
        <v>11622</v>
      </c>
      <c r="O1524">
        <v>11622</v>
      </c>
    </row>
    <row r="1525" spans="12:15" x14ac:dyDescent="0.25">
      <c r="L1525" s="8" t="s">
        <v>7</v>
      </c>
      <c r="M1525">
        <v>11491</v>
      </c>
      <c r="O1525">
        <v>11491</v>
      </c>
    </row>
    <row r="1526" spans="12:15" x14ac:dyDescent="0.25">
      <c r="L1526" s="8" t="s">
        <v>6</v>
      </c>
      <c r="N1526">
        <v>13701</v>
      </c>
      <c r="O1526">
        <v>13701</v>
      </c>
    </row>
    <row r="1527" spans="12:15" x14ac:dyDescent="0.25">
      <c r="L1527" s="8" t="s">
        <v>8</v>
      </c>
      <c r="M1527">
        <v>11465</v>
      </c>
      <c r="O1527">
        <v>11465</v>
      </c>
    </row>
    <row r="1528" spans="12:15" x14ac:dyDescent="0.25">
      <c r="L1528" s="7" t="s">
        <v>8</v>
      </c>
      <c r="M1528">
        <v>35007</v>
      </c>
      <c r="N1528">
        <v>13725</v>
      </c>
      <c r="O1528">
        <v>48732</v>
      </c>
    </row>
    <row r="1529" spans="12:15" x14ac:dyDescent="0.25">
      <c r="L1529" s="8" t="s">
        <v>9</v>
      </c>
      <c r="M1529">
        <v>11721</v>
      </c>
      <c r="O1529">
        <v>11721</v>
      </c>
    </row>
    <row r="1530" spans="12:15" x14ac:dyDescent="0.25">
      <c r="L1530" s="8" t="s">
        <v>7</v>
      </c>
      <c r="M1530">
        <v>11640</v>
      </c>
      <c r="O1530">
        <v>11640</v>
      </c>
    </row>
    <row r="1531" spans="12:15" x14ac:dyDescent="0.25">
      <c r="L1531" s="8" t="s">
        <v>6</v>
      </c>
      <c r="M1531">
        <v>11646</v>
      </c>
      <c r="O1531">
        <v>11646</v>
      </c>
    </row>
    <row r="1532" spans="12:15" x14ac:dyDescent="0.25">
      <c r="L1532" s="8" t="s">
        <v>8</v>
      </c>
      <c r="N1532">
        <v>13725</v>
      </c>
      <c r="O1532">
        <v>13725</v>
      </c>
    </row>
    <row r="1533" spans="12:15" x14ac:dyDescent="0.25">
      <c r="L1533" s="3" t="s">
        <v>6</v>
      </c>
      <c r="M1533">
        <v>120172</v>
      </c>
      <c r="O1533">
        <v>120172</v>
      </c>
    </row>
    <row r="1534" spans="12:15" x14ac:dyDescent="0.25">
      <c r="L1534" s="7" t="s">
        <v>7</v>
      </c>
      <c r="M1534">
        <v>20009</v>
      </c>
      <c r="O1534">
        <v>20009</v>
      </c>
    </row>
    <row r="1535" spans="12:15" x14ac:dyDescent="0.25">
      <c r="L1535" s="8" t="s">
        <v>9</v>
      </c>
      <c r="M1535">
        <v>20009</v>
      </c>
      <c r="O1535">
        <v>20009</v>
      </c>
    </row>
    <row r="1536" spans="12:15" x14ac:dyDescent="0.25">
      <c r="L1536" s="7" t="s">
        <v>6</v>
      </c>
      <c r="M1536">
        <v>39846</v>
      </c>
      <c r="O1536">
        <v>39846</v>
      </c>
    </row>
    <row r="1537" spans="12:15" x14ac:dyDescent="0.25">
      <c r="L1537" s="8" t="s">
        <v>9</v>
      </c>
      <c r="M1537">
        <v>19920</v>
      </c>
      <c r="O1537">
        <v>19920</v>
      </c>
    </row>
    <row r="1538" spans="12:15" x14ac:dyDescent="0.25">
      <c r="L1538" s="8" t="s">
        <v>7</v>
      </c>
      <c r="M1538">
        <v>19926</v>
      </c>
      <c r="O1538">
        <v>19926</v>
      </c>
    </row>
    <row r="1539" spans="12:15" x14ac:dyDescent="0.25">
      <c r="L1539" s="7" t="s">
        <v>8</v>
      </c>
      <c r="M1539">
        <v>60317</v>
      </c>
      <c r="O1539">
        <v>60317</v>
      </c>
    </row>
    <row r="1540" spans="12:15" x14ac:dyDescent="0.25">
      <c r="L1540" s="8" t="s">
        <v>9</v>
      </c>
      <c r="M1540">
        <v>20292</v>
      </c>
      <c r="O1540">
        <v>20292</v>
      </c>
    </row>
    <row r="1541" spans="12:15" x14ac:dyDescent="0.25">
      <c r="L1541" s="8" t="s">
        <v>7</v>
      </c>
      <c r="M1541">
        <v>20122</v>
      </c>
      <c r="O1541">
        <v>20122</v>
      </c>
    </row>
    <row r="1542" spans="12:15" x14ac:dyDescent="0.25">
      <c r="L1542" s="8" t="s">
        <v>6</v>
      </c>
      <c r="M1542">
        <v>19903</v>
      </c>
      <c r="O1542">
        <v>19903</v>
      </c>
    </row>
    <row r="1543" spans="12:15" x14ac:dyDescent="0.25">
      <c r="L1543" s="3" t="s">
        <v>10</v>
      </c>
      <c r="M1543">
        <v>148528</v>
      </c>
      <c r="N1543">
        <v>57717</v>
      </c>
      <c r="O1543">
        <v>206245</v>
      </c>
    </row>
    <row r="1544" spans="12:15" x14ac:dyDescent="0.25">
      <c r="L1544" s="7" t="s">
        <v>9</v>
      </c>
      <c r="M1544">
        <v>37380</v>
      </c>
      <c r="N1544">
        <v>14348</v>
      </c>
      <c r="O1544">
        <v>51728</v>
      </c>
    </row>
    <row r="1545" spans="12:15" x14ac:dyDescent="0.25">
      <c r="L1545" s="8" t="s">
        <v>9</v>
      </c>
      <c r="N1545">
        <v>14348</v>
      </c>
      <c r="O1545">
        <v>14348</v>
      </c>
    </row>
    <row r="1546" spans="12:15" x14ac:dyDescent="0.25">
      <c r="L1546" s="8" t="s">
        <v>7</v>
      </c>
      <c r="M1546">
        <v>12520</v>
      </c>
      <c r="O1546">
        <v>12520</v>
      </c>
    </row>
    <row r="1547" spans="12:15" x14ac:dyDescent="0.25">
      <c r="L1547" s="8" t="s">
        <v>6</v>
      </c>
      <c r="M1547">
        <v>12566</v>
      </c>
      <c r="O1547">
        <v>12566</v>
      </c>
    </row>
    <row r="1548" spans="12:15" x14ac:dyDescent="0.25">
      <c r="L1548" s="8" t="s">
        <v>8</v>
      </c>
      <c r="M1548">
        <v>12294</v>
      </c>
      <c r="O1548">
        <v>12294</v>
      </c>
    </row>
    <row r="1549" spans="12:15" x14ac:dyDescent="0.25">
      <c r="L1549" s="7" t="s">
        <v>7</v>
      </c>
      <c r="M1549">
        <v>37053</v>
      </c>
      <c r="N1549">
        <v>14626</v>
      </c>
      <c r="O1549">
        <v>51679</v>
      </c>
    </row>
    <row r="1550" spans="12:15" x14ac:dyDescent="0.25">
      <c r="L1550" s="8" t="s">
        <v>9</v>
      </c>
      <c r="M1550">
        <v>12290</v>
      </c>
      <c r="O1550">
        <v>12290</v>
      </c>
    </row>
    <row r="1551" spans="12:15" x14ac:dyDescent="0.25">
      <c r="L1551" s="8" t="s">
        <v>7</v>
      </c>
      <c r="N1551">
        <v>14626</v>
      </c>
      <c r="O1551">
        <v>14626</v>
      </c>
    </row>
    <row r="1552" spans="12:15" x14ac:dyDescent="0.25">
      <c r="L1552" s="8" t="s">
        <v>6</v>
      </c>
      <c r="M1552">
        <v>12441</v>
      </c>
      <c r="O1552">
        <v>12441</v>
      </c>
    </row>
    <row r="1553" spans="12:15" x14ac:dyDescent="0.25">
      <c r="L1553" s="8" t="s">
        <v>8</v>
      </c>
      <c r="M1553">
        <v>12322</v>
      </c>
      <c r="O1553">
        <v>12322</v>
      </c>
    </row>
    <row r="1554" spans="12:15" x14ac:dyDescent="0.25">
      <c r="L1554" s="7" t="s">
        <v>6</v>
      </c>
      <c r="M1554">
        <v>37080</v>
      </c>
      <c r="N1554">
        <v>14219</v>
      </c>
      <c r="O1554">
        <v>51299</v>
      </c>
    </row>
    <row r="1555" spans="12:15" x14ac:dyDescent="0.25">
      <c r="L1555" s="8" t="s">
        <v>9</v>
      </c>
      <c r="M1555">
        <v>12317</v>
      </c>
      <c r="O1555">
        <v>12317</v>
      </c>
    </row>
    <row r="1556" spans="12:15" x14ac:dyDescent="0.25">
      <c r="L1556" s="8" t="s">
        <v>7</v>
      </c>
      <c r="M1556">
        <v>12329</v>
      </c>
      <c r="O1556">
        <v>12329</v>
      </c>
    </row>
    <row r="1557" spans="12:15" x14ac:dyDescent="0.25">
      <c r="L1557" s="8" t="s">
        <v>6</v>
      </c>
      <c r="N1557">
        <v>14219</v>
      </c>
      <c r="O1557">
        <v>14219</v>
      </c>
    </row>
    <row r="1558" spans="12:15" x14ac:dyDescent="0.25">
      <c r="L1558" s="8" t="s">
        <v>8</v>
      </c>
      <c r="M1558">
        <v>12434</v>
      </c>
      <c r="O1558">
        <v>12434</v>
      </c>
    </row>
    <row r="1559" spans="12:15" x14ac:dyDescent="0.25">
      <c r="L1559" s="7" t="s">
        <v>8</v>
      </c>
      <c r="M1559">
        <v>37015</v>
      </c>
      <c r="N1559">
        <v>14524</v>
      </c>
      <c r="O1559">
        <v>51539</v>
      </c>
    </row>
    <row r="1560" spans="12:15" x14ac:dyDescent="0.25">
      <c r="L1560" s="8" t="s">
        <v>9</v>
      </c>
      <c r="M1560">
        <v>12194</v>
      </c>
      <c r="O1560">
        <v>12194</v>
      </c>
    </row>
    <row r="1561" spans="12:15" x14ac:dyDescent="0.25">
      <c r="L1561" s="8" t="s">
        <v>7</v>
      </c>
      <c r="M1561">
        <v>12258</v>
      </c>
      <c r="O1561">
        <v>12258</v>
      </c>
    </row>
    <row r="1562" spans="12:15" x14ac:dyDescent="0.25">
      <c r="L1562" s="8" t="s">
        <v>6</v>
      </c>
      <c r="M1562">
        <v>12563</v>
      </c>
      <c r="O1562">
        <v>12563</v>
      </c>
    </row>
    <row r="1563" spans="12:15" x14ac:dyDescent="0.25">
      <c r="L1563" s="8" t="s">
        <v>8</v>
      </c>
      <c r="N1563">
        <v>14524</v>
      </c>
      <c r="O1563">
        <v>14524</v>
      </c>
    </row>
    <row r="1564" spans="12:15" x14ac:dyDescent="0.25">
      <c r="L1564" s="2" t="s">
        <v>10</v>
      </c>
      <c r="M1564">
        <v>1088683</v>
      </c>
      <c r="N1564">
        <v>423550</v>
      </c>
      <c r="O1564">
        <v>1512233</v>
      </c>
    </row>
    <row r="1565" spans="12:15" x14ac:dyDescent="0.25">
      <c r="L1565" s="3" t="s">
        <v>12</v>
      </c>
      <c r="M1565">
        <v>130299</v>
      </c>
      <c r="N1565">
        <v>52357</v>
      </c>
      <c r="O1565">
        <v>182656</v>
      </c>
    </row>
    <row r="1566" spans="12:15" x14ac:dyDescent="0.25">
      <c r="L1566" s="7" t="s">
        <v>9</v>
      </c>
      <c r="M1566">
        <v>32580</v>
      </c>
      <c r="N1566">
        <v>12936</v>
      </c>
      <c r="O1566">
        <v>45516</v>
      </c>
    </row>
    <row r="1567" spans="12:15" x14ac:dyDescent="0.25">
      <c r="L1567" s="8" t="s">
        <v>9</v>
      </c>
      <c r="N1567">
        <v>12936</v>
      </c>
      <c r="O1567">
        <v>12936</v>
      </c>
    </row>
    <row r="1568" spans="12:15" x14ac:dyDescent="0.25">
      <c r="L1568" s="8" t="s">
        <v>7</v>
      </c>
      <c r="M1568">
        <v>10814</v>
      </c>
      <c r="O1568">
        <v>10814</v>
      </c>
    </row>
    <row r="1569" spans="12:15" x14ac:dyDescent="0.25">
      <c r="L1569" s="8" t="s">
        <v>6</v>
      </c>
      <c r="M1569">
        <v>10871</v>
      </c>
      <c r="O1569">
        <v>10871</v>
      </c>
    </row>
    <row r="1570" spans="12:15" x14ac:dyDescent="0.25">
      <c r="L1570" s="8" t="s">
        <v>8</v>
      </c>
      <c r="M1570">
        <v>10895</v>
      </c>
      <c r="O1570">
        <v>10895</v>
      </c>
    </row>
    <row r="1571" spans="12:15" x14ac:dyDescent="0.25">
      <c r="L1571" s="7" t="s">
        <v>7</v>
      </c>
      <c r="M1571">
        <v>32939</v>
      </c>
      <c r="N1571">
        <v>13258</v>
      </c>
      <c r="O1571">
        <v>46197</v>
      </c>
    </row>
    <row r="1572" spans="12:15" x14ac:dyDescent="0.25">
      <c r="L1572" s="8" t="s">
        <v>9</v>
      </c>
      <c r="M1572">
        <v>10831</v>
      </c>
      <c r="O1572">
        <v>10831</v>
      </c>
    </row>
    <row r="1573" spans="12:15" x14ac:dyDescent="0.25">
      <c r="L1573" s="8" t="s">
        <v>7</v>
      </c>
      <c r="N1573">
        <v>13258</v>
      </c>
      <c r="O1573">
        <v>13258</v>
      </c>
    </row>
    <row r="1574" spans="12:15" x14ac:dyDescent="0.25">
      <c r="L1574" s="8" t="s">
        <v>6</v>
      </c>
      <c r="M1574">
        <v>11079</v>
      </c>
      <c r="O1574">
        <v>11079</v>
      </c>
    </row>
    <row r="1575" spans="12:15" x14ac:dyDescent="0.25">
      <c r="L1575" s="8" t="s">
        <v>8</v>
      </c>
      <c r="M1575">
        <v>11029</v>
      </c>
      <c r="O1575">
        <v>11029</v>
      </c>
    </row>
    <row r="1576" spans="12:15" x14ac:dyDescent="0.25">
      <c r="L1576" s="7" t="s">
        <v>6</v>
      </c>
      <c r="M1576">
        <v>32544</v>
      </c>
      <c r="N1576">
        <v>13134</v>
      </c>
      <c r="O1576">
        <v>45678</v>
      </c>
    </row>
    <row r="1577" spans="12:15" x14ac:dyDescent="0.25">
      <c r="L1577" s="8" t="s">
        <v>9</v>
      </c>
      <c r="M1577">
        <v>10875</v>
      </c>
      <c r="O1577">
        <v>10875</v>
      </c>
    </row>
    <row r="1578" spans="12:15" x14ac:dyDescent="0.25">
      <c r="L1578" s="8" t="s">
        <v>7</v>
      </c>
      <c r="M1578">
        <v>10829</v>
      </c>
      <c r="O1578">
        <v>10829</v>
      </c>
    </row>
    <row r="1579" spans="12:15" x14ac:dyDescent="0.25">
      <c r="L1579" s="8" t="s">
        <v>6</v>
      </c>
      <c r="N1579">
        <v>13134</v>
      </c>
      <c r="O1579">
        <v>13134</v>
      </c>
    </row>
    <row r="1580" spans="12:15" x14ac:dyDescent="0.25">
      <c r="L1580" s="8" t="s">
        <v>8</v>
      </c>
      <c r="M1580">
        <v>10840</v>
      </c>
      <c r="O1580">
        <v>10840</v>
      </c>
    </row>
    <row r="1581" spans="12:15" x14ac:dyDescent="0.25">
      <c r="L1581" s="7" t="s">
        <v>8</v>
      </c>
      <c r="M1581">
        <v>32236</v>
      </c>
      <c r="N1581">
        <v>13029</v>
      </c>
      <c r="O1581">
        <v>45265</v>
      </c>
    </row>
    <row r="1582" spans="12:15" x14ac:dyDescent="0.25">
      <c r="L1582" s="8" t="s">
        <v>9</v>
      </c>
      <c r="M1582">
        <v>10801</v>
      </c>
      <c r="O1582">
        <v>10801</v>
      </c>
    </row>
    <row r="1583" spans="12:15" x14ac:dyDescent="0.25">
      <c r="L1583" s="8" t="s">
        <v>7</v>
      </c>
      <c r="M1583">
        <v>10839</v>
      </c>
      <c r="O1583">
        <v>10839</v>
      </c>
    </row>
    <row r="1584" spans="12:15" x14ac:dyDescent="0.25">
      <c r="L1584" s="8" t="s">
        <v>6</v>
      </c>
      <c r="M1584">
        <v>10596</v>
      </c>
      <c r="O1584">
        <v>10596</v>
      </c>
    </row>
    <row r="1585" spans="12:15" x14ac:dyDescent="0.25">
      <c r="L1585" s="8" t="s">
        <v>8</v>
      </c>
      <c r="N1585">
        <v>13029</v>
      </c>
      <c r="O1585">
        <v>13029</v>
      </c>
    </row>
    <row r="1586" spans="12:15" x14ac:dyDescent="0.25">
      <c r="L1586" s="3" t="s">
        <v>18</v>
      </c>
      <c r="M1586">
        <v>77774</v>
      </c>
      <c r="N1586">
        <v>36483</v>
      </c>
      <c r="O1586">
        <v>114257</v>
      </c>
    </row>
    <row r="1587" spans="12:15" x14ac:dyDescent="0.25">
      <c r="L1587" s="7" t="s">
        <v>9</v>
      </c>
      <c r="M1587">
        <v>19576</v>
      </c>
      <c r="N1587">
        <v>9157</v>
      </c>
      <c r="O1587">
        <v>28733</v>
      </c>
    </row>
    <row r="1588" spans="12:15" x14ac:dyDescent="0.25">
      <c r="L1588" s="8" t="s">
        <v>9</v>
      </c>
      <c r="N1588">
        <v>9157</v>
      </c>
      <c r="O1588">
        <v>9157</v>
      </c>
    </row>
    <row r="1589" spans="12:15" x14ac:dyDescent="0.25">
      <c r="L1589" s="8" t="s">
        <v>7</v>
      </c>
      <c r="M1589">
        <v>6605</v>
      </c>
      <c r="O1589">
        <v>6605</v>
      </c>
    </row>
    <row r="1590" spans="12:15" x14ac:dyDescent="0.25">
      <c r="L1590" s="8" t="s">
        <v>6</v>
      </c>
      <c r="M1590">
        <v>6511</v>
      </c>
      <c r="O1590">
        <v>6511</v>
      </c>
    </row>
    <row r="1591" spans="12:15" x14ac:dyDescent="0.25">
      <c r="L1591" s="8" t="s">
        <v>8</v>
      </c>
      <c r="M1591">
        <v>6460</v>
      </c>
      <c r="O1591">
        <v>6460</v>
      </c>
    </row>
    <row r="1592" spans="12:15" x14ac:dyDescent="0.25">
      <c r="L1592" s="7" t="s">
        <v>7</v>
      </c>
      <c r="M1592">
        <v>19501</v>
      </c>
      <c r="N1592">
        <v>9111</v>
      </c>
      <c r="O1592">
        <v>28612</v>
      </c>
    </row>
    <row r="1593" spans="12:15" x14ac:dyDescent="0.25">
      <c r="L1593" s="8" t="s">
        <v>9</v>
      </c>
      <c r="M1593">
        <v>6544</v>
      </c>
      <c r="O1593">
        <v>6544</v>
      </c>
    </row>
    <row r="1594" spans="12:15" x14ac:dyDescent="0.25">
      <c r="L1594" s="8" t="s">
        <v>7</v>
      </c>
      <c r="N1594">
        <v>9111</v>
      </c>
      <c r="O1594">
        <v>9111</v>
      </c>
    </row>
    <row r="1595" spans="12:15" x14ac:dyDescent="0.25">
      <c r="L1595" s="8" t="s">
        <v>6</v>
      </c>
      <c r="M1595">
        <v>6426</v>
      </c>
      <c r="O1595">
        <v>6426</v>
      </c>
    </row>
    <row r="1596" spans="12:15" x14ac:dyDescent="0.25">
      <c r="L1596" s="8" t="s">
        <v>8</v>
      </c>
      <c r="M1596">
        <v>6531</v>
      </c>
      <c r="O1596">
        <v>6531</v>
      </c>
    </row>
    <row r="1597" spans="12:15" x14ac:dyDescent="0.25">
      <c r="L1597" s="7" t="s">
        <v>6</v>
      </c>
      <c r="M1597">
        <v>19287</v>
      </c>
      <c r="N1597">
        <v>9065</v>
      </c>
      <c r="O1597">
        <v>28352</v>
      </c>
    </row>
    <row r="1598" spans="12:15" x14ac:dyDescent="0.25">
      <c r="L1598" s="8" t="s">
        <v>9</v>
      </c>
      <c r="M1598">
        <v>6569</v>
      </c>
      <c r="O1598">
        <v>6569</v>
      </c>
    </row>
    <row r="1599" spans="12:15" x14ac:dyDescent="0.25">
      <c r="L1599" s="8" t="s">
        <v>7</v>
      </c>
      <c r="M1599">
        <v>6413</v>
      </c>
      <c r="O1599">
        <v>6413</v>
      </c>
    </row>
    <row r="1600" spans="12:15" x14ac:dyDescent="0.25">
      <c r="L1600" s="8" t="s">
        <v>6</v>
      </c>
      <c r="N1600">
        <v>9065</v>
      </c>
      <c r="O1600">
        <v>9065</v>
      </c>
    </row>
    <row r="1601" spans="12:15" x14ac:dyDescent="0.25">
      <c r="L1601" s="8" t="s">
        <v>8</v>
      </c>
      <c r="M1601">
        <v>6305</v>
      </c>
      <c r="O1601">
        <v>6305</v>
      </c>
    </row>
    <row r="1602" spans="12:15" x14ac:dyDescent="0.25">
      <c r="L1602" s="7" t="s">
        <v>8</v>
      </c>
      <c r="M1602">
        <v>19410</v>
      </c>
      <c r="N1602">
        <v>9150</v>
      </c>
      <c r="O1602">
        <v>28560</v>
      </c>
    </row>
    <row r="1603" spans="12:15" x14ac:dyDescent="0.25">
      <c r="L1603" s="8" t="s">
        <v>9</v>
      </c>
      <c r="M1603">
        <v>6403</v>
      </c>
      <c r="O1603">
        <v>6403</v>
      </c>
    </row>
    <row r="1604" spans="12:15" x14ac:dyDescent="0.25">
      <c r="L1604" s="8" t="s">
        <v>7</v>
      </c>
      <c r="M1604">
        <v>6412</v>
      </c>
      <c r="O1604">
        <v>6412</v>
      </c>
    </row>
    <row r="1605" spans="12:15" x14ac:dyDescent="0.25">
      <c r="L1605" s="8" t="s">
        <v>6</v>
      </c>
      <c r="M1605">
        <v>6595</v>
      </c>
      <c r="O1605">
        <v>6595</v>
      </c>
    </row>
    <row r="1606" spans="12:15" x14ac:dyDescent="0.25">
      <c r="L1606" s="8" t="s">
        <v>8</v>
      </c>
      <c r="N1606">
        <v>9150</v>
      </c>
      <c r="O1606">
        <v>9150</v>
      </c>
    </row>
    <row r="1607" spans="12:15" x14ac:dyDescent="0.25">
      <c r="L1607" s="3" t="s">
        <v>19</v>
      </c>
      <c r="M1607">
        <v>80655</v>
      </c>
      <c r="N1607">
        <v>37180</v>
      </c>
      <c r="O1607">
        <v>117835</v>
      </c>
    </row>
    <row r="1608" spans="12:15" x14ac:dyDescent="0.25">
      <c r="L1608" s="7" t="s">
        <v>9</v>
      </c>
      <c r="M1608">
        <v>20041</v>
      </c>
      <c r="N1608">
        <v>9173</v>
      </c>
      <c r="O1608">
        <v>29214</v>
      </c>
    </row>
    <row r="1609" spans="12:15" x14ac:dyDescent="0.25">
      <c r="L1609" s="8" t="s">
        <v>9</v>
      </c>
      <c r="N1609">
        <v>9173</v>
      </c>
      <c r="O1609">
        <v>9173</v>
      </c>
    </row>
    <row r="1610" spans="12:15" x14ac:dyDescent="0.25">
      <c r="L1610" s="8" t="s">
        <v>7</v>
      </c>
      <c r="M1610">
        <v>6698</v>
      </c>
      <c r="O1610">
        <v>6698</v>
      </c>
    </row>
    <row r="1611" spans="12:15" x14ac:dyDescent="0.25">
      <c r="L1611" s="8" t="s">
        <v>6</v>
      </c>
      <c r="M1611">
        <v>6559</v>
      </c>
      <c r="O1611">
        <v>6559</v>
      </c>
    </row>
    <row r="1612" spans="12:15" x14ac:dyDescent="0.25">
      <c r="L1612" s="8" t="s">
        <v>8</v>
      </c>
      <c r="M1612">
        <v>6784</v>
      </c>
      <c r="O1612">
        <v>6784</v>
      </c>
    </row>
    <row r="1613" spans="12:15" x14ac:dyDescent="0.25">
      <c r="L1613" s="7" t="s">
        <v>7</v>
      </c>
      <c r="M1613">
        <v>20303</v>
      </c>
      <c r="N1613">
        <v>9456</v>
      </c>
      <c r="O1613">
        <v>29759</v>
      </c>
    </row>
    <row r="1614" spans="12:15" x14ac:dyDescent="0.25">
      <c r="L1614" s="8" t="s">
        <v>9</v>
      </c>
      <c r="M1614">
        <v>6834</v>
      </c>
      <c r="O1614">
        <v>6834</v>
      </c>
    </row>
    <row r="1615" spans="12:15" x14ac:dyDescent="0.25">
      <c r="L1615" s="8" t="s">
        <v>7</v>
      </c>
      <c r="N1615">
        <v>9456</v>
      </c>
      <c r="O1615">
        <v>9456</v>
      </c>
    </row>
    <row r="1616" spans="12:15" x14ac:dyDescent="0.25">
      <c r="L1616" s="8" t="s">
        <v>6</v>
      </c>
      <c r="M1616">
        <v>6726</v>
      </c>
      <c r="O1616">
        <v>6726</v>
      </c>
    </row>
    <row r="1617" spans="12:15" x14ac:dyDescent="0.25">
      <c r="L1617" s="8" t="s">
        <v>8</v>
      </c>
      <c r="M1617">
        <v>6743</v>
      </c>
      <c r="O1617">
        <v>6743</v>
      </c>
    </row>
    <row r="1618" spans="12:15" x14ac:dyDescent="0.25">
      <c r="L1618" s="7" t="s">
        <v>6</v>
      </c>
      <c r="M1618">
        <v>20321</v>
      </c>
      <c r="N1618">
        <v>9133</v>
      </c>
      <c r="O1618">
        <v>29454</v>
      </c>
    </row>
    <row r="1619" spans="12:15" x14ac:dyDescent="0.25">
      <c r="L1619" s="8" t="s">
        <v>9</v>
      </c>
      <c r="M1619">
        <v>6675</v>
      </c>
      <c r="O1619">
        <v>6675</v>
      </c>
    </row>
    <row r="1620" spans="12:15" x14ac:dyDescent="0.25">
      <c r="L1620" s="8" t="s">
        <v>7</v>
      </c>
      <c r="M1620">
        <v>6857</v>
      </c>
      <c r="O1620">
        <v>6857</v>
      </c>
    </row>
    <row r="1621" spans="12:15" x14ac:dyDescent="0.25">
      <c r="L1621" s="8" t="s">
        <v>6</v>
      </c>
      <c r="N1621">
        <v>9133</v>
      </c>
      <c r="O1621">
        <v>9133</v>
      </c>
    </row>
    <row r="1622" spans="12:15" x14ac:dyDescent="0.25">
      <c r="L1622" s="8" t="s">
        <v>8</v>
      </c>
      <c r="M1622">
        <v>6789</v>
      </c>
      <c r="O1622">
        <v>6789</v>
      </c>
    </row>
    <row r="1623" spans="12:15" x14ac:dyDescent="0.25">
      <c r="L1623" s="7" t="s">
        <v>8</v>
      </c>
      <c r="M1623">
        <v>19990</v>
      </c>
      <c r="N1623">
        <v>9418</v>
      </c>
      <c r="O1623">
        <v>29408</v>
      </c>
    </row>
    <row r="1624" spans="12:15" x14ac:dyDescent="0.25">
      <c r="L1624" s="8" t="s">
        <v>9</v>
      </c>
      <c r="M1624">
        <v>6516</v>
      </c>
      <c r="O1624">
        <v>6516</v>
      </c>
    </row>
    <row r="1625" spans="12:15" x14ac:dyDescent="0.25">
      <c r="L1625" s="8" t="s">
        <v>7</v>
      </c>
      <c r="M1625">
        <v>6716</v>
      </c>
      <c r="O1625">
        <v>6716</v>
      </c>
    </row>
    <row r="1626" spans="12:15" x14ac:dyDescent="0.25">
      <c r="L1626" s="8" t="s">
        <v>6</v>
      </c>
      <c r="M1626">
        <v>6758</v>
      </c>
      <c r="O1626">
        <v>6758</v>
      </c>
    </row>
    <row r="1627" spans="12:15" x14ac:dyDescent="0.25">
      <c r="L1627" s="8" t="s">
        <v>8</v>
      </c>
      <c r="N1627">
        <v>9418</v>
      </c>
      <c r="O1627">
        <v>9418</v>
      </c>
    </row>
    <row r="1628" spans="12:15" x14ac:dyDescent="0.25">
      <c r="L1628" s="3" t="s">
        <v>17</v>
      </c>
      <c r="M1628">
        <v>82565</v>
      </c>
      <c r="N1628">
        <v>37888</v>
      </c>
      <c r="O1628">
        <v>120453</v>
      </c>
    </row>
    <row r="1629" spans="12:15" x14ac:dyDescent="0.25">
      <c r="L1629" s="7" t="s">
        <v>9</v>
      </c>
      <c r="M1629">
        <v>20515</v>
      </c>
      <c r="N1629">
        <v>9560</v>
      </c>
      <c r="O1629">
        <v>30075</v>
      </c>
    </row>
    <row r="1630" spans="12:15" x14ac:dyDescent="0.25">
      <c r="L1630" s="8" t="s">
        <v>9</v>
      </c>
      <c r="N1630">
        <v>9560</v>
      </c>
      <c r="O1630">
        <v>9560</v>
      </c>
    </row>
    <row r="1631" spans="12:15" x14ac:dyDescent="0.25">
      <c r="L1631" s="8" t="s">
        <v>7</v>
      </c>
      <c r="M1631">
        <v>6843</v>
      </c>
      <c r="O1631">
        <v>6843</v>
      </c>
    </row>
    <row r="1632" spans="12:15" x14ac:dyDescent="0.25">
      <c r="L1632" s="8" t="s">
        <v>6</v>
      </c>
      <c r="M1632">
        <v>6895</v>
      </c>
      <c r="O1632">
        <v>6895</v>
      </c>
    </row>
    <row r="1633" spans="12:15" x14ac:dyDescent="0.25">
      <c r="L1633" s="8" t="s">
        <v>8</v>
      </c>
      <c r="M1633">
        <v>6777</v>
      </c>
      <c r="O1633">
        <v>6777</v>
      </c>
    </row>
    <row r="1634" spans="12:15" x14ac:dyDescent="0.25">
      <c r="L1634" s="7" t="s">
        <v>7</v>
      </c>
      <c r="M1634">
        <v>20677</v>
      </c>
      <c r="N1634">
        <v>9493</v>
      </c>
      <c r="O1634">
        <v>30170</v>
      </c>
    </row>
    <row r="1635" spans="12:15" x14ac:dyDescent="0.25">
      <c r="L1635" s="8" t="s">
        <v>9</v>
      </c>
      <c r="M1635">
        <v>6856</v>
      </c>
      <c r="O1635">
        <v>6856</v>
      </c>
    </row>
    <row r="1636" spans="12:15" x14ac:dyDescent="0.25">
      <c r="L1636" s="8" t="s">
        <v>7</v>
      </c>
      <c r="N1636">
        <v>9493</v>
      </c>
      <c r="O1636">
        <v>9493</v>
      </c>
    </row>
    <row r="1637" spans="12:15" x14ac:dyDescent="0.25">
      <c r="L1637" s="8" t="s">
        <v>6</v>
      </c>
      <c r="M1637">
        <v>6940</v>
      </c>
      <c r="O1637">
        <v>6940</v>
      </c>
    </row>
    <row r="1638" spans="12:15" x14ac:dyDescent="0.25">
      <c r="L1638" s="8" t="s">
        <v>8</v>
      </c>
      <c r="M1638">
        <v>6881</v>
      </c>
      <c r="O1638">
        <v>6881</v>
      </c>
    </row>
    <row r="1639" spans="12:15" x14ac:dyDescent="0.25">
      <c r="L1639" s="7" t="s">
        <v>6</v>
      </c>
      <c r="M1639">
        <v>20609</v>
      </c>
      <c r="N1639">
        <v>9528</v>
      </c>
      <c r="O1639">
        <v>30137</v>
      </c>
    </row>
    <row r="1640" spans="12:15" x14ac:dyDescent="0.25">
      <c r="L1640" s="8" t="s">
        <v>9</v>
      </c>
      <c r="M1640">
        <v>6822</v>
      </c>
      <c r="O1640">
        <v>6822</v>
      </c>
    </row>
    <row r="1641" spans="12:15" x14ac:dyDescent="0.25">
      <c r="L1641" s="8" t="s">
        <v>7</v>
      </c>
      <c r="M1641">
        <v>6897</v>
      </c>
      <c r="O1641">
        <v>6897</v>
      </c>
    </row>
    <row r="1642" spans="12:15" x14ac:dyDescent="0.25">
      <c r="L1642" s="8" t="s">
        <v>6</v>
      </c>
      <c r="N1642">
        <v>9528</v>
      </c>
      <c r="O1642">
        <v>9528</v>
      </c>
    </row>
    <row r="1643" spans="12:15" x14ac:dyDescent="0.25">
      <c r="L1643" s="8" t="s">
        <v>8</v>
      </c>
      <c r="M1643">
        <v>6890</v>
      </c>
      <c r="O1643">
        <v>6890</v>
      </c>
    </row>
    <row r="1644" spans="12:15" x14ac:dyDescent="0.25">
      <c r="L1644" s="7" t="s">
        <v>8</v>
      </c>
      <c r="M1644">
        <v>20764</v>
      </c>
      <c r="N1644">
        <v>9307</v>
      </c>
      <c r="O1644">
        <v>30071</v>
      </c>
    </row>
    <row r="1645" spans="12:15" x14ac:dyDescent="0.25">
      <c r="L1645" s="8" t="s">
        <v>9</v>
      </c>
      <c r="M1645">
        <v>6895</v>
      </c>
      <c r="O1645">
        <v>6895</v>
      </c>
    </row>
    <row r="1646" spans="12:15" x14ac:dyDescent="0.25">
      <c r="L1646" s="8" t="s">
        <v>7</v>
      </c>
      <c r="M1646">
        <v>6939</v>
      </c>
      <c r="O1646">
        <v>6939</v>
      </c>
    </row>
    <row r="1647" spans="12:15" x14ac:dyDescent="0.25">
      <c r="L1647" s="8" t="s">
        <v>6</v>
      </c>
      <c r="M1647">
        <v>6930</v>
      </c>
      <c r="O1647">
        <v>6930</v>
      </c>
    </row>
    <row r="1648" spans="12:15" x14ac:dyDescent="0.25">
      <c r="L1648" s="8" t="s">
        <v>8</v>
      </c>
      <c r="N1648">
        <v>9307</v>
      </c>
      <c r="O1648">
        <v>9307</v>
      </c>
    </row>
    <row r="1649" spans="12:15" x14ac:dyDescent="0.25">
      <c r="L1649" s="3" t="s">
        <v>15</v>
      </c>
      <c r="M1649">
        <v>85951</v>
      </c>
      <c r="N1649">
        <v>38479</v>
      </c>
      <c r="O1649">
        <v>124430</v>
      </c>
    </row>
    <row r="1650" spans="12:15" x14ac:dyDescent="0.25">
      <c r="L1650" s="7" t="s">
        <v>9</v>
      </c>
      <c r="M1650">
        <v>21354</v>
      </c>
      <c r="N1650">
        <v>9767</v>
      </c>
      <c r="O1650">
        <v>31121</v>
      </c>
    </row>
    <row r="1651" spans="12:15" x14ac:dyDescent="0.25">
      <c r="L1651" s="8" t="s">
        <v>9</v>
      </c>
      <c r="N1651">
        <v>9767</v>
      </c>
      <c r="O1651">
        <v>9767</v>
      </c>
    </row>
    <row r="1652" spans="12:15" x14ac:dyDescent="0.25">
      <c r="L1652" s="8" t="s">
        <v>7</v>
      </c>
      <c r="M1652">
        <v>6995</v>
      </c>
      <c r="O1652">
        <v>6995</v>
      </c>
    </row>
    <row r="1653" spans="12:15" x14ac:dyDescent="0.25">
      <c r="L1653" s="8" t="s">
        <v>6</v>
      </c>
      <c r="M1653">
        <v>7149</v>
      </c>
      <c r="O1653">
        <v>7149</v>
      </c>
    </row>
    <row r="1654" spans="12:15" x14ac:dyDescent="0.25">
      <c r="L1654" s="8" t="s">
        <v>8</v>
      </c>
      <c r="M1654">
        <v>7210</v>
      </c>
      <c r="O1654">
        <v>7210</v>
      </c>
    </row>
    <row r="1655" spans="12:15" x14ac:dyDescent="0.25">
      <c r="L1655" s="7" t="s">
        <v>7</v>
      </c>
      <c r="M1655">
        <v>21553</v>
      </c>
      <c r="N1655">
        <v>9490</v>
      </c>
      <c r="O1655">
        <v>31043</v>
      </c>
    </row>
    <row r="1656" spans="12:15" x14ac:dyDescent="0.25">
      <c r="L1656" s="8" t="s">
        <v>9</v>
      </c>
      <c r="M1656">
        <v>7016</v>
      </c>
      <c r="O1656">
        <v>7016</v>
      </c>
    </row>
    <row r="1657" spans="12:15" x14ac:dyDescent="0.25">
      <c r="L1657" s="8" t="s">
        <v>7</v>
      </c>
      <c r="N1657">
        <v>9490</v>
      </c>
      <c r="O1657">
        <v>9490</v>
      </c>
    </row>
    <row r="1658" spans="12:15" x14ac:dyDescent="0.25">
      <c r="L1658" s="8" t="s">
        <v>6</v>
      </c>
      <c r="M1658">
        <v>7233</v>
      </c>
      <c r="O1658">
        <v>7233</v>
      </c>
    </row>
    <row r="1659" spans="12:15" x14ac:dyDescent="0.25">
      <c r="L1659" s="8" t="s">
        <v>8</v>
      </c>
      <c r="M1659">
        <v>7304</v>
      </c>
      <c r="O1659">
        <v>7304</v>
      </c>
    </row>
    <row r="1660" spans="12:15" x14ac:dyDescent="0.25">
      <c r="L1660" s="7" t="s">
        <v>6</v>
      </c>
      <c r="M1660">
        <v>21710</v>
      </c>
      <c r="N1660">
        <v>9571</v>
      </c>
      <c r="O1660">
        <v>31281</v>
      </c>
    </row>
    <row r="1661" spans="12:15" x14ac:dyDescent="0.25">
      <c r="L1661" s="8" t="s">
        <v>9</v>
      </c>
      <c r="M1661">
        <v>7384</v>
      </c>
      <c r="O1661">
        <v>7384</v>
      </c>
    </row>
    <row r="1662" spans="12:15" x14ac:dyDescent="0.25">
      <c r="L1662" s="8" t="s">
        <v>7</v>
      </c>
      <c r="M1662">
        <v>7273</v>
      </c>
      <c r="O1662">
        <v>7273</v>
      </c>
    </row>
    <row r="1663" spans="12:15" x14ac:dyDescent="0.25">
      <c r="L1663" s="8" t="s">
        <v>6</v>
      </c>
      <c r="N1663">
        <v>9571</v>
      </c>
      <c r="O1663">
        <v>9571</v>
      </c>
    </row>
    <row r="1664" spans="12:15" x14ac:dyDescent="0.25">
      <c r="L1664" s="8" t="s">
        <v>8</v>
      </c>
      <c r="M1664">
        <v>7053</v>
      </c>
      <c r="O1664">
        <v>7053</v>
      </c>
    </row>
    <row r="1665" spans="12:15" x14ac:dyDescent="0.25">
      <c r="L1665" s="7" t="s">
        <v>8</v>
      </c>
      <c r="M1665">
        <v>21334</v>
      </c>
      <c r="N1665">
        <v>9651</v>
      </c>
      <c r="O1665">
        <v>30985</v>
      </c>
    </row>
    <row r="1666" spans="12:15" x14ac:dyDescent="0.25">
      <c r="L1666" s="8" t="s">
        <v>9</v>
      </c>
      <c r="M1666">
        <v>6975</v>
      </c>
      <c r="O1666">
        <v>6975</v>
      </c>
    </row>
    <row r="1667" spans="12:15" x14ac:dyDescent="0.25">
      <c r="L1667" s="8" t="s">
        <v>7</v>
      </c>
      <c r="M1667">
        <v>7242</v>
      </c>
      <c r="O1667">
        <v>7242</v>
      </c>
    </row>
    <row r="1668" spans="12:15" x14ac:dyDescent="0.25">
      <c r="L1668" s="8" t="s">
        <v>6</v>
      </c>
      <c r="M1668">
        <v>7117</v>
      </c>
      <c r="O1668">
        <v>7117</v>
      </c>
    </row>
    <row r="1669" spans="12:15" x14ac:dyDescent="0.25">
      <c r="L1669" s="8" t="s">
        <v>8</v>
      </c>
      <c r="N1669">
        <v>9651</v>
      </c>
      <c r="O1669">
        <v>9651</v>
      </c>
    </row>
    <row r="1670" spans="12:15" x14ac:dyDescent="0.25">
      <c r="L1670" s="3" t="s">
        <v>20</v>
      </c>
      <c r="M1670">
        <v>87457</v>
      </c>
      <c r="N1670">
        <v>39099</v>
      </c>
      <c r="O1670">
        <v>126556</v>
      </c>
    </row>
    <row r="1671" spans="12:15" x14ac:dyDescent="0.25">
      <c r="L1671" s="7" t="s">
        <v>9</v>
      </c>
      <c r="M1671">
        <v>21769</v>
      </c>
      <c r="N1671">
        <v>9765</v>
      </c>
      <c r="O1671">
        <v>31534</v>
      </c>
    </row>
    <row r="1672" spans="12:15" x14ac:dyDescent="0.25">
      <c r="L1672" s="8" t="s">
        <v>9</v>
      </c>
      <c r="N1672">
        <v>9765</v>
      </c>
      <c r="O1672">
        <v>9765</v>
      </c>
    </row>
    <row r="1673" spans="12:15" x14ac:dyDescent="0.25">
      <c r="L1673" s="8" t="s">
        <v>7</v>
      </c>
      <c r="M1673">
        <v>7160</v>
      </c>
      <c r="O1673">
        <v>7160</v>
      </c>
    </row>
    <row r="1674" spans="12:15" x14ac:dyDescent="0.25">
      <c r="L1674" s="8" t="s">
        <v>6</v>
      </c>
      <c r="M1674">
        <v>7339</v>
      </c>
      <c r="O1674">
        <v>7339</v>
      </c>
    </row>
    <row r="1675" spans="12:15" x14ac:dyDescent="0.25">
      <c r="L1675" s="8" t="s">
        <v>8</v>
      </c>
      <c r="M1675">
        <v>7270</v>
      </c>
      <c r="O1675">
        <v>7270</v>
      </c>
    </row>
    <row r="1676" spans="12:15" x14ac:dyDescent="0.25">
      <c r="L1676" s="7" t="s">
        <v>7</v>
      </c>
      <c r="M1676">
        <v>21823</v>
      </c>
      <c r="N1676">
        <v>9772</v>
      </c>
      <c r="O1676">
        <v>31595</v>
      </c>
    </row>
    <row r="1677" spans="12:15" x14ac:dyDescent="0.25">
      <c r="L1677" s="8" t="s">
        <v>9</v>
      </c>
      <c r="M1677">
        <v>7327</v>
      </c>
      <c r="O1677">
        <v>7327</v>
      </c>
    </row>
    <row r="1678" spans="12:15" x14ac:dyDescent="0.25">
      <c r="L1678" s="8" t="s">
        <v>7</v>
      </c>
      <c r="N1678">
        <v>9772</v>
      </c>
      <c r="O1678">
        <v>9772</v>
      </c>
    </row>
    <row r="1679" spans="12:15" x14ac:dyDescent="0.25">
      <c r="L1679" s="8" t="s">
        <v>6</v>
      </c>
      <c r="M1679">
        <v>7186</v>
      </c>
      <c r="O1679">
        <v>7186</v>
      </c>
    </row>
    <row r="1680" spans="12:15" x14ac:dyDescent="0.25">
      <c r="L1680" s="8" t="s">
        <v>8</v>
      </c>
      <c r="M1680">
        <v>7310</v>
      </c>
      <c r="O1680">
        <v>7310</v>
      </c>
    </row>
    <row r="1681" spans="12:15" x14ac:dyDescent="0.25">
      <c r="L1681" s="7" t="s">
        <v>6</v>
      </c>
      <c r="M1681">
        <v>21826</v>
      </c>
      <c r="N1681">
        <v>9687</v>
      </c>
      <c r="O1681">
        <v>31513</v>
      </c>
    </row>
    <row r="1682" spans="12:15" x14ac:dyDescent="0.25">
      <c r="L1682" s="8" t="s">
        <v>9</v>
      </c>
      <c r="M1682">
        <v>7187</v>
      </c>
      <c r="O1682">
        <v>7187</v>
      </c>
    </row>
    <row r="1683" spans="12:15" x14ac:dyDescent="0.25">
      <c r="L1683" s="8" t="s">
        <v>7</v>
      </c>
      <c r="M1683">
        <v>7338</v>
      </c>
      <c r="O1683">
        <v>7338</v>
      </c>
    </row>
    <row r="1684" spans="12:15" x14ac:dyDescent="0.25">
      <c r="L1684" s="8" t="s">
        <v>6</v>
      </c>
      <c r="N1684">
        <v>9687</v>
      </c>
      <c r="O1684">
        <v>9687</v>
      </c>
    </row>
    <row r="1685" spans="12:15" x14ac:dyDescent="0.25">
      <c r="L1685" s="8" t="s">
        <v>8</v>
      </c>
      <c r="M1685">
        <v>7301</v>
      </c>
      <c r="O1685">
        <v>7301</v>
      </c>
    </row>
    <row r="1686" spans="12:15" x14ac:dyDescent="0.25">
      <c r="L1686" s="7" t="s">
        <v>8</v>
      </c>
      <c r="M1686">
        <v>22039</v>
      </c>
      <c r="N1686">
        <v>9875</v>
      </c>
      <c r="O1686">
        <v>31914</v>
      </c>
    </row>
    <row r="1687" spans="12:15" x14ac:dyDescent="0.25">
      <c r="L1687" s="8" t="s">
        <v>9</v>
      </c>
      <c r="M1687">
        <v>7406</v>
      </c>
      <c r="O1687">
        <v>7406</v>
      </c>
    </row>
    <row r="1688" spans="12:15" x14ac:dyDescent="0.25">
      <c r="L1688" s="8" t="s">
        <v>7</v>
      </c>
      <c r="M1688">
        <v>7240</v>
      </c>
      <c r="O1688">
        <v>7240</v>
      </c>
    </row>
    <row r="1689" spans="12:15" x14ac:dyDescent="0.25">
      <c r="L1689" s="8" t="s">
        <v>6</v>
      </c>
      <c r="M1689">
        <v>7393</v>
      </c>
      <c r="O1689">
        <v>7393</v>
      </c>
    </row>
    <row r="1690" spans="12:15" x14ac:dyDescent="0.25">
      <c r="L1690" s="8" t="s">
        <v>8</v>
      </c>
      <c r="N1690">
        <v>9875</v>
      </c>
      <c r="O1690">
        <v>9875</v>
      </c>
    </row>
    <row r="1691" spans="12:15" x14ac:dyDescent="0.25">
      <c r="L1691" s="3" t="s">
        <v>16</v>
      </c>
      <c r="M1691">
        <v>90884</v>
      </c>
      <c r="N1691">
        <v>39687</v>
      </c>
      <c r="O1691">
        <v>130571</v>
      </c>
    </row>
    <row r="1692" spans="12:15" x14ac:dyDescent="0.25">
      <c r="L1692" s="7" t="s">
        <v>9</v>
      </c>
      <c r="M1692">
        <v>22938</v>
      </c>
      <c r="N1692">
        <v>9881</v>
      </c>
      <c r="O1692">
        <v>32819</v>
      </c>
    </row>
    <row r="1693" spans="12:15" x14ac:dyDescent="0.25">
      <c r="L1693" s="8" t="s">
        <v>9</v>
      </c>
      <c r="N1693">
        <v>9881</v>
      </c>
      <c r="O1693">
        <v>9881</v>
      </c>
    </row>
    <row r="1694" spans="12:15" x14ac:dyDescent="0.25">
      <c r="L1694" s="8" t="s">
        <v>7</v>
      </c>
      <c r="M1694">
        <v>7703</v>
      </c>
      <c r="O1694">
        <v>7703</v>
      </c>
    </row>
    <row r="1695" spans="12:15" x14ac:dyDescent="0.25">
      <c r="L1695" s="8" t="s">
        <v>6</v>
      </c>
      <c r="M1695">
        <v>7560</v>
      </c>
      <c r="O1695">
        <v>7560</v>
      </c>
    </row>
    <row r="1696" spans="12:15" x14ac:dyDescent="0.25">
      <c r="L1696" s="8" t="s">
        <v>8</v>
      </c>
      <c r="M1696">
        <v>7675</v>
      </c>
      <c r="O1696">
        <v>7675</v>
      </c>
    </row>
    <row r="1697" spans="12:15" x14ac:dyDescent="0.25">
      <c r="L1697" s="7" t="s">
        <v>7</v>
      </c>
      <c r="M1697">
        <v>22529</v>
      </c>
      <c r="N1697">
        <v>9978</v>
      </c>
      <c r="O1697">
        <v>32507</v>
      </c>
    </row>
    <row r="1698" spans="12:15" x14ac:dyDescent="0.25">
      <c r="L1698" s="8" t="s">
        <v>9</v>
      </c>
      <c r="M1698">
        <v>7622</v>
      </c>
      <c r="O1698">
        <v>7622</v>
      </c>
    </row>
    <row r="1699" spans="12:15" x14ac:dyDescent="0.25">
      <c r="L1699" s="8" t="s">
        <v>7</v>
      </c>
      <c r="N1699">
        <v>9978</v>
      </c>
      <c r="O1699">
        <v>9978</v>
      </c>
    </row>
    <row r="1700" spans="12:15" x14ac:dyDescent="0.25">
      <c r="L1700" s="8" t="s">
        <v>6</v>
      </c>
      <c r="M1700">
        <v>7515</v>
      </c>
      <c r="O1700">
        <v>7515</v>
      </c>
    </row>
    <row r="1701" spans="12:15" x14ac:dyDescent="0.25">
      <c r="L1701" s="8" t="s">
        <v>8</v>
      </c>
      <c r="M1701">
        <v>7392</v>
      </c>
      <c r="O1701">
        <v>7392</v>
      </c>
    </row>
    <row r="1702" spans="12:15" x14ac:dyDescent="0.25">
      <c r="L1702" s="7" t="s">
        <v>6</v>
      </c>
      <c r="M1702">
        <v>22617</v>
      </c>
      <c r="N1702">
        <v>9892</v>
      </c>
      <c r="O1702">
        <v>32509</v>
      </c>
    </row>
    <row r="1703" spans="12:15" x14ac:dyDescent="0.25">
      <c r="L1703" s="8" t="s">
        <v>9</v>
      </c>
      <c r="M1703">
        <v>7556</v>
      </c>
      <c r="O1703">
        <v>7556</v>
      </c>
    </row>
    <row r="1704" spans="12:15" x14ac:dyDescent="0.25">
      <c r="L1704" s="8" t="s">
        <v>7</v>
      </c>
      <c r="M1704">
        <v>7482</v>
      </c>
      <c r="O1704">
        <v>7482</v>
      </c>
    </row>
    <row r="1705" spans="12:15" x14ac:dyDescent="0.25">
      <c r="L1705" s="8" t="s">
        <v>6</v>
      </c>
      <c r="N1705">
        <v>9892</v>
      </c>
      <c r="O1705">
        <v>9892</v>
      </c>
    </row>
    <row r="1706" spans="12:15" x14ac:dyDescent="0.25">
      <c r="L1706" s="8" t="s">
        <v>8</v>
      </c>
      <c r="M1706">
        <v>7579</v>
      </c>
      <c r="O1706">
        <v>7579</v>
      </c>
    </row>
    <row r="1707" spans="12:15" x14ac:dyDescent="0.25">
      <c r="L1707" s="7" t="s">
        <v>8</v>
      </c>
      <c r="M1707">
        <v>22800</v>
      </c>
      <c r="N1707">
        <v>9936</v>
      </c>
      <c r="O1707">
        <v>32736</v>
      </c>
    </row>
    <row r="1708" spans="12:15" x14ac:dyDescent="0.25">
      <c r="L1708" s="8" t="s">
        <v>9</v>
      </c>
      <c r="M1708">
        <v>7685</v>
      </c>
      <c r="O1708">
        <v>7685</v>
      </c>
    </row>
    <row r="1709" spans="12:15" x14ac:dyDescent="0.25">
      <c r="L1709" s="8" t="s">
        <v>7</v>
      </c>
      <c r="M1709">
        <v>7608</v>
      </c>
      <c r="O1709">
        <v>7608</v>
      </c>
    </row>
    <row r="1710" spans="12:15" x14ac:dyDescent="0.25">
      <c r="L1710" s="8" t="s">
        <v>6</v>
      </c>
      <c r="M1710">
        <v>7507</v>
      </c>
      <c r="O1710">
        <v>7507</v>
      </c>
    </row>
    <row r="1711" spans="12:15" x14ac:dyDescent="0.25">
      <c r="L1711" s="8" t="s">
        <v>8</v>
      </c>
      <c r="N1711">
        <v>9936</v>
      </c>
      <c r="O1711">
        <v>9936</v>
      </c>
    </row>
    <row r="1712" spans="12:15" x14ac:dyDescent="0.25">
      <c r="L1712" s="3" t="s">
        <v>14</v>
      </c>
      <c r="M1712">
        <v>100580</v>
      </c>
      <c r="N1712">
        <v>42968</v>
      </c>
      <c r="O1712">
        <v>143548</v>
      </c>
    </row>
    <row r="1713" spans="12:15" x14ac:dyDescent="0.25">
      <c r="L1713" s="7" t="s">
        <v>9</v>
      </c>
      <c r="M1713">
        <v>25018</v>
      </c>
      <c r="N1713">
        <v>10697</v>
      </c>
      <c r="O1713">
        <v>35715</v>
      </c>
    </row>
    <row r="1714" spans="12:15" x14ac:dyDescent="0.25">
      <c r="L1714" s="8" t="s">
        <v>9</v>
      </c>
      <c r="N1714">
        <v>10697</v>
      </c>
      <c r="O1714">
        <v>10697</v>
      </c>
    </row>
    <row r="1715" spans="12:15" x14ac:dyDescent="0.25">
      <c r="L1715" s="8" t="s">
        <v>7</v>
      </c>
      <c r="M1715">
        <v>8389</v>
      </c>
      <c r="O1715">
        <v>8389</v>
      </c>
    </row>
    <row r="1716" spans="12:15" x14ac:dyDescent="0.25">
      <c r="L1716" s="8" t="s">
        <v>6</v>
      </c>
      <c r="M1716">
        <v>8264</v>
      </c>
      <c r="O1716">
        <v>8264</v>
      </c>
    </row>
    <row r="1717" spans="12:15" x14ac:dyDescent="0.25">
      <c r="L1717" s="8" t="s">
        <v>8</v>
      </c>
      <c r="M1717">
        <v>8365</v>
      </c>
      <c r="O1717">
        <v>8365</v>
      </c>
    </row>
    <row r="1718" spans="12:15" x14ac:dyDescent="0.25">
      <c r="L1718" s="7" t="s">
        <v>7</v>
      </c>
      <c r="M1718">
        <v>24989</v>
      </c>
      <c r="N1718">
        <v>10792</v>
      </c>
      <c r="O1718">
        <v>35781</v>
      </c>
    </row>
    <row r="1719" spans="12:15" x14ac:dyDescent="0.25">
      <c r="L1719" s="8" t="s">
        <v>9</v>
      </c>
      <c r="M1719">
        <v>8408</v>
      </c>
      <c r="O1719">
        <v>8408</v>
      </c>
    </row>
    <row r="1720" spans="12:15" x14ac:dyDescent="0.25">
      <c r="L1720" s="8" t="s">
        <v>7</v>
      </c>
      <c r="N1720">
        <v>10792</v>
      </c>
      <c r="O1720">
        <v>10792</v>
      </c>
    </row>
    <row r="1721" spans="12:15" x14ac:dyDescent="0.25">
      <c r="L1721" s="8" t="s">
        <v>6</v>
      </c>
      <c r="M1721">
        <v>8423</v>
      </c>
      <c r="O1721">
        <v>8423</v>
      </c>
    </row>
    <row r="1722" spans="12:15" x14ac:dyDescent="0.25">
      <c r="L1722" s="8" t="s">
        <v>8</v>
      </c>
      <c r="M1722">
        <v>8158</v>
      </c>
      <c r="O1722">
        <v>8158</v>
      </c>
    </row>
    <row r="1723" spans="12:15" x14ac:dyDescent="0.25">
      <c r="L1723" s="7" t="s">
        <v>6</v>
      </c>
      <c r="M1723">
        <v>25321</v>
      </c>
      <c r="N1723">
        <v>10775</v>
      </c>
      <c r="O1723">
        <v>36096</v>
      </c>
    </row>
    <row r="1724" spans="12:15" x14ac:dyDescent="0.25">
      <c r="L1724" s="8" t="s">
        <v>9</v>
      </c>
      <c r="M1724">
        <v>8550</v>
      </c>
      <c r="O1724">
        <v>8550</v>
      </c>
    </row>
    <row r="1725" spans="12:15" x14ac:dyDescent="0.25">
      <c r="L1725" s="8" t="s">
        <v>7</v>
      </c>
      <c r="M1725">
        <v>8406</v>
      </c>
      <c r="O1725">
        <v>8406</v>
      </c>
    </row>
    <row r="1726" spans="12:15" x14ac:dyDescent="0.25">
      <c r="L1726" s="8" t="s">
        <v>6</v>
      </c>
      <c r="N1726">
        <v>10775</v>
      </c>
      <c r="O1726">
        <v>10775</v>
      </c>
    </row>
    <row r="1727" spans="12:15" x14ac:dyDescent="0.25">
      <c r="L1727" s="8" t="s">
        <v>8</v>
      </c>
      <c r="M1727">
        <v>8365</v>
      </c>
      <c r="O1727">
        <v>8365</v>
      </c>
    </row>
    <row r="1728" spans="12:15" x14ac:dyDescent="0.25">
      <c r="L1728" s="7" t="s">
        <v>8</v>
      </c>
      <c r="M1728">
        <v>25252</v>
      </c>
      <c r="N1728">
        <v>10704</v>
      </c>
      <c r="O1728">
        <v>35956</v>
      </c>
    </row>
    <row r="1729" spans="12:15" x14ac:dyDescent="0.25">
      <c r="L1729" s="8" t="s">
        <v>9</v>
      </c>
      <c r="M1729">
        <v>8319</v>
      </c>
      <c r="O1729">
        <v>8319</v>
      </c>
    </row>
    <row r="1730" spans="12:15" x14ac:dyDescent="0.25">
      <c r="L1730" s="8" t="s">
        <v>7</v>
      </c>
      <c r="M1730">
        <v>8553</v>
      </c>
      <c r="O1730">
        <v>8553</v>
      </c>
    </row>
    <row r="1731" spans="12:15" x14ac:dyDescent="0.25">
      <c r="L1731" s="8" t="s">
        <v>6</v>
      </c>
      <c r="M1731">
        <v>8380</v>
      </c>
      <c r="O1731">
        <v>8380</v>
      </c>
    </row>
    <row r="1732" spans="12:15" x14ac:dyDescent="0.25">
      <c r="L1732" s="8" t="s">
        <v>8</v>
      </c>
      <c r="N1732">
        <v>10704</v>
      </c>
      <c r="O1732">
        <v>10704</v>
      </c>
    </row>
    <row r="1733" spans="12:15" x14ac:dyDescent="0.25">
      <c r="L1733" s="3" t="s">
        <v>13</v>
      </c>
      <c r="M1733">
        <v>112313</v>
      </c>
      <c r="N1733">
        <v>46027</v>
      </c>
      <c r="O1733">
        <v>158340</v>
      </c>
    </row>
    <row r="1734" spans="12:15" x14ac:dyDescent="0.25">
      <c r="L1734" s="7" t="s">
        <v>9</v>
      </c>
      <c r="M1734">
        <v>28083</v>
      </c>
      <c r="N1734">
        <v>11585</v>
      </c>
      <c r="O1734">
        <v>39668</v>
      </c>
    </row>
    <row r="1735" spans="12:15" x14ac:dyDescent="0.25">
      <c r="L1735" s="8" t="s">
        <v>9</v>
      </c>
      <c r="N1735">
        <v>11585</v>
      </c>
      <c r="O1735">
        <v>11585</v>
      </c>
    </row>
    <row r="1736" spans="12:15" x14ac:dyDescent="0.25">
      <c r="L1736" s="8" t="s">
        <v>7</v>
      </c>
      <c r="M1736">
        <v>9336</v>
      </c>
      <c r="O1736">
        <v>9336</v>
      </c>
    </row>
    <row r="1737" spans="12:15" x14ac:dyDescent="0.25">
      <c r="L1737" s="8" t="s">
        <v>6</v>
      </c>
      <c r="M1737">
        <v>9261</v>
      </c>
      <c r="O1737">
        <v>9261</v>
      </c>
    </row>
    <row r="1738" spans="12:15" x14ac:dyDescent="0.25">
      <c r="L1738" s="8" t="s">
        <v>8</v>
      </c>
      <c r="M1738">
        <v>9486</v>
      </c>
      <c r="O1738">
        <v>9486</v>
      </c>
    </row>
    <row r="1739" spans="12:15" x14ac:dyDescent="0.25">
      <c r="L1739" s="7" t="s">
        <v>7</v>
      </c>
      <c r="M1739">
        <v>27872</v>
      </c>
      <c r="N1739">
        <v>11401</v>
      </c>
      <c r="O1739">
        <v>39273</v>
      </c>
    </row>
    <row r="1740" spans="12:15" x14ac:dyDescent="0.25">
      <c r="L1740" s="8" t="s">
        <v>9</v>
      </c>
      <c r="M1740">
        <v>9307</v>
      </c>
      <c r="O1740">
        <v>9307</v>
      </c>
    </row>
    <row r="1741" spans="12:15" x14ac:dyDescent="0.25">
      <c r="L1741" s="8" t="s">
        <v>7</v>
      </c>
      <c r="N1741">
        <v>11401</v>
      </c>
      <c r="O1741">
        <v>11401</v>
      </c>
    </row>
    <row r="1742" spans="12:15" x14ac:dyDescent="0.25">
      <c r="L1742" s="8" t="s">
        <v>6</v>
      </c>
      <c r="M1742">
        <v>9250</v>
      </c>
      <c r="O1742">
        <v>9250</v>
      </c>
    </row>
    <row r="1743" spans="12:15" x14ac:dyDescent="0.25">
      <c r="L1743" s="8" t="s">
        <v>8</v>
      </c>
      <c r="M1743">
        <v>9315</v>
      </c>
      <c r="O1743">
        <v>9315</v>
      </c>
    </row>
    <row r="1744" spans="12:15" x14ac:dyDescent="0.25">
      <c r="L1744" s="7" t="s">
        <v>6</v>
      </c>
      <c r="M1744">
        <v>28282</v>
      </c>
      <c r="N1744">
        <v>11604</v>
      </c>
      <c r="O1744">
        <v>39886</v>
      </c>
    </row>
    <row r="1745" spans="12:15" x14ac:dyDescent="0.25">
      <c r="L1745" s="8" t="s">
        <v>9</v>
      </c>
      <c r="M1745">
        <v>9343</v>
      </c>
      <c r="O1745">
        <v>9343</v>
      </c>
    </row>
    <row r="1746" spans="12:15" x14ac:dyDescent="0.25">
      <c r="L1746" s="8" t="s">
        <v>7</v>
      </c>
      <c r="M1746">
        <v>9436</v>
      </c>
      <c r="O1746">
        <v>9436</v>
      </c>
    </row>
    <row r="1747" spans="12:15" x14ac:dyDescent="0.25">
      <c r="L1747" s="8" t="s">
        <v>6</v>
      </c>
      <c r="N1747">
        <v>11604</v>
      </c>
      <c r="O1747">
        <v>11604</v>
      </c>
    </row>
    <row r="1748" spans="12:15" x14ac:dyDescent="0.25">
      <c r="L1748" s="8" t="s">
        <v>8</v>
      </c>
      <c r="M1748">
        <v>9503</v>
      </c>
      <c r="O1748">
        <v>9503</v>
      </c>
    </row>
    <row r="1749" spans="12:15" x14ac:dyDescent="0.25">
      <c r="L1749" s="7" t="s">
        <v>8</v>
      </c>
      <c r="M1749">
        <v>28076</v>
      </c>
      <c r="N1749">
        <v>11437</v>
      </c>
      <c r="O1749">
        <v>39513</v>
      </c>
    </row>
    <row r="1750" spans="12:15" x14ac:dyDescent="0.25">
      <c r="L1750" s="8" t="s">
        <v>9</v>
      </c>
      <c r="M1750">
        <v>9529</v>
      </c>
      <c r="O1750">
        <v>9529</v>
      </c>
    </row>
    <row r="1751" spans="12:15" x14ac:dyDescent="0.25">
      <c r="L1751" s="8" t="s">
        <v>7</v>
      </c>
      <c r="M1751">
        <v>9156</v>
      </c>
      <c r="O1751">
        <v>9156</v>
      </c>
    </row>
    <row r="1752" spans="12:15" x14ac:dyDescent="0.25">
      <c r="L1752" s="8" t="s">
        <v>6</v>
      </c>
      <c r="M1752">
        <v>9391</v>
      </c>
      <c r="O1752">
        <v>9391</v>
      </c>
    </row>
    <row r="1753" spans="12:15" x14ac:dyDescent="0.25">
      <c r="L1753" s="8" t="s">
        <v>8</v>
      </c>
      <c r="N1753">
        <v>11437</v>
      </c>
      <c r="O1753">
        <v>11437</v>
      </c>
    </row>
    <row r="1754" spans="12:15" x14ac:dyDescent="0.25">
      <c r="L1754" s="3" t="s">
        <v>11</v>
      </c>
      <c r="M1754">
        <v>136435</v>
      </c>
      <c r="N1754">
        <v>53382</v>
      </c>
      <c r="O1754">
        <v>189817</v>
      </c>
    </row>
    <row r="1755" spans="12:15" x14ac:dyDescent="0.25">
      <c r="L1755" s="7" t="s">
        <v>9</v>
      </c>
      <c r="M1755">
        <v>34272</v>
      </c>
      <c r="N1755">
        <v>13325</v>
      </c>
      <c r="O1755">
        <v>47597</v>
      </c>
    </row>
    <row r="1756" spans="12:15" x14ac:dyDescent="0.25">
      <c r="L1756" s="8" t="s">
        <v>9</v>
      </c>
      <c r="N1756">
        <v>13325</v>
      </c>
      <c r="O1756">
        <v>13325</v>
      </c>
    </row>
    <row r="1757" spans="12:15" x14ac:dyDescent="0.25">
      <c r="L1757" s="8" t="s">
        <v>7</v>
      </c>
      <c r="M1757">
        <v>11433</v>
      </c>
      <c r="O1757">
        <v>11433</v>
      </c>
    </row>
    <row r="1758" spans="12:15" x14ac:dyDescent="0.25">
      <c r="L1758" s="8" t="s">
        <v>6</v>
      </c>
      <c r="M1758">
        <v>11369</v>
      </c>
      <c r="O1758">
        <v>11369</v>
      </c>
    </row>
    <row r="1759" spans="12:15" x14ac:dyDescent="0.25">
      <c r="L1759" s="8" t="s">
        <v>8</v>
      </c>
      <c r="M1759">
        <v>11470</v>
      </c>
      <c r="O1759">
        <v>11470</v>
      </c>
    </row>
    <row r="1760" spans="12:15" x14ac:dyDescent="0.25">
      <c r="L1760" s="7" t="s">
        <v>7</v>
      </c>
      <c r="M1760">
        <v>34288</v>
      </c>
      <c r="N1760">
        <v>13360</v>
      </c>
      <c r="O1760">
        <v>47648</v>
      </c>
    </row>
    <row r="1761" spans="12:15" x14ac:dyDescent="0.25">
      <c r="L1761" s="8" t="s">
        <v>9</v>
      </c>
      <c r="M1761">
        <v>11554</v>
      </c>
      <c r="O1761">
        <v>11554</v>
      </c>
    </row>
    <row r="1762" spans="12:15" x14ac:dyDescent="0.25">
      <c r="L1762" s="8" t="s">
        <v>7</v>
      </c>
      <c r="N1762">
        <v>13360</v>
      </c>
      <c r="O1762">
        <v>13360</v>
      </c>
    </row>
    <row r="1763" spans="12:15" x14ac:dyDescent="0.25">
      <c r="L1763" s="8" t="s">
        <v>6</v>
      </c>
      <c r="M1763">
        <v>11395</v>
      </c>
      <c r="O1763">
        <v>11395</v>
      </c>
    </row>
    <row r="1764" spans="12:15" x14ac:dyDescent="0.25">
      <c r="L1764" s="8" t="s">
        <v>8</v>
      </c>
      <c r="M1764">
        <v>11339</v>
      </c>
      <c r="O1764">
        <v>11339</v>
      </c>
    </row>
    <row r="1765" spans="12:15" x14ac:dyDescent="0.25">
      <c r="L1765" s="7" t="s">
        <v>6</v>
      </c>
      <c r="M1765">
        <v>33981</v>
      </c>
      <c r="N1765">
        <v>13283</v>
      </c>
      <c r="O1765">
        <v>47264</v>
      </c>
    </row>
    <row r="1766" spans="12:15" x14ac:dyDescent="0.25">
      <c r="L1766" s="8" t="s">
        <v>9</v>
      </c>
      <c r="M1766">
        <v>11370</v>
      </c>
      <c r="O1766">
        <v>11370</v>
      </c>
    </row>
    <row r="1767" spans="12:15" x14ac:dyDescent="0.25">
      <c r="L1767" s="8" t="s">
        <v>7</v>
      </c>
      <c r="M1767">
        <v>11325</v>
      </c>
      <c r="O1767">
        <v>11325</v>
      </c>
    </row>
    <row r="1768" spans="12:15" x14ac:dyDescent="0.25">
      <c r="L1768" s="8" t="s">
        <v>6</v>
      </c>
      <c r="N1768">
        <v>13283</v>
      </c>
      <c r="O1768">
        <v>13283</v>
      </c>
    </row>
    <row r="1769" spans="12:15" x14ac:dyDescent="0.25">
      <c r="L1769" s="8" t="s">
        <v>8</v>
      </c>
      <c r="M1769">
        <v>11286</v>
      </c>
      <c r="O1769">
        <v>11286</v>
      </c>
    </row>
    <row r="1770" spans="12:15" x14ac:dyDescent="0.25">
      <c r="L1770" s="7" t="s">
        <v>8</v>
      </c>
      <c r="M1770">
        <v>33894</v>
      </c>
      <c r="N1770">
        <v>13414</v>
      </c>
      <c r="O1770">
        <v>47308</v>
      </c>
    </row>
    <row r="1771" spans="12:15" x14ac:dyDescent="0.25">
      <c r="L1771" s="8" t="s">
        <v>9</v>
      </c>
      <c r="M1771">
        <v>11287</v>
      </c>
      <c r="O1771">
        <v>11287</v>
      </c>
    </row>
    <row r="1772" spans="12:15" x14ac:dyDescent="0.25">
      <c r="L1772" s="8" t="s">
        <v>7</v>
      </c>
      <c r="M1772">
        <v>11305</v>
      </c>
      <c r="O1772">
        <v>11305</v>
      </c>
    </row>
    <row r="1773" spans="12:15" x14ac:dyDescent="0.25">
      <c r="L1773" s="8" t="s">
        <v>6</v>
      </c>
      <c r="M1773">
        <v>11302</v>
      </c>
      <c r="O1773">
        <v>11302</v>
      </c>
    </row>
    <row r="1774" spans="12:15" x14ac:dyDescent="0.25">
      <c r="L1774" s="8" t="s">
        <v>8</v>
      </c>
      <c r="N1774">
        <v>13414</v>
      </c>
      <c r="O1774">
        <v>13414</v>
      </c>
    </row>
    <row r="1775" spans="12:15" x14ac:dyDescent="0.25">
      <c r="L1775" s="3" t="s">
        <v>10</v>
      </c>
      <c r="M1775">
        <v>103770</v>
      </c>
      <c r="O1775">
        <v>103770</v>
      </c>
    </row>
    <row r="1776" spans="12:15" x14ac:dyDescent="0.25">
      <c r="L1776" s="7" t="s">
        <v>7</v>
      </c>
      <c r="M1776">
        <v>17206</v>
      </c>
      <c r="O1776">
        <v>17206</v>
      </c>
    </row>
    <row r="1777" spans="12:15" x14ac:dyDescent="0.25">
      <c r="L1777" s="8" t="s">
        <v>9</v>
      </c>
      <c r="M1777">
        <v>17206</v>
      </c>
      <c r="O1777">
        <v>17206</v>
      </c>
    </row>
    <row r="1778" spans="12:15" x14ac:dyDescent="0.25">
      <c r="L1778" s="7" t="s">
        <v>6</v>
      </c>
      <c r="M1778">
        <v>34696</v>
      </c>
      <c r="O1778">
        <v>34696</v>
      </c>
    </row>
    <row r="1779" spans="12:15" x14ac:dyDescent="0.25">
      <c r="L1779" s="8" t="s">
        <v>9</v>
      </c>
      <c r="M1779">
        <v>17263</v>
      </c>
      <c r="O1779">
        <v>17263</v>
      </c>
    </row>
    <row r="1780" spans="12:15" x14ac:dyDescent="0.25">
      <c r="L1780" s="8" t="s">
        <v>7</v>
      </c>
      <c r="M1780">
        <v>17433</v>
      </c>
      <c r="O1780">
        <v>17433</v>
      </c>
    </row>
    <row r="1781" spans="12:15" x14ac:dyDescent="0.25">
      <c r="L1781" s="7" t="s">
        <v>8</v>
      </c>
      <c r="M1781">
        <v>51868</v>
      </c>
      <c r="O1781">
        <v>51868</v>
      </c>
    </row>
    <row r="1782" spans="12:15" x14ac:dyDescent="0.25">
      <c r="L1782" s="8" t="s">
        <v>9</v>
      </c>
      <c r="M1782">
        <v>17494</v>
      </c>
      <c r="O1782">
        <v>17494</v>
      </c>
    </row>
    <row r="1783" spans="12:15" x14ac:dyDescent="0.25">
      <c r="L1783" s="8" t="s">
        <v>7</v>
      </c>
      <c r="M1783">
        <v>17215</v>
      </c>
      <c r="O1783">
        <v>17215</v>
      </c>
    </row>
    <row r="1784" spans="12:15" x14ac:dyDescent="0.25">
      <c r="L1784" s="8" t="s">
        <v>6</v>
      </c>
      <c r="M1784">
        <v>17159</v>
      </c>
      <c r="O1784">
        <v>17159</v>
      </c>
    </row>
    <row r="1785" spans="12:15" x14ac:dyDescent="0.25">
      <c r="L1785" s="2" t="s">
        <v>22</v>
      </c>
      <c r="M1785">
        <v>8308051</v>
      </c>
      <c r="N1785">
        <v>3159542</v>
      </c>
      <c r="O1785">
        <v>11467593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3813-455D-4596-963A-6CBC567168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6874-AD03-4A57-8616-F71792D28850}">
  <dimension ref="A1:R1786"/>
  <sheetViews>
    <sheetView workbookViewId="0">
      <selection activeCell="L2" sqref="L2"/>
    </sheetView>
  </sheetViews>
  <sheetFormatPr defaultRowHeight="15" x14ac:dyDescent="0.25"/>
  <cols>
    <col min="2" max="2" width="7.7109375" bestFit="1" customWidth="1"/>
    <col min="4" max="4" width="7.7109375" bestFit="1" customWidth="1"/>
    <col min="5" max="5" width="7.7109375" customWidth="1"/>
    <col min="6" max="6" width="7.42578125" bestFit="1" customWidth="1"/>
    <col min="12" max="12" width="18.28515625" bestFit="1" customWidth="1"/>
    <col min="13" max="13" width="19.7109375" bestFit="1" customWidth="1"/>
    <col min="14" max="14" width="8" bestFit="1" customWidth="1"/>
    <col min="15" max="15" width="9.28515625" bestFit="1" customWidth="1"/>
    <col min="16" max="16" width="7.140625" bestFit="1" customWidth="1"/>
    <col min="17" max="17" width="16.7109375" bestFit="1" customWidth="1"/>
    <col min="18" max="18" width="1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4</v>
      </c>
    </row>
    <row r="2" spans="1:18" x14ac:dyDescent="0.25">
      <c r="A2" t="s">
        <v>5</v>
      </c>
      <c r="B2" t="s">
        <v>6</v>
      </c>
      <c r="C2" t="s">
        <v>5</v>
      </c>
      <c r="D2" t="s">
        <v>7</v>
      </c>
      <c r="E2" t="b">
        <f>pokerdump[[#This Row],[suit1]]=pokerdump[[#This Row],[suit2]]</f>
        <v>0</v>
      </c>
      <c r="F2">
        <v>21306</v>
      </c>
      <c r="H2" t="s">
        <v>24</v>
      </c>
      <c r="M2" s="1" t="s">
        <v>30</v>
      </c>
    </row>
    <row r="3" spans="1:18" x14ac:dyDescent="0.25">
      <c r="A3" t="s">
        <v>5</v>
      </c>
      <c r="B3" t="s">
        <v>8</v>
      </c>
      <c r="C3" t="s">
        <v>5</v>
      </c>
      <c r="D3" t="s">
        <v>7</v>
      </c>
      <c r="E3" t="b">
        <f>pokerdump[[#This Row],[suit1]]=pokerdump[[#This Row],[suit2]]</f>
        <v>0</v>
      </c>
      <c r="F3">
        <v>21249</v>
      </c>
      <c r="H3">
        <v>11000000</v>
      </c>
      <c r="M3" t="s">
        <v>23</v>
      </c>
      <c r="O3" t="s">
        <v>25</v>
      </c>
      <c r="Q3" t="s">
        <v>31</v>
      </c>
      <c r="R3" t="s">
        <v>32</v>
      </c>
    </row>
    <row r="4" spans="1:18" x14ac:dyDescent="0.25">
      <c r="A4" t="s">
        <v>5</v>
      </c>
      <c r="B4" t="s">
        <v>8</v>
      </c>
      <c r="C4" t="s">
        <v>5</v>
      </c>
      <c r="D4" t="s">
        <v>9</v>
      </c>
      <c r="E4" t="b">
        <f>pokerdump[[#This Row],[suit1]]=pokerdump[[#This Row],[suit2]]</f>
        <v>0</v>
      </c>
      <c r="F4">
        <v>21157</v>
      </c>
      <c r="L4" s="1" t="s">
        <v>21</v>
      </c>
      <c r="M4" t="s">
        <v>33</v>
      </c>
      <c r="N4" t="s">
        <v>34</v>
      </c>
      <c r="O4" t="s">
        <v>33</v>
      </c>
      <c r="P4" t="s">
        <v>34</v>
      </c>
    </row>
    <row r="5" spans="1:18" x14ac:dyDescent="0.25">
      <c r="A5" t="s">
        <v>5</v>
      </c>
      <c r="B5" t="s">
        <v>7</v>
      </c>
      <c r="C5" t="s">
        <v>5</v>
      </c>
      <c r="D5" t="s">
        <v>9</v>
      </c>
      <c r="E5" t="b">
        <f>pokerdump[[#This Row],[suit1]]=pokerdump[[#This Row],[suit2]]</f>
        <v>0</v>
      </c>
      <c r="F5">
        <v>21085</v>
      </c>
      <c r="H5" t="s">
        <v>28</v>
      </c>
      <c r="L5" s="2" t="s">
        <v>12</v>
      </c>
      <c r="M5">
        <v>765405</v>
      </c>
      <c r="N5">
        <v>274981</v>
      </c>
      <c r="O5" s="6">
        <v>6.9779005116880899E-2</v>
      </c>
      <c r="P5" s="6">
        <v>2.5068951216734962E-2</v>
      </c>
      <c r="Q5">
        <v>1040386</v>
      </c>
      <c r="R5" s="6">
        <v>9.4847956333615854E-2</v>
      </c>
    </row>
    <row r="6" spans="1:18" x14ac:dyDescent="0.25">
      <c r="A6" t="s">
        <v>5</v>
      </c>
      <c r="B6" t="s">
        <v>8</v>
      </c>
      <c r="C6" t="s">
        <v>5</v>
      </c>
      <c r="D6" t="s">
        <v>6</v>
      </c>
      <c r="E6" t="b">
        <f>pokerdump[[#This Row],[suit1]]=pokerdump[[#This Row],[suit2]]</f>
        <v>0</v>
      </c>
      <c r="F6">
        <v>21021</v>
      </c>
      <c r="L6" s="3" t="s">
        <v>12</v>
      </c>
      <c r="M6">
        <v>83894</v>
      </c>
      <c r="O6" s="6">
        <v>7.6482905850831983E-3</v>
      </c>
      <c r="P6" s="6">
        <v>0</v>
      </c>
      <c r="Q6">
        <v>83894</v>
      </c>
      <c r="R6" s="6">
        <v>7.6482905850831983E-3</v>
      </c>
    </row>
    <row r="7" spans="1:18" x14ac:dyDescent="0.25">
      <c r="A7" t="s">
        <v>5</v>
      </c>
      <c r="B7" t="s">
        <v>6</v>
      </c>
      <c r="C7" t="s">
        <v>5</v>
      </c>
      <c r="D7" t="s">
        <v>9</v>
      </c>
      <c r="E7" t="b">
        <f>pokerdump[[#This Row],[suit1]]=pokerdump[[#This Row],[suit2]]</f>
        <v>0</v>
      </c>
      <c r="F7">
        <v>21001</v>
      </c>
      <c r="L7" s="7" t="s">
        <v>7</v>
      </c>
      <c r="M7">
        <v>13972</v>
      </c>
      <c r="O7" s="6">
        <v>1.2737730475931824E-3</v>
      </c>
      <c r="P7" s="6">
        <v>0</v>
      </c>
      <c r="Q7">
        <v>13972</v>
      </c>
      <c r="R7" s="6">
        <v>1.2737730475931824E-3</v>
      </c>
    </row>
    <row r="8" spans="1:18" x14ac:dyDescent="0.25">
      <c r="A8" t="s">
        <v>6</v>
      </c>
      <c r="B8" t="s">
        <v>8</v>
      </c>
      <c r="C8" t="s">
        <v>6</v>
      </c>
      <c r="D8" t="s">
        <v>9</v>
      </c>
      <c r="E8" t="b">
        <f>pokerdump[[#This Row],[suit1]]=pokerdump[[#This Row],[suit2]]</f>
        <v>0</v>
      </c>
      <c r="F8">
        <v>19094</v>
      </c>
      <c r="L8" s="8" t="s">
        <v>9</v>
      </c>
      <c r="M8">
        <v>13972</v>
      </c>
      <c r="O8" s="6">
        <v>1.2737730475931824E-3</v>
      </c>
      <c r="P8" s="6">
        <v>0</v>
      </c>
      <c r="Q8">
        <v>13972</v>
      </c>
      <c r="R8" s="6">
        <v>1.2737730475931824E-3</v>
      </c>
    </row>
    <row r="9" spans="1:18" x14ac:dyDescent="0.25">
      <c r="A9" t="s">
        <v>6</v>
      </c>
      <c r="B9" t="s">
        <v>8</v>
      </c>
      <c r="C9" t="s">
        <v>6</v>
      </c>
      <c r="D9" t="s">
        <v>6</v>
      </c>
      <c r="E9" t="b">
        <f>pokerdump[[#This Row],[suit1]]=pokerdump[[#This Row],[suit2]]</f>
        <v>0</v>
      </c>
      <c r="F9">
        <v>18952</v>
      </c>
      <c r="L9" s="7" t="s">
        <v>6</v>
      </c>
      <c r="M9">
        <v>27988</v>
      </c>
      <c r="O9" s="6">
        <v>2.5515574045260514E-3</v>
      </c>
      <c r="P9" s="6">
        <v>0</v>
      </c>
      <c r="Q9">
        <v>27988</v>
      </c>
      <c r="R9" s="6">
        <v>2.5515574045260514E-3</v>
      </c>
    </row>
    <row r="10" spans="1:18" x14ac:dyDescent="0.25">
      <c r="A10" t="s">
        <v>6</v>
      </c>
      <c r="B10" t="s">
        <v>6</v>
      </c>
      <c r="C10" t="s">
        <v>6</v>
      </c>
      <c r="D10" t="s">
        <v>7</v>
      </c>
      <c r="E10" t="b">
        <f>pokerdump[[#This Row],[suit1]]=pokerdump[[#This Row],[suit2]]</f>
        <v>0</v>
      </c>
      <c r="F10">
        <v>18906</v>
      </c>
      <c r="L10" s="8" t="s">
        <v>9</v>
      </c>
      <c r="M10">
        <v>13933</v>
      </c>
      <c r="O10" s="6">
        <v>1.2702175688602785E-3</v>
      </c>
      <c r="P10" s="6">
        <v>0</v>
      </c>
      <c r="Q10">
        <v>13933</v>
      </c>
      <c r="R10" s="6">
        <v>1.2702175688602785E-3</v>
      </c>
    </row>
    <row r="11" spans="1:18" x14ac:dyDescent="0.25">
      <c r="A11" t="s">
        <v>6</v>
      </c>
      <c r="B11" t="s">
        <v>6</v>
      </c>
      <c r="C11" t="s">
        <v>6</v>
      </c>
      <c r="D11" t="s">
        <v>9</v>
      </c>
      <c r="E11" t="b">
        <f>pokerdump[[#This Row],[suit1]]=pokerdump[[#This Row],[suit2]]</f>
        <v>0</v>
      </c>
      <c r="F11">
        <v>18864</v>
      </c>
      <c r="L11" s="8" t="s">
        <v>7</v>
      </c>
      <c r="M11">
        <v>14055</v>
      </c>
      <c r="O11" s="6">
        <v>1.281339835665773E-3</v>
      </c>
      <c r="P11" s="6">
        <v>0</v>
      </c>
      <c r="Q11">
        <v>14055</v>
      </c>
      <c r="R11" s="6">
        <v>1.281339835665773E-3</v>
      </c>
    </row>
    <row r="12" spans="1:18" x14ac:dyDescent="0.25">
      <c r="A12" t="s">
        <v>6</v>
      </c>
      <c r="B12" t="s">
        <v>8</v>
      </c>
      <c r="C12" t="s">
        <v>6</v>
      </c>
      <c r="D12" t="s">
        <v>7</v>
      </c>
      <c r="E12" t="b">
        <f>pokerdump[[#This Row],[suit1]]=pokerdump[[#This Row],[suit2]]</f>
        <v>0</v>
      </c>
      <c r="F12">
        <v>18863</v>
      </c>
      <c r="L12" s="7" t="s">
        <v>8</v>
      </c>
      <c r="M12">
        <v>41934</v>
      </c>
      <c r="O12" s="6">
        <v>3.8229601329639647E-3</v>
      </c>
      <c r="P12" s="6">
        <v>0</v>
      </c>
      <c r="Q12">
        <v>41934</v>
      </c>
      <c r="R12" s="6">
        <v>3.8229601329639647E-3</v>
      </c>
    </row>
    <row r="13" spans="1:18" x14ac:dyDescent="0.25">
      <c r="A13" t="s">
        <v>6</v>
      </c>
      <c r="B13" t="s">
        <v>7</v>
      </c>
      <c r="C13" t="s">
        <v>6</v>
      </c>
      <c r="D13" t="s">
        <v>9</v>
      </c>
      <c r="E13" t="b">
        <f>pokerdump[[#This Row],[suit1]]=pokerdump[[#This Row],[suit2]]</f>
        <v>0</v>
      </c>
      <c r="F13">
        <v>18649</v>
      </c>
      <c r="L13" s="8" t="s">
        <v>9</v>
      </c>
      <c r="M13">
        <v>13960</v>
      </c>
      <c r="O13" s="6">
        <v>1.2726790541369042E-3</v>
      </c>
      <c r="P13" s="6">
        <v>0</v>
      </c>
      <c r="Q13">
        <v>13960</v>
      </c>
      <c r="R13" s="6">
        <v>1.2726790541369042E-3</v>
      </c>
    </row>
    <row r="14" spans="1:18" x14ac:dyDescent="0.25">
      <c r="A14" t="s">
        <v>10</v>
      </c>
      <c r="B14" t="s">
        <v>8</v>
      </c>
      <c r="C14" t="s">
        <v>10</v>
      </c>
      <c r="D14" t="s">
        <v>6</v>
      </c>
      <c r="E14" t="b">
        <f>pokerdump[[#This Row],[suit1]]=pokerdump[[#This Row],[suit2]]</f>
        <v>0</v>
      </c>
      <c r="F14">
        <v>17029</v>
      </c>
      <c r="L14" s="8" t="s">
        <v>7</v>
      </c>
      <c r="M14">
        <v>13984</v>
      </c>
      <c r="O14" s="6">
        <v>1.2748670410494605E-3</v>
      </c>
      <c r="P14" s="6">
        <v>0</v>
      </c>
      <c r="Q14">
        <v>13984</v>
      </c>
      <c r="R14" s="6">
        <v>1.2748670410494605E-3</v>
      </c>
    </row>
    <row r="15" spans="1:18" x14ac:dyDescent="0.25">
      <c r="A15" t="s">
        <v>10</v>
      </c>
      <c r="B15" t="s">
        <v>8</v>
      </c>
      <c r="C15" t="s">
        <v>10</v>
      </c>
      <c r="D15" t="s">
        <v>7</v>
      </c>
      <c r="E15" t="b">
        <f>pokerdump[[#This Row],[suit1]]=pokerdump[[#This Row],[suit2]]</f>
        <v>0</v>
      </c>
      <c r="F15">
        <v>17018</v>
      </c>
      <c r="L15" s="8" t="s">
        <v>6</v>
      </c>
      <c r="M15">
        <v>13990</v>
      </c>
      <c r="O15" s="6">
        <v>1.2754140377775997E-3</v>
      </c>
      <c r="P15" s="6">
        <v>0</v>
      </c>
      <c r="Q15">
        <v>13990</v>
      </c>
      <c r="R15" s="6">
        <v>1.2754140377775997E-3</v>
      </c>
    </row>
    <row r="16" spans="1:18" x14ac:dyDescent="0.25">
      <c r="A16" t="s">
        <v>10</v>
      </c>
      <c r="B16" t="s">
        <v>6</v>
      </c>
      <c r="C16" t="s">
        <v>10</v>
      </c>
      <c r="D16" t="s">
        <v>9</v>
      </c>
      <c r="E16" t="b">
        <f>pokerdump[[#This Row],[suit1]]=pokerdump[[#This Row],[suit2]]</f>
        <v>0</v>
      </c>
      <c r="F16">
        <v>16978</v>
      </c>
      <c r="L16" s="3" t="s">
        <v>18</v>
      </c>
      <c r="M16">
        <v>68935</v>
      </c>
      <c r="N16">
        <v>29415</v>
      </c>
      <c r="O16" s="6">
        <v>6.2845365757111388E-3</v>
      </c>
      <c r="P16" s="6">
        <v>2.6816514597017937E-3</v>
      </c>
      <c r="Q16">
        <v>98350</v>
      </c>
      <c r="R16" s="6">
        <v>8.9661880354129329E-3</v>
      </c>
    </row>
    <row r="17" spans="1:18" x14ac:dyDescent="0.25">
      <c r="A17" t="s">
        <v>10</v>
      </c>
      <c r="B17" t="s">
        <v>8</v>
      </c>
      <c r="C17" t="s">
        <v>10</v>
      </c>
      <c r="D17" t="s">
        <v>9</v>
      </c>
      <c r="E17" t="b">
        <f>pokerdump[[#This Row],[suit1]]=pokerdump[[#This Row],[suit2]]</f>
        <v>0</v>
      </c>
      <c r="F17">
        <v>16902</v>
      </c>
      <c r="L17" s="7" t="s">
        <v>9</v>
      </c>
      <c r="M17">
        <v>17323</v>
      </c>
      <c r="N17">
        <v>7402</v>
      </c>
      <c r="O17" s="6">
        <v>1.5792707202588535E-3</v>
      </c>
      <c r="P17" s="6">
        <v>6.7481163028090016E-4</v>
      </c>
      <c r="Q17">
        <v>24725</v>
      </c>
      <c r="R17" s="6">
        <v>2.2540823505397536E-3</v>
      </c>
    </row>
    <row r="18" spans="1:18" x14ac:dyDescent="0.25">
      <c r="A18" t="s">
        <v>10</v>
      </c>
      <c r="B18" t="s">
        <v>6</v>
      </c>
      <c r="C18" t="s">
        <v>10</v>
      </c>
      <c r="D18" t="s">
        <v>7</v>
      </c>
      <c r="E18" t="b">
        <f>pokerdump[[#This Row],[suit1]]=pokerdump[[#This Row],[suit2]]</f>
        <v>0</v>
      </c>
      <c r="F18">
        <v>16898</v>
      </c>
      <c r="L18" s="8" t="s">
        <v>9</v>
      </c>
      <c r="N18">
        <v>7402</v>
      </c>
      <c r="O18" s="6">
        <v>0</v>
      </c>
      <c r="P18" s="6">
        <v>6.7481163028090016E-4</v>
      </c>
      <c r="Q18">
        <v>7402</v>
      </c>
      <c r="R18" s="6">
        <v>6.7481163028090016E-4</v>
      </c>
    </row>
    <row r="19" spans="1:18" x14ac:dyDescent="0.25">
      <c r="A19" t="s">
        <v>10</v>
      </c>
      <c r="B19" t="s">
        <v>7</v>
      </c>
      <c r="C19" t="s">
        <v>10</v>
      </c>
      <c r="D19" t="s">
        <v>9</v>
      </c>
      <c r="E19" t="b">
        <f>pokerdump[[#This Row],[suit1]]=pokerdump[[#This Row],[suit2]]</f>
        <v>0</v>
      </c>
      <c r="F19">
        <v>16815</v>
      </c>
      <c r="L19" s="8" t="s">
        <v>7</v>
      </c>
      <c r="M19">
        <v>5754</v>
      </c>
      <c r="O19" s="6">
        <v>5.2456986228536877E-4</v>
      </c>
      <c r="P19" s="6">
        <v>0</v>
      </c>
      <c r="Q19">
        <v>5754</v>
      </c>
      <c r="R19" s="6">
        <v>5.2456986228536877E-4</v>
      </c>
    </row>
    <row r="20" spans="1:18" x14ac:dyDescent="0.25">
      <c r="A20" t="s">
        <v>11</v>
      </c>
      <c r="B20" t="s">
        <v>7</v>
      </c>
      <c r="C20" t="s">
        <v>11</v>
      </c>
      <c r="D20" t="s">
        <v>9</v>
      </c>
      <c r="E20" t="b">
        <f>pokerdump[[#This Row],[suit1]]=pokerdump[[#This Row],[suit2]]</f>
        <v>0</v>
      </c>
      <c r="F20">
        <v>15480</v>
      </c>
      <c r="L20" s="8" t="s">
        <v>6</v>
      </c>
      <c r="M20">
        <v>5876</v>
      </c>
      <c r="O20" s="6">
        <v>5.3569212909086316E-4</v>
      </c>
      <c r="P20" s="6">
        <v>0</v>
      </c>
      <c r="Q20">
        <v>5876</v>
      </c>
      <c r="R20" s="6">
        <v>5.3569212909086316E-4</v>
      </c>
    </row>
    <row r="21" spans="1:18" x14ac:dyDescent="0.25">
      <c r="A21" t="s">
        <v>11</v>
      </c>
      <c r="B21" t="s">
        <v>8</v>
      </c>
      <c r="C21" t="s">
        <v>11</v>
      </c>
      <c r="D21" t="s">
        <v>9</v>
      </c>
      <c r="E21" t="b">
        <f>pokerdump[[#This Row],[suit1]]=pokerdump[[#This Row],[suit2]]</f>
        <v>0</v>
      </c>
      <c r="F21">
        <v>15471</v>
      </c>
      <c r="L21" s="8" t="s">
        <v>8</v>
      </c>
      <c r="M21">
        <v>5693</v>
      </c>
      <c r="O21" s="6">
        <v>5.1900872888262152E-4</v>
      </c>
      <c r="P21" s="6">
        <v>0</v>
      </c>
      <c r="Q21">
        <v>5693</v>
      </c>
      <c r="R21" s="6">
        <v>5.1900872888262152E-4</v>
      </c>
    </row>
    <row r="22" spans="1:18" x14ac:dyDescent="0.25">
      <c r="A22" t="s">
        <v>11</v>
      </c>
      <c r="B22" t="s">
        <v>6</v>
      </c>
      <c r="C22" t="s">
        <v>11</v>
      </c>
      <c r="D22" t="s">
        <v>7</v>
      </c>
      <c r="E22" t="b">
        <f>pokerdump[[#This Row],[suit1]]=pokerdump[[#This Row],[suit2]]</f>
        <v>0</v>
      </c>
      <c r="F22">
        <v>15406</v>
      </c>
      <c r="L22" s="7" t="s">
        <v>7</v>
      </c>
      <c r="M22">
        <v>17261</v>
      </c>
      <c r="N22">
        <v>7378</v>
      </c>
      <c r="O22" s="6">
        <v>1.5736184207347497E-3</v>
      </c>
      <c r="P22" s="6">
        <v>6.7262364336834386E-4</v>
      </c>
      <c r="Q22">
        <v>24639</v>
      </c>
      <c r="R22" s="6">
        <v>2.2462420641030938E-3</v>
      </c>
    </row>
    <row r="23" spans="1:18" x14ac:dyDescent="0.25">
      <c r="A23" t="s">
        <v>11</v>
      </c>
      <c r="B23" t="s">
        <v>6</v>
      </c>
      <c r="C23" t="s">
        <v>11</v>
      </c>
      <c r="D23" t="s">
        <v>9</v>
      </c>
      <c r="E23" t="b">
        <f>pokerdump[[#This Row],[suit1]]=pokerdump[[#This Row],[suit2]]</f>
        <v>0</v>
      </c>
      <c r="F23">
        <v>15279</v>
      </c>
      <c r="L23" s="8" t="s">
        <v>9</v>
      </c>
      <c r="M23">
        <v>5892</v>
      </c>
      <c r="O23" s="6">
        <v>5.3715078703256739E-4</v>
      </c>
      <c r="P23" s="6">
        <v>0</v>
      </c>
      <c r="Q23">
        <v>5892</v>
      </c>
      <c r="R23" s="6">
        <v>5.3715078703256739E-4</v>
      </c>
    </row>
    <row r="24" spans="1:18" x14ac:dyDescent="0.25">
      <c r="A24" t="s">
        <v>11</v>
      </c>
      <c r="B24" t="s">
        <v>8</v>
      </c>
      <c r="C24" t="s">
        <v>11</v>
      </c>
      <c r="D24" t="s">
        <v>6</v>
      </c>
      <c r="E24" t="b">
        <f>pokerdump[[#This Row],[suit1]]=pokerdump[[#This Row],[suit2]]</f>
        <v>0</v>
      </c>
      <c r="F24">
        <v>15224</v>
      </c>
      <c r="L24" s="8" t="s">
        <v>7</v>
      </c>
      <c r="N24">
        <v>7378</v>
      </c>
      <c r="O24" s="6">
        <v>0</v>
      </c>
      <c r="P24" s="6">
        <v>6.7262364336834386E-4</v>
      </c>
      <c r="Q24">
        <v>7378</v>
      </c>
      <c r="R24" s="6">
        <v>6.7262364336834386E-4</v>
      </c>
    </row>
    <row r="25" spans="1:18" x14ac:dyDescent="0.25">
      <c r="A25" t="s">
        <v>11</v>
      </c>
      <c r="B25" t="s">
        <v>8</v>
      </c>
      <c r="C25" t="s">
        <v>11</v>
      </c>
      <c r="D25" t="s">
        <v>7</v>
      </c>
      <c r="E25" t="b">
        <f>pokerdump[[#This Row],[suit1]]=pokerdump[[#This Row],[suit2]]</f>
        <v>0</v>
      </c>
      <c r="F25">
        <v>15134</v>
      </c>
      <c r="L25" s="8" t="s">
        <v>6</v>
      </c>
      <c r="M25">
        <v>5733</v>
      </c>
      <c r="O25" s="6">
        <v>5.2265537373688195E-4</v>
      </c>
      <c r="P25" s="6">
        <v>0</v>
      </c>
      <c r="Q25">
        <v>5733</v>
      </c>
      <c r="R25" s="6">
        <v>5.2265537373688195E-4</v>
      </c>
    </row>
    <row r="26" spans="1:18" x14ac:dyDescent="0.25">
      <c r="A26" t="s">
        <v>12</v>
      </c>
      <c r="B26" t="s">
        <v>6</v>
      </c>
      <c r="C26" t="s">
        <v>12</v>
      </c>
      <c r="D26" t="s">
        <v>7</v>
      </c>
      <c r="E26" t="b">
        <f>pokerdump[[#This Row],[suit1]]=pokerdump[[#This Row],[suit2]]</f>
        <v>0</v>
      </c>
      <c r="F26">
        <v>14055</v>
      </c>
      <c r="L26" s="8" t="s">
        <v>8</v>
      </c>
      <c r="M26">
        <v>5636</v>
      </c>
      <c r="O26" s="6">
        <v>5.1381225996530036E-4</v>
      </c>
      <c r="P26" s="6">
        <v>0</v>
      </c>
      <c r="Q26">
        <v>5636</v>
      </c>
      <c r="R26" s="6">
        <v>5.1381225996530036E-4</v>
      </c>
    </row>
    <row r="27" spans="1:18" x14ac:dyDescent="0.25">
      <c r="A27" t="s">
        <v>12</v>
      </c>
      <c r="B27" t="s">
        <v>8</v>
      </c>
      <c r="C27" t="s">
        <v>12</v>
      </c>
      <c r="D27" t="s">
        <v>6</v>
      </c>
      <c r="E27" t="b">
        <f>pokerdump[[#This Row],[suit1]]=pokerdump[[#This Row],[suit2]]</f>
        <v>0</v>
      </c>
      <c r="F27">
        <v>13990</v>
      </c>
      <c r="L27" s="7" t="s">
        <v>6</v>
      </c>
      <c r="M27">
        <v>17131</v>
      </c>
      <c r="N27">
        <v>7395</v>
      </c>
      <c r="O27" s="6">
        <v>1.5617668249584033E-3</v>
      </c>
      <c r="P27" s="6">
        <v>6.7417346743140459E-4</v>
      </c>
      <c r="Q27">
        <v>24526</v>
      </c>
      <c r="R27" s="6">
        <v>2.2359402923898077E-3</v>
      </c>
    </row>
    <row r="28" spans="1:18" x14ac:dyDescent="0.25">
      <c r="A28" t="s">
        <v>12</v>
      </c>
      <c r="B28" t="s">
        <v>8</v>
      </c>
      <c r="C28" t="s">
        <v>12</v>
      </c>
      <c r="D28" t="s">
        <v>7</v>
      </c>
      <c r="E28" t="b">
        <f>pokerdump[[#This Row],[suit1]]=pokerdump[[#This Row],[suit2]]</f>
        <v>0</v>
      </c>
      <c r="F28">
        <v>13984</v>
      </c>
      <c r="L28" s="8" t="s">
        <v>9</v>
      </c>
      <c r="M28">
        <v>5715</v>
      </c>
      <c r="O28" s="6">
        <v>5.2101438355246473E-4</v>
      </c>
      <c r="P28" s="6">
        <v>0</v>
      </c>
      <c r="Q28">
        <v>5715</v>
      </c>
      <c r="R28" s="6">
        <v>5.2101438355246473E-4</v>
      </c>
    </row>
    <row r="29" spans="1:18" x14ac:dyDescent="0.25">
      <c r="A29" t="s">
        <v>12</v>
      </c>
      <c r="B29" t="s">
        <v>7</v>
      </c>
      <c r="C29" t="s">
        <v>12</v>
      </c>
      <c r="D29" t="s">
        <v>9</v>
      </c>
      <c r="E29" t="b">
        <f>pokerdump[[#This Row],[suit1]]=pokerdump[[#This Row],[suit2]]</f>
        <v>0</v>
      </c>
      <c r="F29">
        <v>13972</v>
      </c>
      <c r="L29" s="8" t="s">
        <v>7</v>
      </c>
      <c r="M29">
        <v>5713</v>
      </c>
      <c r="O29" s="6">
        <v>5.2083205130975174E-4</v>
      </c>
      <c r="P29" s="6">
        <v>0</v>
      </c>
      <c r="Q29">
        <v>5713</v>
      </c>
      <c r="R29" s="6">
        <v>5.2083205130975174E-4</v>
      </c>
    </row>
    <row r="30" spans="1:18" x14ac:dyDescent="0.25">
      <c r="A30" t="s">
        <v>12</v>
      </c>
      <c r="B30" t="s">
        <v>8</v>
      </c>
      <c r="C30" t="s">
        <v>12</v>
      </c>
      <c r="D30" t="s">
        <v>9</v>
      </c>
      <c r="E30" t="b">
        <f>pokerdump[[#This Row],[suit1]]=pokerdump[[#This Row],[suit2]]</f>
        <v>0</v>
      </c>
      <c r="F30">
        <v>13960</v>
      </c>
      <c r="L30" s="8" t="s">
        <v>6</v>
      </c>
      <c r="N30">
        <v>7395</v>
      </c>
      <c r="O30" s="6">
        <v>0</v>
      </c>
      <c r="P30" s="6">
        <v>6.7417346743140459E-4</v>
      </c>
      <c r="Q30">
        <v>7395</v>
      </c>
      <c r="R30" s="6">
        <v>6.7417346743140459E-4</v>
      </c>
    </row>
    <row r="31" spans="1:18" x14ac:dyDescent="0.25">
      <c r="A31" t="s">
        <v>12</v>
      </c>
      <c r="B31" t="s">
        <v>6</v>
      </c>
      <c r="C31" t="s">
        <v>12</v>
      </c>
      <c r="D31" t="s">
        <v>9</v>
      </c>
      <c r="E31" t="b">
        <f>pokerdump[[#This Row],[suit1]]=pokerdump[[#This Row],[suit2]]</f>
        <v>0</v>
      </c>
      <c r="F31">
        <v>13933</v>
      </c>
      <c r="L31" s="8" t="s">
        <v>8</v>
      </c>
      <c r="M31">
        <v>5703</v>
      </c>
      <c r="O31" s="6">
        <v>5.1992039009618669E-4</v>
      </c>
      <c r="P31" s="6">
        <v>0</v>
      </c>
      <c r="Q31">
        <v>5703</v>
      </c>
      <c r="R31" s="6">
        <v>5.1992039009618669E-4</v>
      </c>
    </row>
    <row r="32" spans="1:18" x14ac:dyDescent="0.25">
      <c r="A32" t="s">
        <v>5</v>
      </c>
      <c r="B32" t="s">
        <v>9</v>
      </c>
      <c r="C32" t="s">
        <v>6</v>
      </c>
      <c r="D32" t="s">
        <v>9</v>
      </c>
      <c r="E32" t="b">
        <f>pokerdump[[#This Row],[suit1]]=pokerdump[[#This Row],[suit2]]</f>
        <v>1</v>
      </c>
      <c r="F32">
        <v>13874</v>
      </c>
      <c r="L32" s="7" t="s">
        <v>8</v>
      </c>
      <c r="M32">
        <v>17220</v>
      </c>
      <c r="N32">
        <v>7240</v>
      </c>
      <c r="O32" s="6">
        <v>1.5698806097591328E-3</v>
      </c>
      <c r="P32" s="6">
        <v>6.6004271862114524E-4</v>
      </c>
      <c r="Q32">
        <v>24460</v>
      </c>
      <c r="R32" s="6">
        <v>2.2299233283802778E-3</v>
      </c>
    </row>
    <row r="33" spans="1:18" x14ac:dyDescent="0.25">
      <c r="A33" t="s">
        <v>5</v>
      </c>
      <c r="B33" t="s">
        <v>6</v>
      </c>
      <c r="C33" t="s">
        <v>6</v>
      </c>
      <c r="D33" t="s">
        <v>6</v>
      </c>
      <c r="E33" t="b">
        <f>pokerdump[[#This Row],[suit1]]=pokerdump[[#This Row],[suit2]]</f>
        <v>1</v>
      </c>
      <c r="F33">
        <v>13838</v>
      </c>
      <c r="L33" s="8" t="s">
        <v>9</v>
      </c>
      <c r="M33">
        <v>5675</v>
      </c>
      <c r="O33" s="6">
        <v>5.173677386982043E-4</v>
      </c>
      <c r="P33" s="6">
        <v>0</v>
      </c>
      <c r="Q33">
        <v>5675</v>
      </c>
      <c r="R33" s="6">
        <v>5.173677386982043E-4</v>
      </c>
    </row>
    <row r="34" spans="1:18" x14ac:dyDescent="0.25">
      <c r="A34" t="s">
        <v>5</v>
      </c>
      <c r="B34" t="s">
        <v>8</v>
      </c>
      <c r="C34" t="s">
        <v>6</v>
      </c>
      <c r="D34" t="s">
        <v>8</v>
      </c>
      <c r="E34" t="b">
        <f>pokerdump[[#This Row],[suit1]]=pokerdump[[#This Row],[suit2]]</f>
        <v>1</v>
      </c>
      <c r="F34">
        <v>13837</v>
      </c>
      <c r="L34" s="8" t="s">
        <v>7</v>
      </c>
      <c r="M34">
        <v>5835</v>
      </c>
      <c r="O34" s="6">
        <v>5.3195431811524623E-4</v>
      </c>
      <c r="P34" s="6">
        <v>0</v>
      </c>
      <c r="Q34">
        <v>5835</v>
      </c>
      <c r="R34" s="6">
        <v>5.3195431811524623E-4</v>
      </c>
    </row>
    <row r="35" spans="1:18" x14ac:dyDescent="0.25">
      <c r="A35" t="s">
        <v>5</v>
      </c>
      <c r="B35" t="s">
        <v>7</v>
      </c>
      <c r="C35" t="s">
        <v>6</v>
      </c>
      <c r="D35" t="s">
        <v>7</v>
      </c>
      <c r="E35" t="b">
        <f>pokerdump[[#This Row],[suit1]]=pokerdump[[#This Row],[suit2]]</f>
        <v>1</v>
      </c>
      <c r="F35">
        <v>13767</v>
      </c>
      <c r="L35" s="8" t="s">
        <v>6</v>
      </c>
      <c r="M35">
        <v>5710</v>
      </c>
      <c r="O35" s="6">
        <v>5.2055855294568226E-4</v>
      </c>
      <c r="P35" s="6">
        <v>0</v>
      </c>
      <c r="Q35">
        <v>5710</v>
      </c>
      <c r="R35" s="6">
        <v>5.2055855294568226E-4</v>
      </c>
    </row>
    <row r="36" spans="1:18" x14ac:dyDescent="0.25">
      <c r="A36" t="s">
        <v>5</v>
      </c>
      <c r="B36" t="s">
        <v>7</v>
      </c>
      <c r="C36" t="s">
        <v>10</v>
      </c>
      <c r="D36" t="s">
        <v>7</v>
      </c>
      <c r="E36" t="b">
        <f>pokerdump[[#This Row],[suit1]]=pokerdump[[#This Row],[suit2]]</f>
        <v>1</v>
      </c>
      <c r="F36">
        <v>13335</v>
      </c>
      <c r="L36" s="8" t="s">
        <v>8</v>
      </c>
      <c r="N36">
        <v>7240</v>
      </c>
      <c r="O36" s="6">
        <v>0</v>
      </c>
      <c r="P36" s="6">
        <v>6.6004271862114524E-4</v>
      </c>
      <c r="Q36">
        <v>7240</v>
      </c>
      <c r="R36" s="6">
        <v>6.6004271862114524E-4</v>
      </c>
    </row>
    <row r="37" spans="1:18" x14ac:dyDescent="0.25">
      <c r="A37" t="s">
        <v>5</v>
      </c>
      <c r="B37" t="s">
        <v>6</v>
      </c>
      <c r="C37" t="s">
        <v>10</v>
      </c>
      <c r="D37" t="s">
        <v>6</v>
      </c>
      <c r="E37" t="b">
        <f>pokerdump[[#This Row],[suit1]]=pokerdump[[#This Row],[suit2]]</f>
        <v>1</v>
      </c>
      <c r="F37">
        <v>13215</v>
      </c>
      <c r="L37" s="3" t="s">
        <v>19</v>
      </c>
      <c r="M37">
        <v>72655</v>
      </c>
      <c r="N37">
        <v>30409</v>
      </c>
      <c r="O37" s="6">
        <v>6.6236745471573632E-3</v>
      </c>
      <c r="P37" s="6">
        <v>2.7722705843301666E-3</v>
      </c>
      <c r="Q37">
        <v>103064</v>
      </c>
      <c r="R37" s="6">
        <v>9.3959451314875285E-3</v>
      </c>
    </row>
    <row r="38" spans="1:18" x14ac:dyDescent="0.25">
      <c r="A38" t="s">
        <v>5</v>
      </c>
      <c r="B38" t="s">
        <v>8</v>
      </c>
      <c r="C38" t="s">
        <v>10</v>
      </c>
      <c r="D38" t="s">
        <v>8</v>
      </c>
      <c r="E38" t="b">
        <f>pokerdump[[#This Row],[suit1]]=pokerdump[[#This Row],[suit2]]</f>
        <v>1</v>
      </c>
      <c r="F38">
        <v>13184</v>
      </c>
      <c r="L38" s="7" t="s">
        <v>9</v>
      </c>
      <c r="M38">
        <v>18241</v>
      </c>
      <c r="N38">
        <v>7624</v>
      </c>
      <c r="O38" s="6">
        <v>1.6629612196641312E-3</v>
      </c>
      <c r="P38" s="6">
        <v>6.9505050922204572E-4</v>
      </c>
      <c r="Q38">
        <v>25865</v>
      </c>
      <c r="R38" s="6">
        <v>2.3580117288861768E-3</v>
      </c>
    </row>
    <row r="39" spans="1:18" x14ac:dyDescent="0.25">
      <c r="A39" t="s">
        <v>5</v>
      </c>
      <c r="B39" t="s">
        <v>9</v>
      </c>
      <c r="C39" t="s">
        <v>10</v>
      </c>
      <c r="D39" t="s">
        <v>9</v>
      </c>
      <c r="E39" t="b">
        <f>pokerdump[[#This Row],[suit1]]=pokerdump[[#This Row],[suit2]]</f>
        <v>1</v>
      </c>
      <c r="F39">
        <v>13094</v>
      </c>
      <c r="L39" s="8" t="s">
        <v>9</v>
      </c>
      <c r="N39">
        <v>7624</v>
      </c>
      <c r="O39" s="6">
        <v>0</v>
      </c>
      <c r="P39" s="6">
        <v>6.9505050922204572E-4</v>
      </c>
      <c r="Q39">
        <v>7624</v>
      </c>
      <c r="R39" s="6">
        <v>6.9505050922204572E-4</v>
      </c>
    </row>
    <row r="40" spans="1:18" x14ac:dyDescent="0.25">
      <c r="A40" t="s">
        <v>5</v>
      </c>
      <c r="B40" t="s">
        <v>7</v>
      </c>
      <c r="C40" t="s">
        <v>6</v>
      </c>
      <c r="D40" t="s">
        <v>9</v>
      </c>
      <c r="E40" t="b">
        <f>pokerdump[[#This Row],[suit1]]=pokerdump[[#This Row],[suit2]]</f>
        <v>0</v>
      </c>
      <c r="F40">
        <v>12880</v>
      </c>
      <c r="L40" s="8" t="s">
        <v>7</v>
      </c>
      <c r="M40">
        <v>6134</v>
      </c>
      <c r="O40" s="6">
        <v>5.5921298840084317E-4</v>
      </c>
      <c r="P40" s="6">
        <v>0</v>
      </c>
      <c r="Q40">
        <v>6134</v>
      </c>
      <c r="R40" s="6">
        <v>5.5921298840084317E-4</v>
      </c>
    </row>
    <row r="41" spans="1:18" x14ac:dyDescent="0.25">
      <c r="A41" t="s">
        <v>6</v>
      </c>
      <c r="B41" t="s">
        <v>9</v>
      </c>
      <c r="C41" t="s">
        <v>10</v>
      </c>
      <c r="D41" t="s">
        <v>9</v>
      </c>
      <c r="E41" t="b">
        <f>pokerdump[[#This Row],[suit1]]=pokerdump[[#This Row],[suit2]]</f>
        <v>1</v>
      </c>
      <c r="F41">
        <v>12819</v>
      </c>
      <c r="L41" s="8" t="s">
        <v>6</v>
      </c>
      <c r="M41">
        <v>6077</v>
      </c>
      <c r="O41" s="6">
        <v>5.5401651948352201E-4</v>
      </c>
      <c r="P41" s="6">
        <v>0</v>
      </c>
      <c r="Q41">
        <v>6077</v>
      </c>
      <c r="R41" s="6">
        <v>5.5401651948352201E-4</v>
      </c>
    </row>
    <row r="42" spans="1:18" x14ac:dyDescent="0.25">
      <c r="A42" t="s">
        <v>5</v>
      </c>
      <c r="B42" t="s">
        <v>7</v>
      </c>
      <c r="C42" t="s">
        <v>6</v>
      </c>
      <c r="D42" t="s">
        <v>8</v>
      </c>
      <c r="E42" t="b">
        <f>pokerdump[[#This Row],[suit1]]=pokerdump[[#This Row],[suit2]]</f>
        <v>0</v>
      </c>
      <c r="F42">
        <v>12814</v>
      </c>
      <c r="L42" s="8" t="s">
        <v>8</v>
      </c>
      <c r="M42">
        <v>6030</v>
      </c>
      <c r="O42" s="6">
        <v>5.4973171177976601E-4</v>
      </c>
      <c r="P42" s="6">
        <v>0</v>
      </c>
      <c r="Q42">
        <v>6030</v>
      </c>
      <c r="R42" s="6">
        <v>5.4973171177976601E-4</v>
      </c>
    </row>
    <row r="43" spans="1:18" x14ac:dyDescent="0.25">
      <c r="A43" t="s">
        <v>5</v>
      </c>
      <c r="B43" t="s">
        <v>9</v>
      </c>
      <c r="C43" t="s">
        <v>11</v>
      </c>
      <c r="D43" t="s">
        <v>9</v>
      </c>
      <c r="E43" t="b">
        <f>pokerdump[[#This Row],[suit1]]=pokerdump[[#This Row],[suit2]]</f>
        <v>1</v>
      </c>
      <c r="F43">
        <v>12805</v>
      </c>
      <c r="L43" s="7" t="s">
        <v>7</v>
      </c>
      <c r="M43">
        <v>18166</v>
      </c>
      <c r="N43">
        <v>7572</v>
      </c>
      <c r="O43" s="6">
        <v>1.6561237605623928E-3</v>
      </c>
      <c r="P43" s="6">
        <v>6.9030987091150714E-4</v>
      </c>
      <c r="Q43">
        <v>25738</v>
      </c>
      <c r="R43" s="6">
        <v>2.3464336314738998E-3</v>
      </c>
    </row>
    <row r="44" spans="1:18" x14ac:dyDescent="0.25">
      <c r="A44" t="s">
        <v>5</v>
      </c>
      <c r="B44" t="s">
        <v>7</v>
      </c>
      <c r="C44" t="s">
        <v>11</v>
      </c>
      <c r="D44" t="s">
        <v>7</v>
      </c>
      <c r="E44" t="b">
        <f>pokerdump[[#This Row],[suit1]]=pokerdump[[#This Row],[suit2]]</f>
        <v>1</v>
      </c>
      <c r="F44">
        <v>12797</v>
      </c>
      <c r="L44" s="8" t="s">
        <v>9</v>
      </c>
      <c r="M44">
        <v>6070</v>
      </c>
      <c r="O44" s="6">
        <v>5.5337835663402644E-4</v>
      </c>
      <c r="P44" s="6">
        <v>0</v>
      </c>
      <c r="Q44">
        <v>6070</v>
      </c>
      <c r="R44" s="6">
        <v>5.5337835663402644E-4</v>
      </c>
    </row>
    <row r="45" spans="1:18" x14ac:dyDescent="0.25">
      <c r="A45" t="s">
        <v>5</v>
      </c>
      <c r="B45" t="s">
        <v>8</v>
      </c>
      <c r="C45" t="s">
        <v>6</v>
      </c>
      <c r="D45" t="s">
        <v>9</v>
      </c>
      <c r="E45" t="b">
        <f>pokerdump[[#This Row],[suit1]]=pokerdump[[#This Row],[suit2]]</f>
        <v>0</v>
      </c>
      <c r="F45">
        <v>12796</v>
      </c>
      <c r="L45" s="8" t="s">
        <v>7</v>
      </c>
      <c r="N45">
        <v>7572</v>
      </c>
      <c r="O45" s="6">
        <v>0</v>
      </c>
      <c r="P45" s="6">
        <v>6.9030987091150714E-4</v>
      </c>
      <c r="Q45">
        <v>7572</v>
      </c>
      <c r="R45" s="6">
        <v>6.9030987091150714E-4</v>
      </c>
    </row>
    <row r="46" spans="1:18" x14ac:dyDescent="0.25">
      <c r="A46" t="s">
        <v>6</v>
      </c>
      <c r="B46" t="s">
        <v>7</v>
      </c>
      <c r="C46" t="s">
        <v>10</v>
      </c>
      <c r="D46" t="s">
        <v>7</v>
      </c>
      <c r="E46" t="b">
        <f>pokerdump[[#This Row],[suit1]]=pokerdump[[#This Row],[suit2]]</f>
        <v>1</v>
      </c>
      <c r="F46">
        <v>12761</v>
      </c>
      <c r="L46" s="8" t="s">
        <v>6</v>
      </c>
      <c r="M46">
        <v>6071</v>
      </c>
      <c r="O46" s="6">
        <v>5.5346952275538294E-4</v>
      </c>
      <c r="P46" s="6">
        <v>0</v>
      </c>
      <c r="Q46">
        <v>6071</v>
      </c>
      <c r="R46" s="6">
        <v>5.5346952275538294E-4</v>
      </c>
    </row>
    <row r="47" spans="1:18" x14ac:dyDescent="0.25">
      <c r="A47" t="s">
        <v>5</v>
      </c>
      <c r="B47" t="s">
        <v>6</v>
      </c>
      <c r="C47" t="s">
        <v>11</v>
      </c>
      <c r="D47" t="s">
        <v>6</v>
      </c>
      <c r="E47" t="b">
        <f>pokerdump[[#This Row],[suit1]]=pokerdump[[#This Row],[suit2]]</f>
        <v>1</v>
      </c>
      <c r="F47">
        <v>12731</v>
      </c>
      <c r="L47" s="8" t="s">
        <v>8</v>
      </c>
      <c r="M47">
        <v>6025</v>
      </c>
      <c r="O47" s="6">
        <v>5.4927588117298343E-4</v>
      </c>
      <c r="P47" s="6">
        <v>0</v>
      </c>
      <c r="Q47">
        <v>6025</v>
      </c>
      <c r="R47" s="6">
        <v>5.4927588117298343E-4</v>
      </c>
    </row>
    <row r="48" spans="1:18" x14ac:dyDescent="0.25">
      <c r="A48" t="s">
        <v>5</v>
      </c>
      <c r="B48" t="s">
        <v>9</v>
      </c>
      <c r="C48" t="s">
        <v>6</v>
      </c>
      <c r="D48" t="s">
        <v>8</v>
      </c>
      <c r="E48" t="b">
        <f>pokerdump[[#This Row],[suit1]]=pokerdump[[#This Row],[suit2]]</f>
        <v>0</v>
      </c>
      <c r="F48">
        <v>12702</v>
      </c>
      <c r="L48" s="7" t="s">
        <v>6</v>
      </c>
      <c r="M48">
        <v>18040</v>
      </c>
      <c r="N48">
        <v>7620</v>
      </c>
      <c r="O48" s="6">
        <v>1.6446368292714723E-3</v>
      </c>
      <c r="P48" s="6">
        <v>6.9468584473661975E-4</v>
      </c>
      <c r="Q48">
        <v>25660</v>
      </c>
      <c r="R48" s="6">
        <v>2.339322674008092E-3</v>
      </c>
    </row>
    <row r="49" spans="1:18" x14ac:dyDescent="0.25">
      <c r="A49" t="s">
        <v>5</v>
      </c>
      <c r="B49" t="s">
        <v>8</v>
      </c>
      <c r="C49" t="s">
        <v>6</v>
      </c>
      <c r="D49" t="s">
        <v>6</v>
      </c>
      <c r="E49" t="b">
        <f>pokerdump[[#This Row],[suit1]]=pokerdump[[#This Row],[suit2]]</f>
        <v>0</v>
      </c>
      <c r="F49">
        <v>12691</v>
      </c>
      <c r="L49" s="8" t="s">
        <v>9</v>
      </c>
      <c r="M49">
        <v>5937</v>
      </c>
      <c r="O49" s="6">
        <v>5.412532624936104E-4</v>
      </c>
      <c r="P49" s="6">
        <v>0</v>
      </c>
      <c r="Q49">
        <v>5937</v>
      </c>
      <c r="R49" s="6">
        <v>5.412532624936104E-4</v>
      </c>
    </row>
    <row r="50" spans="1:18" x14ac:dyDescent="0.25">
      <c r="A50" t="s">
        <v>5</v>
      </c>
      <c r="B50" t="s">
        <v>6</v>
      </c>
      <c r="C50" t="s">
        <v>6</v>
      </c>
      <c r="D50" t="s">
        <v>9</v>
      </c>
      <c r="E50" t="b">
        <f>pokerdump[[#This Row],[suit1]]=pokerdump[[#This Row],[suit2]]</f>
        <v>0</v>
      </c>
      <c r="F50">
        <v>12669</v>
      </c>
      <c r="L50" s="8" t="s">
        <v>7</v>
      </c>
      <c r="M50">
        <v>6087</v>
      </c>
      <c r="O50" s="6">
        <v>5.5492818069708717E-4</v>
      </c>
      <c r="P50" s="6">
        <v>0</v>
      </c>
      <c r="Q50">
        <v>6087</v>
      </c>
      <c r="R50" s="6">
        <v>5.5492818069708717E-4</v>
      </c>
    </row>
    <row r="51" spans="1:18" x14ac:dyDescent="0.25">
      <c r="A51" t="s">
        <v>5</v>
      </c>
      <c r="B51" t="s">
        <v>9</v>
      </c>
      <c r="C51" t="s">
        <v>6</v>
      </c>
      <c r="D51" t="s">
        <v>7</v>
      </c>
      <c r="E51" t="b">
        <f>pokerdump[[#This Row],[suit1]]=pokerdump[[#This Row],[suit2]]</f>
        <v>0</v>
      </c>
      <c r="F51">
        <v>12657</v>
      </c>
      <c r="L51" s="8" t="s">
        <v>6</v>
      </c>
      <c r="N51">
        <v>7620</v>
      </c>
      <c r="O51" s="6">
        <v>0</v>
      </c>
      <c r="P51" s="6">
        <v>6.9468584473661975E-4</v>
      </c>
      <c r="Q51">
        <v>7620</v>
      </c>
      <c r="R51" s="6">
        <v>6.9468584473661975E-4</v>
      </c>
    </row>
    <row r="52" spans="1:18" x14ac:dyDescent="0.25">
      <c r="A52" t="s">
        <v>5</v>
      </c>
      <c r="B52" t="s">
        <v>9</v>
      </c>
      <c r="C52" t="s">
        <v>6</v>
      </c>
      <c r="D52" t="s">
        <v>6</v>
      </c>
      <c r="E52" t="b">
        <f>pokerdump[[#This Row],[suit1]]=pokerdump[[#This Row],[suit2]]</f>
        <v>0</v>
      </c>
      <c r="F52">
        <v>12646</v>
      </c>
      <c r="L52" s="8" t="s">
        <v>8</v>
      </c>
      <c r="M52">
        <v>6016</v>
      </c>
      <c r="O52" s="6">
        <v>5.4845538608077487E-4</v>
      </c>
      <c r="P52" s="6">
        <v>0</v>
      </c>
      <c r="Q52">
        <v>6016</v>
      </c>
      <c r="R52" s="6">
        <v>5.4845538608077487E-4</v>
      </c>
    </row>
    <row r="53" spans="1:18" x14ac:dyDescent="0.25">
      <c r="A53" t="s">
        <v>5</v>
      </c>
      <c r="B53" t="s">
        <v>6</v>
      </c>
      <c r="C53" t="s">
        <v>6</v>
      </c>
      <c r="D53" t="s">
        <v>7</v>
      </c>
      <c r="E53" t="b">
        <f>pokerdump[[#This Row],[suit1]]=pokerdump[[#This Row],[suit2]]</f>
        <v>0</v>
      </c>
      <c r="F53">
        <v>12622</v>
      </c>
      <c r="L53" s="7" t="s">
        <v>8</v>
      </c>
      <c r="M53">
        <v>18208</v>
      </c>
      <c r="N53">
        <v>7593</v>
      </c>
      <c r="O53" s="6">
        <v>1.6599527376593664E-3</v>
      </c>
      <c r="P53" s="6">
        <v>6.9222435945999385E-4</v>
      </c>
      <c r="Q53">
        <v>25801</v>
      </c>
      <c r="R53" s="6">
        <v>2.3521770971193603E-3</v>
      </c>
    </row>
    <row r="54" spans="1:18" x14ac:dyDescent="0.25">
      <c r="A54" t="s">
        <v>5</v>
      </c>
      <c r="B54" t="s">
        <v>8</v>
      </c>
      <c r="C54" t="s">
        <v>6</v>
      </c>
      <c r="D54" t="s">
        <v>7</v>
      </c>
      <c r="E54" t="b">
        <f>pokerdump[[#This Row],[suit1]]=pokerdump[[#This Row],[suit2]]</f>
        <v>0</v>
      </c>
      <c r="F54">
        <v>12608</v>
      </c>
      <c r="L54" s="8" t="s">
        <v>9</v>
      </c>
      <c r="M54">
        <v>6012</v>
      </c>
      <c r="O54" s="6">
        <v>5.4809072159534879E-4</v>
      </c>
      <c r="P54" s="6">
        <v>0</v>
      </c>
      <c r="Q54">
        <v>6012</v>
      </c>
      <c r="R54" s="6">
        <v>5.4809072159534879E-4</v>
      </c>
    </row>
    <row r="55" spans="1:18" x14ac:dyDescent="0.25">
      <c r="A55" t="s">
        <v>6</v>
      </c>
      <c r="B55" t="s">
        <v>8</v>
      </c>
      <c r="C55" t="s">
        <v>10</v>
      </c>
      <c r="D55" t="s">
        <v>8</v>
      </c>
      <c r="E55" t="b">
        <f>pokerdump[[#This Row],[suit1]]=pokerdump[[#This Row],[suit2]]</f>
        <v>1</v>
      </c>
      <c r="F55">
        <v>12603</v>
      </c>
      <c r="L55" s="8" t="s">
        <v>7</v>
      </c>
      <c r="M55">
        <v>6063</v>
      </c>
      <c r="O55" s="6">
        <v>5.5274019378453087E-4</v>
      </c>
      <c r="P55" s="6">
        <v>0</v>
      </c>
      <c r="Q55">
        <v>6063</v>
      </c>
      <c r="R55" s="6">
        <v>5.5274019378453087E-4</v>
      </c>
    </row>
    <row r="56" spans="1:18" x14ac:dyDescent="0.25">
      <c r="A56" t="s">
        <v>13</v>
      </c>
      <c r="B56" t="s">
        <v>6</v>
      </c>
      <c r="C56" t="s">
        <v>13</v>
      </c>
      <c r="D56" t="s">
        <v>9</v>
      </c>
      <c r="E56" t="b">
        <f>pokerdump[[#This Row],[suit1]]=pokerdump[[#This Row],[suit2]]</f>
        <v>0</v>
      </c>
      <c r="F56">
        <v>12594</v>
      </c>
      <c r="L56" s="8" t="s">
        <v>6</v>
      </c>
      <c r="M56">
        <v>6133</v>
      </c>
      <c r="O56" s="6">
        <v>5.5912182227948668E-4</v>
      </c>
      <c r="P56" s="6">
        <v>0</v>
      </c>
      <c r="Q56">
        <v>6133</v>
      </c>
      <c r="R56" s="6">
        <v>5.5912182227948668E-4</v>
      </c>
    </row>
    <row r="57" spans="1:18" x14ac:dyDescent="0.25">
      <c r="A57" t="s">
        <v>5</v>
      </c>
      <c r="B57" t="s">
        <v>8</v>
      </c>
      <c r="C57" t="s">
        <v>11</v>
      </c>
      <c r="D57" t="s">
        <v>8</v>
      </c>
      <c r="E57" t="b">
        <f>pokerdump[[#This Row],[suit1]]=pokerdump[[#This Row],[suit2]]</f>
        <v>1</v>
      </c>
      <c r="F57">
        <v>12590</v>
      </c>
      <c r="L57" s="8" t="s">
        <v>8</v>
      </c>
      <c r="N57">
        <v>7593</v>
      </c>
      <c r="O57" s="6">
        <v>0</v>
      </c>
      <c r="P57" s="6">
        <v>6.9222435945999385E-4</v>
      </c>
      <c r="Q57">
        <v>7593</v>
      </c>
      <c r="R57" s="6">
        <v>6.9222435945999385E-4</v>
      </c>
    </row>
    <row r="58" spans="1:18" x14ac:dyDescent="0.25">
      <c r="A58" t="s">
        <v>13</v>
      </c>
      <c r="B58" t="s">
        <v>7</v>
      </c>
      <c r="C58" t="s">
        <v>13</v>
      </c>
      <c r="D58" t="s">
        <v>9</v>
      </c>
      <c r="E58" t="b">
        <f>pokerdump[[#This Row],[suit1]]=pokerdump[[#This Row],[suit2]]</f>
        <v>0</v>
      </c>
      <c r="F58">
        <v>12563</v>
      </c>
      <c r="L58" s="3" t="s">
        <v>17</v>
      </c>
      <c r="M58">
        <v>74731</v>
      </c>
      <c r="N58">
        <v>31327</v>
      </c>
      <c r="O58" s="6">
        <v>6.8129354150934813E-3</v>
      </c>
      <c r="P58" s="6">
        <v>2.8559610837354441E-3</v>
      </c>
      <c r="Q58">
        <v>106058</v>
      </c>
      <c r="R58" s="6">
        <v>9.6688964988289258E-3</v>
      </c>
    </row>
    <row r="59" spans="1:18" x14ac:dyDescent="0.25">
      <c r="A59" t="s">
        <v>5</v>
      </c>
      <c r="B59" t="s">
        <v>6</v>
      </c>
      <c r="C59" t="s">
        <v>6</v>
      </c>
      <c r="D59" t="s">
        <v>8</v>
      </c>
      <c r="E59" t="b">
        <f>pokerdump[[#This Row],[suit1]]=pokerdump[[#This Row],[suit2]]</f>
        <v>0</v>
      </c>
      <c r="F59">
        <v>12560</v>
      </c>
      <c r="L59" s="7" t="s">
        <v>9</v>
      </c>
      <c r="M59">
        <v>18888</v>
      </c>
      <c r="N59">
        <v>7744</v>
      </c>
      <c r="O59" s="6">
        <v>1.7219457001817944E-3</v>
      </c>
      <c r="P59" s="6">
        <v>7.0599044378482712E-4</v>
      </c>
      <c r="Q59">
        <v>26632</v>
      </c>
      <c r="R59" s="6">
        <v>2.4279361439666215E-3</v>
      </c>
    </row>
    <row r="60" spans="1:18" x14ac:dyDescent="0.25">
      <c r="A60" t="s">
        <v>6</v>
      </c>
      <c r="B60" t="s">
        <v>6</v>
      </c>
      <c r="C60" t="s">
        <v>10</v>
      </c>
      <c r="D60" t="s">
        <v>6</v>
      </c>
      <c r="E60" t="b">
        <f>pokerdump[[#This Row],[suit1]]=pokerdump[[#This Row],[suit2]]</f>
        <v>1</v>
      </c>
      <c r="F60">
        <v>12545</v>
      </c>
      <c r="L60" s="8" t="s">
        <v>9</v>
      </c>
      <c r="N60">
        <v>7744</v>
      </c>
      <c r="O60" s="6">
        <v>0</v>
      </c>
      <c r="P60" s="6">
        <v>7.0599044378482712E-4</v>
      </c>
      <c r="Q60">
        <v>7744</v>
      </c>
      <c r="R60" s="6">
        <v>7.0599044378482712E-4</v>
      </c>
    </row>
    <row r="61" spans="1:18" x14ac:dyDescent="0.25">
      <c r="A61" t="s">
        <v>5</v>
      </c>
      <c r="B61" t="s">
        <v>7</v>
      </c>
      <c r="C61" t="s">
        <v>6</v>
      </c>
      <c r="D61" t="s">
        <v>6</v>
      </c>
      <c r="E61" t="b">
        <f>pokerdump[[#This Row],[suit1]]=pokerdump[[#This Row],[suit2]]</f>
        <v>0</v>
      </c>
      <c r="F61">
        <v>12537</v>
      </c>
      <c r="L61" s="8" t="s">
        <v>7</v>
      </c>
      <c r="M61">
        <v>6329</v>
      </c>
      <c r="O61" s="6">
        <v>5.7699038206536306E-4</v>
      </c>
      <c r="P61" s="6">
        <v>0</v>
      </c>
      <c r="Q61">
        <v>6329</v>
      </c>
      <c r="R61" s="6">
        <v>5.7699038206536306E-4</v>
      </c>
    </row>
    <row r="62" spans="1:18" x14ac:dyDescent="0.25">
      <c r="A62" t="s">
        <v>13</v>
      </c>
      <c r="B62" t="s">
        <v>8</v>
      </c>
      <c r="C62" t="s">
        <v>13</v>
      </c>
      <c r="D62" t="s">
        <v>6</v>
      </c>
      <c r="E62" t="b">
        <f>pokerdump[[#This Row],[suit1]]=pokerdump[[#This Row],[suit2]]</f>
        <v>0</v>
      </c>
      <c r="F62">
        <v>12512</v>
      </c>
      <c r="L62" s="8" t="s">
        <v>6</v>
      </c>
      <c r="M62">
        <v>6187</v>
      </c>
      <c r="O62" s="6">
        <v>5.6404479283273835E-4</v>
      </c>
      <c r="P62" s="6">
        <v>0</v>
      </c>
      <c r="Q62">
        <v>6187</v>
      </c>
      <c r="R62" s="6">
        <v>5.6404479283273835E-4</v>
      </c>
    </row>
    <row r="63" spans="1:18" x14ac:dyDescent="0.25">
      <c r="A63" t="s">
        <v>13</v>
      </c>
      <c r="B63" t="s">
        <v>6</v>
      </c>
      <c r="C63" t="s">
        <v>13</v>
      </c>
      <c r="D63" t="s">
        <v>7</v>
      </c>
      <c r="E63" t="b">
        <f>pokerdump[[#This Row],[suit1]]=pokerdump[[#This Row],[suit2]]</f>
        <v>0</v>
      </c>
      <c r="F63">
        <v>12494</v>
      </c>
      <c r="L63" s="8" t="s">
        <v>8</v>
      </c>
      <c r="M63">
        <v>6372</v>
      </c>
      <c r="O63" s="6">
        <v>5.8091052528369297E-4</v>
      </c>
      <c r="P63" s="6">
        <v>0</v>
      </c>
      <c r="Q63">
        <v>6372</v>
      </c>
      <c r="R63" s="6">
        <v>5.8091052528369297E-4</v>
      </c>
    </row>
    <row r="64" spans="1:18" x14ac:dyDescent="0.25">
      <c r="A64" t="s">
        <v>13</v>
      </c>
      <c r="B64" t="s">
        <v>8</v>
      </c>
      <c r="C64" t="s">
        <v>13</v>
      </c>
      <c r="D64" t="s">
        <v>9</v>
      </c>
      <c r="E64" t="b">
        <f>pokerdump[[#This Row],[suit1]]=pokerdump[[#This Row],[suit2]]</f>
        <v>0</v>
      </c>
      <c r="F64">
        <v>12475</v>
      </c>
      <c r="L64" s="7" t="s">
        <v>7</v>
      </c>
      <c r="M64">
        <v>18597</v>
      </c>
      <c r="N64">
        <v>7965</v>
      </c>
      <c r="O64" s="6">
        <v>1.6954163588670495E-3</v>
      </c>
      <c r="P64" s="6">
        <v>7.261381566046163E-4</v>
      </c>
      <c r="Q64">
        <v>26562</v>
      </c>
      <c r="R64" s="6">
        <v>2.4215545154716656E-3</v>
      </c>
    </row>
    <row r="65" spans="1:18" x14ac:dyDescent="0.25">
      <c r="A65" t="s">
        <v>6</v>
      </c>
      <c r="B65" t="s">
        <v>7</v>
      </c>
      <c r="C65" t="s">
        <v>11</v>
      </c>
      <c r="D65" t="s">
        <v>7</v>
      </c>
      <c r="E65" t="b">
        <f>pokerdump[[#This Row],[suit1]]=pokerdump[[#This Row],[suit2]]</f>
        <v>1</v>
      </c>
      <c r="F65">
        <v>12473</v>
      </c>
      <c r="L65" s="8" t="s">
        <v>9</v>
      </c>
      <c r="M65">
        <v>6196</v>
      </c>
      <c r="O65" s="6">
        <v>5.6486528792494691E-4</v>
      </c>
      <c r="P65" s="6">
        <v>0</v>
      </c>
      <c r="Q65">
        <v>6196</v>
      </c>
      <c r="R65" s="6">
        <v>5.6486528792494691E-4</v>
      </c>
    </row>
    <row r="66" spans="1:18" x14ac:dyDescent="0.25">
      <c r="A66" t="s">
        <v>13</v>
      </c>
      <c r="B66" t="s">
        <v>8</v>
      </c>
      <c r="C66" t="s">
        <v>13</v>
      </c>
      <c r="D66" t="s">
        <v>7</v>
      </c>
      <c r="E66" t="b">
        <f>pokerdump[[#This Row],[suit1]]=pokerdump[[#This Row],[suit2]]</f>
        <v>0</v>
      </c>
      <c r="F66">
        <v>12472</v>
      </c>
      <c r="L66" s="8" t="s">
        <v>7</v>
      </c>
      <c r="N66">
        <v>7965</v>
      </c>
      <c r="O66" s="6">
        <v>0</v>
      </c>
      <c r="P66" s="6">
        <v>7.261381566046163E-4</v>
      </c>
      <c r="Q66">
        <v>7965</v>
      </c>
      <c r="R66" s="6">
        <v>7.261381566046163E-4</v>
      </c>
    </row>
    <row r="67" spans="1:18" x14ac:dyDescent="0.25">
      <c r="A67" t="s">
        <v>6</v>
      </c>
      <c r="B67" t="s">
        <v>6</v>
      </c>
      <c r="C67" t="s">
        <v>11</v>
      </c>
      <c r="D67" t="s">
        <v>6</v>
      </c>
      <c r="E67" t="b">
        <f>pokerdump[[#This Row],[suit1]]=pokerdump[[#This Row],[suit2]]</f>
        <v>1</v>
      </c>
      <c r="F67">
        <v>12450</v>
      </c>
      <c r="L67" s="8" t="s">
        <v>6</v>
      </c>
      <c r="M67">
        <v>6185</v>
      </c>
      <c r="O67" s="6">
        <v>5.6386246059002536E-4</v>
      </c>
      <c r="P67" s="6">
        <v>0</v>
      </c>
      <c r="Q67">
        <v>6185</v>
      </c>
      <c r="R67" s="6">
        <v>5.6386246059002536E-4</v>
      </c>
    </row>
    <row r="68" spans="1:18" x14ac:dyDescent="0.25">
      <c r="A68" t="s">
        <v>6</v>
      </c>
      <c r="B68" t="s">
        <v>9</v>
      </c>
      <c r="C68" t="s">
        <v>11</v>
      </c>
      <c r="D68" t="s">
        <v>9</v>
      </c>
      <c r="E68" t="b">
        <f>pokerdump[[#This Row],[suit1]]=pokerdump[[#This Row],[suit2]]</f>
        <v>1</v>
      </c>
      <c r="F68">
        <v>12430</v>
      </c>
      <c r="L68" s="8" t="s">
        <v>8</v>
      </c>
      <c r="M68">
        <v>6216</v>
      </c>
      <c r="O68" s="6">
        <v>5.6668861035207713E-4</v>
      </c>
      <c r="P68" s="6">
        <v>0</v>
      </c>
      <c r="Q68">
        <v>6216</v>
      </c>
      <c r="R68" s="6">
        <v>5.6668861035207713E-4</v>
      </c>
    </row>
    <row r="69" spans="1:18" x14ac:dyDescent="0.25">
      <c r="A69" t="s">
        <v>5</v>
      </c>
      <c r="B69" t="s">
        <v>7</v>
      </c>
      <c r="C69" t="s">
        <v>12</v>
      </c>
      <c r="D69" t="s">
        <v>7</v>
      </c>
      <c r="E69" t="b">
        <f>pokerdump[[#This Row],[suit1]]=pokerdump[[#This Row],[suit2]]</f>
        <v>1</v>
      </c>
      <c r="F69">
        <v>12417</v>
      </c>
      <c r="L69" s="7" t="s">
        <v>6</v>
      </c>
      <c r="M69">
        <v>18471</v>
      </c>
      <c r="N69">
        <v>7871</v>
      </c>
      <c r="O69" s="6">
        <v>1.683929427576129E-3</v>
      </c>
      <c r="P69" s="6">
        <v>7.1756854119710419E-4</v>
      </c>
      <c r="Q69">
        <v>26342</v>
      </c>
      <c r="R69" s="6">
        <v>2.4014979687732329E-3</v>
      </c>
    </row>
    <row r="70" spans="1:18" x14ac:dyDescent="0.25">
      <c r="A70" t="s">
        <v>5</v>
      </c>
      <c r="B70" t="s">
        <v>6</v>
      </c>
      <c r="C70" t="s">
        <v>12</v>
      </c>
      <c r="D70" t="s">
        <v>6</v>
      </c>
      <c r="E70" t="b">
        <f>pokerdump[[#This Row],[suit1]]=pokerdump[[#This Row],[suit2]]</f>
        <v>1</v>
      </c>
      <c r="F70">
        <v>12360</v>
      </c>
      <c r="L70" s="8" t="s">
        <v>9</v>
      </c>
      <c r="M70">
        <v>6234</v>
      </c>
      <c r="O70" s="6">
        <v>5.6832960053649435E-4</v>
      </c>
      <c r="P70" s="6">
        <v>0</v>
      </c>
      <c r="Q70">
        <v>6234</v>
      </c>
      <c r="R70" s="6">
        <v>5.6832960053649435E-4</v>
      </c>
    </row>
    <row r="71" spans="1:18" x14ac:dyDescent="0.25">
      <c r="A71" t="s">
        <v>6</v>
      </c>
      <c r="B71" t="s">
        <v>8</v>
      </c>
      <c r="C71" t="s">
        <v>11</v>
      </c>
      <c r="D71" t="s">
        <v>8</v>
      </c>
      <c r="E71" t="b">
        <f>pokerdump[[#This Row],[suit1]]=pokerdump[[#This Row],[suit2]]</f>
        <v>1</v>
      </c>
      <c r="F71">
        <v>12341</v>
      </c>
      <c r="L71" s="8" t="s">
        <v>7</v>
      </c>
      <c r="M71">
        <v>6023</v>
      </c>
      <c r="O71" s="6">
        <v>5.4909354893027044E-4</v>
      </c>
      <c r="P71" s="6">
        <v>0</v>
      </c>
      <c r="Q71">
        <v>6023</v>
      </c>
      <c r="R71" s="6">
        <v>5.4909354893027044E-4</v>
      </c>
    </row>
    <row r="72" spans="1:18" x14ac:dyDescent="0.25">
      <c r="A72" t="s">
        <v>5</v>
      </c>
      <c r="B72" t="s">
        <v>8</v>
      </c>
      <c r="C72" t="s">
        <v>12</v>
      </c>
      <c r="D72" t="s">
        <v>8</v>
      </c>
      <c r="E72" t="b">
        <f>pokerdump[[#This Row],[suit1]]=pokerdump[[#This Row],[suit2]]</f>
        <v>1</v>
      </c>
      <c r="F72">
        <v>12289</v>
      </c>
      <c r="L72" s="8" t="s">
        <v>6</v>
      </c>
      <c r="N72">
        <v>7871</v>
      </c>
      <c r="O72" s="6">
        <v>0</v>
      </c>
      <c r="P72" s="6">
        <v>7.1756854119710419E-4</v>
      </c>
      <c r="Q72">
        <v>7871</v>
      </c>
      <c r="R72" s="6">
        <v>7.1756854119710419E-4</v>
      </c>
    </row>
    <row r="73" spans="1:18" x14ac:dyDescent="0.25">
      <c r="A73" t="s">
        <v>5</v>
      </c>
      <c r="B73" t="s">
        <v>7</v>
      </c>
      <c r="C73" t="s">
        <v>10</v>
      </c>
      <c r="D73" t="s">
        <v>9</v>
      </c>
      <c r="E73" t="b">
        <f>pokerdump[[#This Row],[suit1]]=pokerdump[[#This Row],[suit2]]</f>
        <v>0</v>
      </c>
      <c r="F73">
        <v>12173</v>
      </c>
      <c r="L73" s="8" t="s">
        <v>8</v>
      </c>
      <c r="M73">
        <v>6214</v>
      </c>
      <c r="O73" s="6">
        <v>5.6650627810936414E-4</v>
      </c>
      <c r="P73" s="6">
        <v>0</v>
      </c>
      <c r="Q73">
        <v>6214</v>
      </c>
      <c r="R73" s="6">
        <v>5.6650627810936414E-4</v>
      </c>
    </row>
    <row r="74" spans="1:18" x14ac:dyDescent="0.25">
      <c r="A74" t="s">
        <v>5</v>
      </c>
      <c r="B74" t="s">
        <v>7</v>
      </c>
      <c r="C74" t="s">
        <v>10</v>
      </c>
      <c r="D74" t="s">
        <v>6</v>
      </c>
      <c r="E74" t="b">
        <f>pokerdump[[#This Row],[suit1]]=pokerdump[[#This Row],[suit2]]</f>
        <v>0</v>
      </c>
      <c r="F74">
        <v>12169</v>
      </c>
      <c r="L74" s="7" t="s">
        <v>8</v>
      </c>
      <c r="M74">
        <v>18775</v>
      </c>
      <c r="N74">
        <v>7747</v>
      </c>
      <c r="O74" s="6">
        <v>1.7116439284685086E-3</v>
      </c>
      <c r="P74" s="6">
        <v>7.0626394214889671E-4</v>
      </c>
      <c r="Q74">
        <v>26522</v>
      </c>
      <c r="R74" s="6">
        <v>2.4179078706174054E-3</v>
      </c>
    </row>
    <row r="75" spans="1:18" x14ac:dyDescent="0.25">
      <c r="A75" t="s">
        <v>5</v>
      </c>
      <c r="B75" t="s">
        <v>9</v>
      </c>
      <c r="C75" t="s">
        <v>12</v>
      </c>
      <c r="D75" t="s">
        <v>9</v>
      </c>
      <c r="E75" t="b">
        <f>pokerdump[[#This Row],[suit1]]=pokerdump[[#This Row],[suit2]]</f>
        <v>1</v>
      </c>
      <c r="F75">
        <v>12139</v>
      </c>
      <c r="L75" s="8" t="s">
        <v>9</v>
      </c>
      <c r="M75">
        <v>6209</v>
      </c>
      <c r="O75" s="6">
        <v>5.6605044750258156E-4</v>
      </c>
      <c r="P75" s="6">
        <v>0</v>
      </c>
      <c r="Q75">
        <v>6209</v>
      </c>
      <c r="R75" s="6">
        <v>5.6605044750258156E-4</v>
      </c>
    </row>
    <row r="76" spans="1:18" x14ac:dyDescent="0.25">
      <c r="A76" t="s">
        <v>5</v>
      </c>
      <c r="B76" t="s">
        <v>9</v>
      </c>
      <c r="C76" t="s">
        <v>10</v>
      </c>
      <c r="D76" t="s">
        <v>7</v>
      </c>
      <c r="E76" t="b">
        <f>pokerdump[[#This Row],[suit1]]=pokerdump[[#This Row],[suit2]]</f>
        <v>0</v>
      </c>
      <c r="F76">
        <v>12100</v>
      </c>
      <c r="L76" s="8" t="s">
        <v>7</v>
      </c>
      <c r="M76">
        <v>6279</v>
      </c>
      <c r="O76" s="6">
        <v>5.7243207599753747E-4</v>
      </c>
      <c r="P76" s="6">
        <v>0</v>
      </c>
      <c r="Q76">
        <v>6279</v>
      </c>
      <c r="R76" s="6">
        <v>5.7243207599753747E-4</v>
      </c>
    </row>
    <row r="77" spans="1:18" x14ac:dyDescent="0.25">
      <c r="A77" t="s">
        <v>10</v>
      </c>
      <c r="B77" t="s">
        <v>6</v>
      </c>
      <c r="C77" t="s">
        <v>11</v>
      </c>
      <c r="D77" t="s">
        <v>6</v>
      </c>
      <c r="E77" t="b">
        <f>pokerdump[[#This Row],[suit1]]=pokerdump[[#This Row],[suit2]]</f>
        <v>1</v>
      </c>
      <c r="F77">
        <v>12073</v>
      </c>
      <c r="L77" s="8" t="s">
        <v>6</v>
      </c>
      <c r="M77">
        <v>6287</v>
      </c>
      <c r="O77" s="6">
        <v>5.7316140496838953E-4</v>
      </c>
      <c r="P77" s="6">
        <v>0</v>
      </c>
      <c r="Q77">
        <v>6287</v>
      </c>
      <c r="R77" s="6">
        <v>5.7316140496838953E-4</v>
      </c>
    </row>
    <row r="78" spans="1:18" x14ac:dyDescent="0.25">
      <c r="A78" t="s">
        <v>10</v>
      </c>
      <c r="B78" t="s">
        <v>8</v>
      </c>
      <c r="C78" t="s">
        <v>11</v>
      </c>
      <c r="D78" t="s">
        <v>8</v>
      </c>
      <c r="E78" t="b">
        <f>pokerdump[[#This Row],[suit1]]=pokerdump[[#This Row],[suit2]]</f>
        <v>1</v>
      </c>
      <c r="F78">
        <v>12060</v>
      </c>
      <c r="L78" s="8" t="s">
        <v>8</v>
      </c>
      <c r="N78">
        <v>7747</v>
      </c>
      <c r="O78" s="6">
        <v>0</v>
      </c>
      <c r="P78" s="6">
        <v>7.0626394214889671E-4</v>
      </c>
      <c r="Q78">
        <v>7747</v>
      </c>
      <c r="R78" s="6">
        <v>7.0626394214889671E-4</v>
      </c>
    </row>
    <row r="79" spans="1:18" x14ac:dyDescent="0.25">
      <c r="A79" t="s">
        <v>5</v>
      </c>
      <c r="B79" t="s">
        <v>6</v>
      </c>
      <c r="C79" t="s">
        <v>10</v>
      </c>
      <c r="D79" t="s">
        <v>9</v>
      </c>
      <c r="E79" t="b">
        <f>pokerdump[[#This Row],[suit1]]=pokerdump[[#This Row],[suit2]]</f>
        <v>0</v>
      </c>
      <c r="F79">
        <v>12058</v>
      </c>
      <c r="L79" s="3" t="s">
        <v>15</v>
      </c>
      <c r="M79">
        <v>77104</v>
      </c>
      <c r="N79">
        <v>31356</v>
      </c>
      <c r="O79" s="6">
        <v>7.0292726210724838E-3</v>
      </c>
      <c r="P79" s="6">
        <v>2.8586049012547833E-3</v>
      </c>
      <c r="Q79">
        <v>108460</v>
      </c>
      <c r="R79" s="6">
        <v>9.8878775223272663E-3</v>
      </c>
    </row>
    <row r="80" spans="1:18" x14ac:dyDescent="0.25">
      <c r="A80" t="s">
        <v>5</v>
      </c>
      <c r="B80" t="s">
        <v>6</v>
      </c>
      <c r="C80" t="s">
        <v>10</v>
      </c>
      <c r="D80" t="s">
        <v>7</v>
      </c>
      <c r="E80" t="b">
        <f>pokerdump[[#This Row],[suit1]]=pokerdump[[#This Row],[suit2]]</f>
        <v>0</v>
      </c>
      <c r="F80">
        <v>12040</v>
      </c>
      <c r="L80" s="7" t="s">
        <v>9</v>
      </c>
      <c r="M80">
        <v>19302</v>
      </c>
      <c r="N80">
        <v>7891</v>
      </c>
      <c r="O80" s="6">
        <v>1.7596884744233903E-3</v>
      </c>
      <c r="P80" s="6">
        <v>7.1939186362423441E-4</v>
      </c>
      <c r="Q80">
        <v>27193</v>
      </c>
      <c r="R80" s="6">
        <v>2.4790803380476244E-3</v>
      </c>
    </row>
    <row r="81" spans="1:18" x14ac:dyDescent="0.25">
      <c r="A81" t="s">
        <v>10</v>
      </c>
      <c r="B81" t="s">
        <v>9</v>
      </c>
      <c r="C81" t="s">
        <v>11</v>
      </c>
      <c r="D81" t="s">
        <v>9</v>
      </c>
      <c r="E81" t="b">
        <f>pokerdump[[#This Row],[suit1]]=pokerdump[[#This Row],[suit2]]</f>
        <v>1</v>
      </c>
      <c r="F81">
        <v>12028</v>
      </c>
      <c r="L81" s="8" t="s">
        <v>9</v>
      </c>
      <c r="N81">
        <v>7891</v>
      </c>
      <c r="O81" s="6">
        <v>0</v>
      </c>
      <c r="P81" s="6">
        <v>7.1939186362423441E-4</v>
      </c>
      <c r="Q81">
        <v>7891</v>
      </c>
      <c r="R81" s="6">
        <v>7.1939186362423441E-4</v>
      </c>
    </row>
    <row r="82" spans="1:18" x14ac:dyDescent="0.25">
      <c r="A82" t="s">
        <v>5</v>
      </c>
      <c r="B82" t="s">
        <v>9</v>
      </c>
      <c r="C82" t="s">
        <v>10</v>
      </c>
      <c r="D82" t="s">
        <v>8</v>
      </c>
      <c r="E82" t="b">
        <f>pokerdump[[#This Row],[suit1]]=pokerdump[[#This Row],[suit2]]</f>
        <v>0</v>
      </c>
      <c r="F82">
        <v>12010</v>
      </c>
      <c r="L82" s="8" t="s">
        <v>7</v>
      </c>
      <c r="M82">
        <v>6408</v>
      </c>
      <c r="O82" s="6">
        <v>5.8419250565252742E-4</v>
      </c>
      <c r="P82" s="6">
        <v>0</v>
      </c>
      <c r="Q82">
        <v>6408</v>
      </c>
      <c r="R82" s="6">
        <v>5.8419250565252742E-4</v>
      </c>
    </row>
    <row r="83" spans="1:18" x14ac:dyDescent="0.25">
      <c r="A83" t="s">
        <v>10</v>
      </c>
      <c r="B83" t="s">
        <v>7</v>
      </c>
      <c r="C83" t="s">
        <v>11</v>
      </c>
      <c r="D83" t="s">
        <v>7</v>
      </c>
      <c r="E83" t="b">
        <f>pokerdump[[#This Row],[suit1]]=pokerdump[[#This Row],[suit2]]</f>
        <v>1</v>
      </c>
      <c r="F83">
        <v>11996</v>
      </c>
      <c r="L83" s="8" t="s">
        <v>6</v>
      </c>
      <c r="M83">
        <v>6555</v>
      </c>
      <c r="O83" s="6">
        <v>5.9759392549193471E-4</v>
      </c>
      <c r="P83" s="6">
        <v>0</v>
      </c>
      <c r="Q83">
        <v>6555</v>
      </c>
      <c r="R83" s="6">
        <v>5.9759392549193471E-4</v>
      </c>
    </row>
    <row r="84" spans="1:18" x14ac:dyDescent="0.25">
      <c r="A84" t="s">
        <v>5</v>
      </c>
      <c r="B84" t="s">
        <v>8</v>
      </c>
      <c r="C84" t="s">
        <v>10</v>
      </c>
      <c r="D84" t="s">
        <v>9</v>
      </c>
      <c r="E84" t="b">
        <f>pokerdump[[#This Row],[suit1]]=pokerdump[[#This Row],[suit2]]</f>
        <v>0</v>
      </c>
      <c r="F84">
        <v>11978</v>
      </c>
      <c r="L84" s="8" t="s">
        <v>8</v>
      </c>
      <c r="M84">
        <v>6339</v>
      </c>
      <c r="O84" s="6">
        <v>5.7790204327892811E-4</v>
      </c>
      <c r="P84" s="6">
        <v>0</v>
      </c>
      <c r="Q84">
        <v>6339</v>
      </c>
      <c r="R84" s="6">
        <v>5.7790204327892811E-4</v>
      </c>
    </row>
    <row r="85" spans="1:18" x14ac:dyDescent="0.25">
      <c r="A85" t="s">
        <v>5</v>
      </c>
      <c r="B85" t="s">
        <v>8</v>
      </c>
      <c r="C85" t="s">
        <v>10</v>
      </c>
      <c r="D85" t="s">
        <v>6</v>
      </c>
      <c r="E85" t="b">
        <f>pokerdump[[#This Row],[suit1]]=pokerdump[[#This Row],[suit2]]</f>
        <v>0</v>
      </c>
      <c r="F85">
        <v>11964</v>
      </c>
      <c r="L85" s="7" t="s">
        <v>7</v>
      </c>
      <c r="M85">
        <v>19174</v>
      </c>
      <c r="N85">
        <v>7775</v>
      </c>
      <c r="O85" s="6">
        <v>1.7480192108897568E-3</v>
      </c>
      <c r="P85" s="6">
        <v>7.0881659354687899E-4</v>
      </c>
      <c r="Q85">
        <v>26949</v>
      </c>
      <c r="R85" s="6">
        <v>2.4568358044366359E-3</v>
      </c>
    </row>
    <row r="86" spans="1:18" x14ac:dyDescent="0.25">
      <c r="A86" t="s">
        <v>6</v>
      </c>
      <c r="B86" t="s">
        <v>7</v>
      </c>
      <c r="C86" t="s">
        <v>12</v>
      </c>
      <c r="D86" t="s">
        <v>7</v>
      </c>
      <c r="E86" t="b">
        <f>pokerdump[[#This Row],[suit1]]=pokerdump[[#This Row],[suit2]]</f>
        <v>1</v>
      </c>
      <c r="F86">
        <v>11959</v>
      </c>
      <c r="L86" s="8" t="s">
        <v>9</v>
      </c>
      <c r="M86">
        <v>6439</v>
      </c>
      <c r="O86" s="6">
        <v>5.8701865541457929E-4</v>
      </c>
      <c r="P86" s="6">
        <v>0</v>
      </c>
      <c r="Q86">
        <v>6439</v>
      </c>
      <c r="R86" s="6">
        <v>5.8701865541457929E-4</v>
      </c>
    </row>
    <row r="87" spans="1:18" x14ac:dyDescent="0.25">
      <c r="A87" t="s">
        <v>5</v>
      </c>
      <c r="B87" t="s">
        <v>7</v>
      </c>
      <c r="C87" t="s">
        <v>10</v>
      </c>
      <c r="D87" t="s">
        <v>8</v>
      </c>
      <c r="E87" t="b">
        <f>pokerdump[[#This Row],[suit1]]=pokerdump[[#This Row],[suit2]]</f>
        <v>0</v>
      </c>
      <c r="F87">
        <v>11906</v>
      </c>
      <c r="L87" s="8" t="s">
        <v>7</v>
      </c>
      <c r="N87">
        <v>7775</v>
      </c>
      <c r="O87" s="6">
        <v>0</v>
      </c>
      <c r="P87" s="6">
        <v>7.0881659354687899E-4</v>
      </c>
      <c r="Q87">
        <v>7775</v>
      </c>
      <c r="R87" s="6">
        <v>7.0881659354687899E-4</v>
      </c>
    </row>
    <row r="88" spans="1:18" x14ac:dyDescent="0.25">
      <c r="A88" t="s">
        <v>5</v>
      </c>
      <c r="B88" t="s">
        <v>9</v>
      </c>
      <c r="C88" t="s">
        <v>10</v>
      </c>
      <c r="D88" t="s">
        <v>6</v>
      </c>
      <c r="E88" t="b">
        <f>pokerdump[[#This Row],[suit1]]=pokerdump[[#This Row],[suit2]]</f>
        <v>0</v>
      </c>
      <c r="F88">
        <v>11905</v>
      </c>
      <c r="L88" s="8" t="s">
        <v>6</v>
      </c>
      <c r="M88">
        <v>6276</v>
      </c>
      <c r="O88" s="6">
        <v>5.7215857763346788E-4</v>
      </c>
      <c r="P88" s="6">
        <v>0</v>
      </c>
      <c r="Q88">
        <v>6276</v>
      </c>
      <c r="R88" s="6">
        <v>5.7215857763346788E-4</v>
      </c>
    </row>
    <row r="89" spans="1:18" x14ac:dyDescent="0.25">
      <c r="A89" t="s">
        <v>6</v>
      </c>
      <c r="B89" t="s">
        <v>6</v>
      </c>
      <c r="C89" t="s">
        <v>12</v>
      </c>
      <c r="D89" t="s">
        <v>6</v>
      </c>
      <c r="E89" t="b">
        <f>pokerdump[[#This Row],[suit1]]=pokerdump[[#This Row],[suit2]]</f>
        <v>1</v>
      </c>
      <c r="F89">
        <v>11878</v>
      </c>
      <c r="L89" s="8" t="s">
        <v>8</v>
      </c>
      <c r="M89">
        <v>6459</v>
      </c>
      <c r="O89" s="6">
        <v>5.8884197784170951E-4</v>
      </c>
      <c r="P89" s="6">
        <v>0</v>
      </c>
      <c r="Q89">
        <v>6459</v>
      </c>
      <c r="R89" s="6">
        <v>5.8884197784170951E-4</v>
      </c>
    </row>
    <row r="90" spans="1:18" x14ac:dyDescent="0.25">
      <c r="A90" t="s">
        <v>6</v>
      </c>
      <c r="B90" t="s">
        <v>8</v>
      </c>
      <c r="C90" t="s">
        <v>12</v>
      </c>
      <c r="D90" t="s">
        <v>8</v>
      </c>
      <c r="E90" t="b">
        <f>pokerdump[[#This Row],[suit1]]=pokerdump[[#This Row],[suit2]]</f>
        <v>1</v>
      </c>
      <c r="F90">
        <v>11824</v>
      </c>
      <c r="L90" s="7" t="s">
        <v>6</v>
      </c>
      <c r="M90">
        <v>19436</v>
      </c>
      <c r="N90">
        <v>7909</v>
      </c>
      <c r="O90" s="6">
        <v>1.7719047346851629E-3</v>
      </c>
      <c r="P90" s="6">
        <v>7.2103285380865163E-4</v>
      </c>
      <c r="Q90">
        <v>27345</v>
      </c>
      <c r="R90" s="6">
        <v>2.4929375884938146E-3</v>
      </c>
    </row>
    <row r="91" spans="1:18" x14ac:dyDescent="0.25">
      <c r="A91" t="s">
        <v>6</v>
      </c>
      <c r="B91" t="s">
        <v>9</v>
      </c>
      <c r="C91" t="s">
        <v>12</v>
      </c>
      <c r="D91" t="s">
        <v>9</v>
      </c>
      <c r="E91" t="b">
        <f>pokerdump[[#This Row],[suit1]]=pokerdump[[#This Row],[suit2]]</f>
        <v>1</v>
      </c>
      <c r="F91">
        <v>11799</v>
      </c>
      <c r="L91" s="8" t="s">
        <v>9</v>
      </c>
      <c r="M91">
        <v>6468</v>
      </c>
      <c r="O91" s="6">
        <v>5.8966247293391818E-4</v>
      </c>
      <c r="P91" s="6">
        <v>0</v>
      </c>
      <c r="Q91">
        <v>6468</v>
      </c>
      <c r="R91" s="6">
        <v>5.8966247293391818E-4</v>
      </c>
    </row>
    <row r="92" spans="1:18" x14ac:dyDescent="0.25">
      <c r="A92" t="s">
        <v>5</v>
      </c>
      <c r="B92" t="s">
        <v>8</v>
      </c>
      <c r="C92" t="s">
        <v>10</v>
      </c>
      <c r="D92" t="s">
        <v>7</v>
      </c>
      <c r="E92" t="b">
        <f>pokerdump[[#This Row],[suit1]]=pokerdump[[#This Row],[suit2]]</f>
        <v>0</v>
      </c>
      <c r="F92">
        <v>11782</v>
      </c>
      <c r="L92" s="8" t="s">
        <v>7</v>
      </c>
      <c r="M92">
        <v>6468</v>
      </c>
      <c r="O92" s="6">
        <v>5.8966247293391818E-4</v>
      </c>
      <c r="P92" s="6">
        <v>0</v>
      </c>
      <c r="Q92">
        <v>6468</v>
      </c>
      <c r="R92" s="6">
        <v>5.8966247293391818E-4</v>
      </c>
    </row>
    <row r="93" spans="1:18" x14ac:dyDescent="0.25">
      <c r="A93" t="s">
        <v>5</v>
      </c>
      <c r="B93" t="s">
        <v>6</v>
      </c>
      <c r="C93" t="s">
        <v>10</v>
      </c>
      <c r="D93" t="s">
        <v>8</v>
      </c>
      <c r="E93" t="b">
        <f>pokerdump[[#This Row],[suit1]]=pokerdump[[#This Row],[suit2]]</f>
        <v>0</v>
      </c>
      <c r="F93">
        <v>11748</v>
      </c>
      <c r="L93" s="8" t="s">
        <v>6</v>
      </c>
      <c r="N93">
        <v>7909</v>
      </c>
      <c r="O93" s="6">
        <v>0</v>
      </c>
      <c r="P93" s="6">
        <v>7.2103285380865163E-4</v>
      </c>
      <c r="Q93">
        <v>7909</v>
      </c>
      <c r="R93" s="6">
        <v>7.2103285380865163E-4</v>
      </c>
    </row>
    <row r="94" spans="1:18" x14ac:dyDescent="0.25">
      <c r="A94" t="s">
        <v>10</v>
      </c>
      <c r="B94" t="s">
        <v>7</v>
      </c>
      <c r="C94" t="s">
        <v>12</v>
      </c>
      <c r="D94" t="s">
        <v>7</v>
      </c>
      <c r="E94" t="b">
        <f>pokerdump[[#This Row],[suit1]]=pokerdump[[#This Row],[suit2]]</f>
        <v>1</v>
      </c>
      <c r="F94">
        <v>11693</v>
      </c>
      <c r="L94" s="8" t="s">
        <v>8</v>
      </c>
      <c r="M94">
        <v>6500</v>
      </c>
      <c r="O94" s="6">
        <v>5.9257978881732654E-4</v>
      </c>
      <c r="P94" s="6">
        <v>0</v>
      </c>
      <c r="Q94">
        <v>6500</v>
      </c>
      <c r="R94" s="6">
        <v>5.9257978881732654E-4</v>
      </c>
    </row>
    <row r="95" spans="1:18" x14ac:dyDescent="0.25">
      <c r="A95" t="s">
        <v>6</v>
      </c>
      <c r="B95" t="s">
        <v>8</v>
      </c>
      <c r="C95" t="s">
        <v>10</v>
      </c>
      <c r="D95" t="s">
        <v>6</v>
      </c>
      <c r="E95" t="b">
        <f>pokerdump[[#This Row],[suit1]]=pokerdump[[#This Row],[suit2]]</f>
        <v>0</v>
      </c>
      <c r="F95">
        <v>11690</v>
      </c>
      <c r="L95" s="7" t="s">
        <v>8</v>
      </c>
      <c r="M95">
        <v>19192</v>
      </c>
      <c r="N95">
        <v>7781</v>
      </c>
      <c r="O95" s="6">
        <v>1.7496602010741739E-3</v>
      </c>
      <c r="P95" s="6">
        <v>7.0936359027501806E-4</v>
      </c>
      <c r="Q95">
        <v>26973</v>
      </c>
      <c r="R95" s="6">
        <v>2.4590237913491922E-3</v>
      </c>
    </row>
    <row r="96" spans="1:18" x14ac:dyDescent="0.25">
      <c r="A96" t="s">
        <v>6</v>
      </c>
      <c r="B96" t="s">
        <v>6</v>
      </c>
      <c r="C96" t="s">
        <v>10</v>
      </c>
      <c r="D96" t="s">
        <v>9</v>
      </c>
      <c r="E96" t="b">
        <f>pokerdump[[#This Row],[suit1]]=pokerdump[[#This Row],[suit2]]</f>
        <v>0</v>
      </c>
      <c r="F96">
        <v>11664</v>
      </c>
      <c r="L96" s="8" t="s">
        <v>9</v>
      </c>
      <c r="M96">
        <v>6518</v>
      </c>
      <c r="O96" s="6">
        <v>5.9422077900174377E-4</v>
      </c>
      <c r="P96" s="6">
        <v>0</v>
      </c>
      <c r="Q96">
        <v>6518</v>
      </c>
      <c r="R96" s="6">
        <v>5.9422077900174377E-4</v>
      </c>
    </row>
    <row r="97" spans="1:18" x14ac:dyDescent="0.25">
      <c r="A97" t="s">
        <v>6</v>
      </c>
      <c r="B97" t="s">
        <v>8</v>
      </c>
      <c r="C97" t="s">
        <v>10</v>
      </c>
      <c r="D97" t="s">
        <v>7</v>
      </c>
      <c r="E97" t="b">
        <f>pokerdump[[#This Row],[suit1]]=pokerdump[[#This Row],[suit2]]</f>
        <v>0</v>
      </c>
      <c r="F97">
        <v>11656</v>
      </c>
      <c r="L97" s="8" t="s">
        <v>7</v>
      </c>
      <c r="M97">
        <v>6204</v>
      </c>
      <c r="O97" s="6">
        <v>5.6559461689579908E-4</v>
      </c>
      <c r="P97" s="6">
        <v>0</v>
      </c>
      <c r="Q97">
        <v>6204</v>
      </c>
      <c r="R97" s="6">
        <v>5.6559461689579908E-4</v>
      </c>
    </row>
    <row r="98" spans="1:18" x14ac:dyDescent="0.25">
      <c r="A98" t="s">
        <v>10</v>
      </c>
      <c r="B98" t="s">
        <v>9</v>
      </c>
      <c r="C98" t="s">
        <v>12</v>
      </c>
      <c r="D98" t="s">
        <v>9</v>
      </c>
      <c r="E98" t="b">
        <f>pokerdump[[#This Row],[suit1]]=pokerdump[[#This Row],[suit2]]</f>
        <v>1</v>
      </c>
      <c r="F98">
        <v>11651</v>
      </c>
      <c r="L98" s="8" t="s">
        <v>6</v>
      </c>
      <c r="M98">
        <v>6470</v>
      </c>
      <c r="O98" s="6">
        <v>5.8984480517663117E-4</v>
      </c>
      <c r="P98" s="6">
        <v>0</v>
      </c>
      <c r="Q98">
        <v>6470</v>
      </c>
      <c r="R98" s="6">
        <v>5.8984480517663117E-4</v>
      </c>
    </row>
    <row r="99" spans="1:18" x14ac:dyDescent="0.25">
      <c r="A99" t="s">
        <v>6</v>
      </c>
      <c r="B99" t="s">
        <v>6</v>
      </c>
      <c r="C99" t="s">
        <v>10</v>
      </c>
      <c r="D99" t="s">
        <v>8</v>
      </c>
      <c r="E99" t="b">
        <f>pokerdump[[#This Row],[suit1]]=pokerdump[[#This Row],[suit2]]</f>
        <v>0</v>
      </c>
      <c r="F99">
        <v>11634</v>
      </c>
      <c r="L99" s="8" t="s">
        <v>8</v>
      </c>
      <c r="N99">
        <v>7781</v>
      </c>
      <c r="O99" s="6">
        <v>0</v>
      </c>
      <c r="P99" s="6">
        <v>7.0936359027501806E-4</v>
      </c>
      <c r="Q99">
        <v>7781</v>
      </c>
      <c r="R99" s="6">
        <v>7.0936359027501806E-4</v>
      </c>
    </row>
    <row r="100" spans="1:18" x14ac:dyDescent="0.25">
      <c r="A100" t="s">
        <v>6</v>
      </c>
      <c r="B100" t="s">
        <v>9</v>
      </c>
      <c r="C100" t="s">
        <v>10</v>
      </c>
      <c r="D100" t="s">
        <v>7</v>
      </c>
      <c r="E100" t="b">
        <f>pokerdump[[#This Row],[suit1]]=pokerdump[[#This Row],[suit2]]</f>
        <v>0</v>
      </c>
      <c r="F100">
        <v>11622</v>
      </c>
      <c r="L100" s="3" t="s">
        <v>20</v>
      </c>
      <c r="M100">
        <v>83986</v>
      </c>
      <c r="N100">
        <v>34362</v>
      </c>
      <c r="O100" s="6">
        <v>7.6566778682479976E-3</v>
      </c>
      <c r="P100" s="6">
        <v>3.1326502620524577E-3</v>
      </c>
      <c r="Q100">
        <v>118348</v>
      </c>
      <c r="R100" s="6">
        <v>1.0789328130300455E-2</v>
      </c>
    </row>
    <row r="101" spans="1:18" x14ac:dyDescent="0.25">
      <c r="A101" t="s">
        <v>6</v>
      </c>
      <c r="B101" t="s">
        <v>7</v>
      </c>
      <c r="C101" t="s">
        <v>10</v>
      </c>
      <c r="D101" t="s">
        <v>9</v>
      </c>
      <c r="E101" t="b">
        <f>pokerdump[[#This Row],[suit1]]=pokerdump[[#This Row],[suit2]]</f>
        <v>0</v>
      </c>
      <c r="F101">
        <v>11611</v>
      </c>
      <c r="L101" s="7" t="s">
        <v>9</v>
      </c>
      <c r="M101">
        <v>21057</v>
      </c>
      <c r="N101">
        <v>8601</v>
      </c>
      <c r="O101" s="6">
        <v>1.9196850174040684E-3</v>
      </c>
      <c r="P101" s="6">
        <v>7.8411980978735773E-4</v>
      </c>
      <c r="Q101">
        <v>29658</v>
      </c>
      <c r="R101" s="6">
        <v>2.7038048271914262E-3</v>
      </c>
    </row>
    <row r="102" spans="1:18" x14ac:dyDescent="0.25">
      <c r="A102" t="s">
        <v>6</v>
      </c>
      <c r="B102" t="s">
        <v>8</v>
      </c>
      <c r="C102" t="s">
        <v>10</v>
      </c>
      <c r="D102" t="s">
        <v>9</v>
      </c>
      <c r="E102" t="b">
        <f>pokerdump[[#This Row],[suit1]]=pokerdump[[#This Row],[suit2]]</f>
        <v>0</v>
      </c>
      <c r="F102">
        <v>11608</v>
      </c>
      <c r="L102" s="8" t="s">
        <v>9</v>
      </c>
      <c r="N102">
        <v>8601</v>
      </c>
      <c r="O102" s="6">
        <v>0</v>
      </c>
      <c r="P102" s="6">
        <v>7.8411980978735773E-4</v>
      </c>
      <c r="Q102">
        <v>8601</v>
      </c>
      <c r="R102" s="6">
        <v>7.8411980978735773E-4</v>
      </c>
    </row>
    <row r="103" spans="1:18" x14ac:dyDescent="0.25">
      <c r="A103" t="s">
        <v>5</v>
      </c>
      <c r="B103" t="s">
        <v>7</v>
      </c>
      <c r="C103" t="s">
        <v>11</v>
      </c>
      <c r="D103" t="s">
        <v>9</v>
      </c>
      <c r="E103" t="b">
        <f>pokerdump[[#This Row],[suit1]]=pokerdump[[#This Row],[suit2]]</f>
        <v>0</v>
      </c>
      <c r="F103">
        <v>11606</v>
      </c>
      <c r="L103" s="8" t="s">
        <v>7</v>
      </c>
      <c r="M103">
        <v>7108</v>
      </c>
      <c r="O103" s="6">
        <v>6.4800879060208569E-4</v>
      </c>
      <c r="P103" s="6">
        <v>0</v>
      </c>
      <c r="Q103">
        <v>7108</v>
      </c>
      <c r="R103" s="6">
        <v>6.4800879060208569E-4</v>
      </c>
    </row>
    <row r="104" spans="1:18" x14ac:dyDescent="0.25">
      <c r="A104" t="s">
        <v>10</v>
      </c>
      <c r="B104" t="s">
        <v>8</v>
      </c>
      <c r="C104" t="s">
        <v>12</v>
      </c>
      <c r="D104" t="s">
        <v>8</v>
      </c>
      <c r="E104" t="b">
        <f>pokerdump[[#This Row],[suit1]]=pokerdump[[#This Row],[suit2]]</f>
        <v>1</v>
      </c>
      <c r="F104">
        <v>11587</v>
      </c>
      <c r="L104" s="8" t="s">
        <v>6</v>
      </c>
      <c r="M104">
        <v>7032</v>
      </c>
      <c r="O104" s="6">
        <v>6.4108016537899081E-4</v>
      </c>
      <c r="P104" s="6">
        <v>0</v>
      </c>
      <c r="Q104">
        <v>7032</v>
      </c>
      <c r="R104" s="6">
        <v>6.4108016537899081E-4</v>
      </c>
    </row>
    <row r="105" spans="1:18" x14ac:dyDescent="0.25">
      <c r="A105" t="s">
        <v>5</v>
      </c>
      <c r="B105" t="s">
        <v>6</v>
      </c>
      <c r="C105" t="s">
        <v>11</v>
      </c>
      <c r="D105" t="s">
        <v>7</v>
      </c>
      <c r="E105" t="b">
        <f>pokerdump[[#This Row],[suit1]]=pokerdump[[#This Row],[suit2]]</f>
        <v>0</v>
      </c>
      <c r="F105">
        <v>11586</v>
      </c>
      <c r="L105" s="8" t="s">
        <v>8</v>
      </c>
      <c r="M105">
        <v>6917</v>
      </c>
      <c r="O105" s="6">
        <v>6.3059606142299189E-4</v>
      </c>
      <c r="P105" s="6">
        <v>0</v>
      </c>
      <c r="Q105">
        <v>6917</v>
      </c>
      <c r="R105" s="6">
        <v>6.3059606142299189E-4</v>
      </c>
    </row>
    <row r="106" spans="1:18" x14ac:dyDescent="0.25">
      <c r="A106" t="s">
        <v>6</v>
      </c>
      <c r="B106" t="s">
        <v>9</v>
      </c>
      <c r="C106" t="s">
        <v>10</v>
      </c>
      <c r="D106" t="s">
        <v>6</v>
      </c>
      <c r="E106" t="b">
        <f>pokerdump[[#This Row],[suit1]]=pokerdump[[#This Row],[suit2]]</f>
        <v>0</v>
      </c>
      <c r="F106">
        <v>11583</v>
      </c>
      <c r="L106" s="7" t="s">
        <v>7</v>
      </c>
      <c r="M106">
        <v>20920</v>
      </c>
      <c r="N106">
        <v>8645</v>
      </c>
      <c r="O106" s="6">
        <v>1.9071952587782263E-3</v>
      </c>
      <c r="P106" s="6">
        <v>7.8813111912704424E-4</v>
      </c>
      <c r="Q106">
        <v>29565</v>
      </c>
      <c r="R106" s="6">
        <v>2.6953263779052705E-3</v>
      </c>
    </row>
    <row r="107" spans="1:18" x14ac:dyDescent="0.25">
      <c r="A107" t="s">
        <v>5</v>
      </c>
      <c r="B107" t="s">
        <v>7</v>
      </c>
      <c r="C107" t="s">
        <v>11</v>
      </c>
      <c r="D107" t="s">
        <v>8</v>
      </c>
      <c r="E107" t="b">
        <f>pokerdump[[#This Row],[suit1]]=pokerdump[[#This Row],[suit2]]</f>
        <v>0</v>
      </c>
      <c r="F107">
        <v>11575</v>
      </c>
      <c r="L107" s="8" t="s">
        <v>9</v>
      </c>
      <c r="M107">
        <v>6934</v>
      </c>
      <c r="O107" s="6">
        <v>6.3214588548605262E-4</v>
      </c>
      <c r="P107" s="6">
        <v>0</v>
      </c>
      <c r="Q107">
        <v>6934</v>
      </c>
      <c r="R107" s="6">
        <v>6.3214588548605262E-4</v>
      </c>
    </row>
    <row r="108" spans="1:18" x14ac:dyDescent="0.25">
      <c r="A108" t="s">
        <v>5</v>
      </c>
      <c r="B108" t="s">
        <v>8</v>
      </c>
      <c r="C108" t="s">
        <v>11</v>
      </c>
      <c r="D108" t="s">
        <v>9</v>
      </c>
      <c r="E108" t="b">
        <f>pokerdump[[#This Row],[suit1]]=pokerdump[[#This Row],[suit2]]</f>
        <v>0</v>
      </c>
      <c r="F108">
        <v>11554</v>
      </c>
      <c r="L108" s="8" t="s">
        <v>7</v>
      </c>
      <c r="N108">
        <v>8645</v>
      </c>
      <c r="O108" s="6">
        <v>0</v>
      </c>
      <c r="P108" s="6">
        <v>7.8813111912704424E-4</v>
      </c>
      <c r="Q108">
        <v>8645</v>
      </c>
      <c r="R108" s="6">
        <v>7.8813111912704424E-4</v>
      </c>
    </row>
    <row r="109" spans="1:18" x14ac:dyDescent="0.25">
      <c r="A109" t="s">
        <v>6</v>
      </c>
      <c r="B109" t="s">
        <v>7</v>
      </c>
      <c r="C109" t="s">
        <v>10</v>
      </c>
      <c r="D109" t="s">
        <v>8</v>
      </c>
      <c r="E109" t="b">
        <f>pokerdump[[#This Row],[suit1]]=pokerdump[[#This Row],[suit2]]</f>
        <v>0</v>
      </c>
      <c r="F109">
        <v>11523</v>
      </c>
      <c r="L109" s="8" t="s">
        <v>6</v>
      </c>
      <c r="M109">
        <v>6999</v>
      </c>
      <c r="O109" s="6">
        <v>6.3807168337422595E-4</v>
      </c>
      <c r="P109" s="6">
        <v>0</v>
      </c>
      <c r="Q109">
        <v>6999</v>
      </c>
      <c r="R109" s="6">
        <v>6.3807168337422595E-4</v>
      </c>
    </row>
    <row r="110" spans="1:18" x14ac:dyDescent="0.25">
      <c r="A110" t="s">
        <v>6</v>
      </c>
      <c r="B110" t="s">
        <v>7</v>
      </c>
      <c r="C110" t="s">
        <v>10</v>
      </c>
      <c r="D110" t="s">
        <v>6</v>
      </c>
      <c r="E110" t="b">
        <f>pokerdump[[#This Row],[suit1]]=pokerdump[[#This Row],[suit2]]</f>
        <v>0</v>
      </c>
      <c r="F110">
        <v>11517</v>
      </c>
      <c r="L110" s="8" t="s">
        <v>8</v>
      </c>
      <c r="M110">
        <v>6987</v>
      </c>
      <c r="O110" s="6">
        <v>6.369776899179478E-4</v>
      </c>
      <c r="P110" s="6">
        <v>0</v>
      </c>
      <c r="Q110">
        <v>6987</v>
      </c>
      <c r="R110" s="6">
        <v>6.369776899179478E-4</v>
      </c>
    </row>
    <row r="111" spans="1:18" x14ac:dyDescent="0.25">
      <c r="A111" t="s">
        <v>5</v>
      </c>
      <c r="B111" t="s">
        <v>9</v>
      </c>
      <c r="C111" t="s">
        <v>11</v>
      </c>
      <c r="D111" t="s">
        <v>6</v>
      </c>
      <c r="E111" t="b">
        <f>pokerdump[[#This Row],[suit1]]=pokerdump[[#This Row],[suit2]]</f>
        <v>0</v>
      </c>
      <c r="F111">
        <v>11516</v>
      </c>
      <c r="L111" s="7" t="s">
        <v>6</v>
      </c>
      <c r="M111">
        <v>21082</v>
      </c>
      <c r="N111">
        <v>8645</v>
      </c>
      <c r="O111" s="6">
        <v>1.9219641704379812E-3</v>
      </c>
      <c r="P111" s="6">
        <v>7.8813111912704424E-4</v>
      </c>
      <c r="Q111">
        <v>29727</v>
      </c>
      <c r="R111" s="6">
        <v>2.7100952895650256E-3</v>
      </c>
    </row>
    <row r="112" spans="1:18" x14ac:dyDescent="0.25">
      <c r="A112" t="s">
        <v>5</v>
      </c>
      <c r="B112" t="s">
        <v>7</v>
      </c>
      <c r="C112" t="s">
        <v>13</v>
      </c>
      <c r="D112" t="s">
        <v>7</v>
      </c>
      <c r="E112" t="b">
        <f>pokerdump[[#This Row],[suit1]]=pokerdump[[#This Row],[suit2]]</f>
        <v>1</v>
      </c>
      <c r="F112">
        <v>11511</v>
      </c>
      <c r="L112" s="8" t="s">
        <v>9</v>
      </c>
      <c r="M112">
        <v>7145</v>
      </c>
      <c r="O112" s="6">
        <v>6.5138193709227664E-4</v>
      </c>
      <c r="P112" s="6">
        <v>0</v>
      </c>
      <c r="Q112">
        <v>7145</v>
      </c>
      <c r="R112" s="6">
        <v>6.5138193709227664E-4</v>
      </c>
    </row>
    <row r="113" spans="1:18" x14ac:dyDescent="0.25">
      <c r="A113" t="s">
        <v>14</v>
      </c>
      <c r="B113" t="s">
        <v>8</v>
      </c>
      <c r="C113" t="s">
        <v>14</v>
      </c>
      <c r="D113" t="s">
        <v>9</v>
      </c>
      <c r="E113" t="b">
        <f>pokerdump[[#This Row],[suit1]]=pokerdump[[#This Row],[suit2]]</f>
        <v>0</v>
      </c>
      <c r="F113">
        <v>11488</v>
      </c>
      <c r="L113" s="8" t="s">
        <v>7</v>
      </c>
      <c r="M113">
        <v>6845</v>
      </c>
      <c r="O113" s="6">
        <v>6.2403210068532309E-4</v>
      </c>
      <c r="P113" s="6">
        <v>0</v>
      </c>
      <c r="Q113">
        <v>6845</v>
      </c>
      <c r="R113" s="6">
        <v>6.2403210068532309E-4</v>
      </c>
    </row>
    <row r="114" spans="1:18" x14ac:dyDescent="0.25">
      <c r="A114" t="s">
        <v>10</v>
      </c>
      <c r="B114" t="s">
        <v>6</v>
      </c>
      <c r="C114" t="s">
        <v>12</v>
      </c>
      <c r="D114" t="s">
        <v>6</v>
      </c>
      <c r="E114" t="b">
        <f>pokerdump[[#This Row],[suit1]]=pokerdump[[#This Row],[suit2]]</f>
        <v>1</v>
      </c>
      <c r="F114">
        <v>11488</v>
      </c>
      <c r="L114" s="8" t="s">
        <v>6</v>
      </c>
      <c r="N114">
        <v>8645</v>
      </c>
      <c r="O114" s="6">
        <v>0</v>
      </c>
      <c r="P114" s="6">
        <v>7.8813111912704424E-4</v>
      </c>
      <c r="Q114">
        <v>8645</v>
      </c>
      <c r="R114" s="6">
        <v>7.8813111912704424E-4</v>
      </c>
    </row>
    <row r="115" spans="1:18" x14ac:dyDescent="0.25">
      <c r="A115" t="s">
        <v>6</v>
      </c>
      <c r="B115" t="s">
        <v>9</v>
      </c>
      <c r="C115" t="s">
        <v>10</v>
      </c>
      <c r="D115" t="s">
        <v>8</v>
      </c>
      <c r="E115" t="b">
        <f>pokerdump[[#This Row],[suit1]]=pokerdump[[#This Row],[suit2]]</f>
        <v>0</v>
      </c>
      <c r="F115">
        <v>11485</v>
      </c>
      <c r="L115" s="8" t="s">
        <v>8</v>
      </c>
      <c r="M115">
        <v>7092</v>
      </c>
      <c r="O115" s="6">
        <v>6.4655013266038145E-4</v>
      </c>
      <c r="P115" s="6">
        <v>0</v>
      </c>
      <c r="Q115">
        <v>7092</v>
      </c>
      <c r="R115" s="6">
        <v>6.4655013266038145E-4</v>
      </c>
    </row>
    <row r="116" spans="1:18" x14ac:dyDescent="0.25">
      <c r="A116" t="s">
        <v>5</v>
      </c>
      <c r="B116" t="s">
        <v>8</v>
      </c>
      <c r="C116" t="s">
        <v>11</v>
      </c>
      <c r="D116" t="s">
        <v>6</v>
      </c>
      <c r="E116" t="b">
        <f>pokerdump[[#This Row],[suit1]]=pokerdump[[#This Row],[suit2]]</f>
        <v>0</v>
      </c>
      <c r="F116">
        <v>11475</v>
      </c>
      <c r="L116" s="7" t="s">
        <v>8</v>
      </c>
      <c r="M116">
        <v>20927</v>
      </c>
      <c r="N116">
        <v>8471</v>
      </c>
      <c r="O116" s="6">
        <v>1.9078334216277219E-3</v>
      </c>
      <c r="P116" s="6">
        <v>7.7226821401101128E-4</v>
      </c>
      <c r="Q116">
        <v>29398</v>
      </c>
      <c r="R116" s="6">
        <v>2.6801016356387329E-3</v>
      </c>
    </row>
    <row r="117" spans="1:18" x14ac:dyDescent="0.25">
      <c r="A117" t="s">
        <v>5</v>
      </c>
      <c r="B117" t="s">
        <v>9</v>
      </c>
      <c r="C117" t="s">
        <v>11</v>
      </c>
      <c r="D117" t="s">
        <v>8</v>
      </c>
      <c r="E117" t="b">
        <f>pokerdump[[#This Row],[suit1]]=pokerdump[[#This Row],[suit2]]</f>
        <v>0</v>
      </c>
      <c r="F117">
        <v>11453</v>
      </c>
      <c r="L117" s="8" t="s">
        <v>9</v>
      </c>
      <c r="M117">
        <v>6903</v>
      </c>
      <c r="O117" s="6">
        <v>6.2931973572400075E-4</v>
      </c>
      <c r="P117" s="6">
        <v>0</v>
      </c>
      <c r="Q117">
        <v>6903</v>
      </c>
      <c r="R117" s="6">
        <v>6.2931973572400075E-4</v>
      </c>
    </row>
    <row r="118" spans="1:18" x14ac:dyDescent="0.25">
      <c r="A118" t="s">
        <v>14</v>
      </c>
      <c r="B118" t="s">
        <v>8</v>
      </c>
      <c r="C118" t="s">
        <v>14</v>
      </c>
      <c r="D118" t="s">
        <v>6</v>
      </c>
      <c r="E118" t="b">
        <f>pokerdump[[#This Row],[suit1]]=pokerdump[[#This Row],[suit2]]</f>
        <v>0</v>
      </c>
      <c r="F118">
        <v>11437</v>
      </c>
      <c r="L118" s="8" t="s">
        <v>7</v>
      </c>
      <c r="M118">
        <v>6948</v>
      </c>
      <c r="O118" s="6">
        <v>6.3342221118504376E-4</v>
      </c>
      <c r="P118" s="6">
        <v>0</v>
      </c>
      <c r="Q118">
        <v>6948</v>
      </c>
      <c r="R118" s="6">
        <v>6.3342221118504376E-4</v>
      </c>
    </row>
    <row r="119" spans="1:18" x14ac:dyDescent="0.25">
      <c r="A119" t="s">
        <v>5</v>
      </c>
      <c r="B119" t="s">
        <v>6</v>
      </c>
      <c r="C119" t="s">
        <v>11</v>
      </c>
      <c r="D119" t="s">
        <v>8</v>
      </c>
      <c r="E119" t="b">
        <f>pokerdump[[#This Row],[suit1]]=pokerdump[[#This Row],[suit2]]</f>
        <v>0</v>
      </c>
      <c r="F119">
        <v>11431</v>
      </c>
      <c r="L119" s="8" t="s">
        <v>6</v>
      </c>
      <c r="M119">
        <v>7076</v>
      </c>
      <c r="O119" s="6">
        <v>6.4509147471867733E-4</v>
      </c>
      <c r="P119" s="6">
        <v>0</v>
      </c>
      <c r="Q119">
        <v>7076</v>
      </c>
      <c r="R119" s="6">
        <v>6.4509147471867733E-4</v>
      </c>
    </row>
    <row r="120" spans="1:18" x14ac:dyDescent="0.25">
      <c r="A120" t="s">
        <v>11</v>
      </c>
      <c r="B120" t="s">
        <v>6</v>
      </c>
      <c r="C120" t="s">
        <v>12</v>
      </c>
      <c r="D120" t="s">
        <v>6</v>
      </c>
      <c r="E120" t="b">
        <f>pokerdump[[#This Row],[suit1]]=pokerdump[[#This Row],[suit2]]</f>
        <v>1</v>
      </c>
      <c r="F120">
        <v>11431</v>
      </c>
      <c r="L120" s="8" t="s">
        <v>8</v>
      </c>
      <c r="N120">
        <v>8471</v>
      </c>
      <c r="O120" s="6">
        <v>0</v>
      </c>
      <c r="P120" s="6">
        <v>7.7226821401101128E-4</v>
      </c>
      <c r="Q120">
        <v>8471</v>
      </c>
      <c r="R120" s="6">
        <v>7.7226821401101128E-4</v>
      </c>
    </row>
    <row r="121" spans="1:18" x14ac:dyDescent="0.25">
      <c r="A121" t="s">
        <v>11</v>
      </c>
      <c r="B121" t="s">
        <v>8</v>
      </c>
      <c r="C121" t="s">
        <v>12</v>
      </c>
      <c r="D121" t="s">
        <v>8</v>
      </c>
      <c r="E121" t="b">
        <f>pokerdump[[#This Row],[suit1]]=pokerdump[[#This Row],[suit2]]</f>
        <v>1</v>
      </c>
      <c r="F121">
        <v>11426</v>
      </c>
      <c r="L121" s="3" t="s">
        <v>16</v>
      </c>
      <c r="M121">
        <v>92503</v>
      </c>
      <c r="N121">
        <v>36627</v>
      </c>
      <c r="O121" s="6">
        <v>8.4331397238414079E-3</v>
      </c>
      <c r="P121" s="6">
        <v>3.3391415269249567E-3</v>
      </c>
      <c r="Q121">
        <v>129130</v>
      </c>
      <c r="R121" s="6">
        <v>1.1772281250766365E-2</v>
      </c>
    </row>
    <row r="122" spans="1:18" x14ac:dyDescent="0.25">
      <c r="A122" t="s">
        <v>6</v>
      </c>
      <c r="B122" t="s">
        <v>6</v>
      </c>
      <c r="C122" t="s">
        <v>10</v>
      </c>
      <c r="D122" t="s">
        <v>7</v>
      </c>
      <c r="E122" t="b">
        <f>pokerdump[[#This Row],[suit1]]=pokerdump[[#This Row],[suit2]]</f>
        <v>0</v>
      </c>
      <c r="F122">
        <v>11417</v>
      </c>
      <c r="L122" s="7" t="s">
        <v>9</v>
      </c>
      <c r="M122">
        <v>23118</v>
      </c>
      <c r="N122">
        <v>9278</v>
      </c>
      <c r="O122" s="6">
        <v>2.1075783935198393E-3</v>
      </c>
      <c r="P122" s="6">
        <v>8.4583927394571619E-4</v>
      </c>
      <c r="Q122">
        <v>32396</v>
      </c>
      <c r="R122" s="6">
        <v>2.9534176674655553E-3</v>
      </c>
    </row>
    <row r="123" spans="1:18" x14ac:dyDescent="0.25">
      <c r="A123" t="s">
        <v>5</v>
      </c>
      <c r="B123" t="s">
        <v>8</v>
      </c>
      <c r="C123" t="s">
        <v>13</v>
      </c>
      <c r="D123" t="s">
        <v>8</v>
      </c>
      <c r="E123" t="b">
        <f>pokerdump[[#This Row],[suit1]]=pokerdump[[#This Row],[suit2]]</f>
        <v>1</v>
      </c>
      <c r="F123">
        <v>11406</v>
      </c>
      <c r="L123" s="8" t="s">
        <v>9</v>
      </c>
      <c r="N123">
        <v>9278</v>
      </c>
      <c r="O123" s="6">
        <v>0</v>
      </c>
      <c r="P123" s="6">
        <v>8.4583927394571619E-4</v>
      </c>
      <c r="Q123">
        <v>9278</v>
      </c>
      <c r="R123" s="6">
        <v>8.4583927394571619E-4</v>
      </c>
    </row>
    <row r="124" spans="1:18" x14ac:dyDescent="0.25">
      <c r="A124" t="s">
        <v>5</v>
      </c>
      <c r="B124" t="s">
        <v>6</v>
      </c>
      <c r="C124" t="s">
        <v>13</v>
      </c>
      <c r="D124" t="s">
        <v>6</v>
      </c>
      <c r="E124" t="b">
        <f>pokerdump[[#This Row],[suit1]]=pokerdump[[#This Row],[suit2]]</f>
        <v>1</v>
      </c>
      <c r="F124">
        <v>11402</v>
      </c>
      <c r="L124" s="8" t="s">
        <v>7</v>
      </c>
      <c r="M124">
        <v>7745</v>
      </c>
      <c r="O124" s="6">
        <v>7.0608160990618372E-4</v>
      </c>
      <c r="P124" s="6">
        <v>0</v>
      </c>
      <c r="Q124">
        <v>7745</v>
      </c>
      <c r="R124" s="6">
        <v>7.0608160990618372E-4</v>
      </c>
    </row>
    <row r="125" spans="1:18" x14ac:dyDescent="0.25">
      <c r="A125" t="s">
        <v>5</v>
      </c>
      <c r="B125" t="s">
        <v>8</v>
      </c>
      <c r="C125" t="s">
        <v>11</v>
      </c>
      <c r="D125" t="s">
        <v>7</v>
      </c>
      <c r="E125" t="b">
        <f>pokerdump[[#This Row],[suit1]]=pokerdump[[#This Row],[suit2]]</f>
        <v>0</v>
      </c>
      <c r="F125">
        <v>11392</v>
      </c>
      <c r="L125" s="8" t="s">
        <v>6</v>
      </c>
      <c r="M125">
        <v>7634</v>
      </c>
      <c r="O125" s="6">
        <v>6.9596217043561088E-4</v>
      </c>
      <c r="P125" s="6">
        <v>0</v>
      </c>
      <c r="Q125">
        <v>7634</v>
      </c>
      <c r="R125" s="6">
        <v>6.9596217043561088E-4</v>
      </c>
    </row>
    <row r="126" spans="1:18" x14ac:dyDescent="0.25">
      <c r="A126" t="s">
        <v>11</v>
      </c>
      <c r="B126" t="s">
        <v>9</v>
      </c>
      <c r="C126" t="s">
        <v>12</v>
      </c>
      <c r="D126" t="s">
        <v>9</v>
      </c>
      <c r="E126" t="b">
        <f>pokerdump[[#This Row],[suit1]]=pokerdump[[#This Row],[suit2]]</f>
        <v>1</v>
      </c>
      <c r="F126">
        <v>11383</v>
      </c>
      <c r="L126" s="8" t="s">
        <v>8</v>
      </c>
      <c r="M126">
        <v>7739</v>
      </c>
      <c r="O126" s="6">
        <v>7.0553461317804465E-4</v>
      </c>
      <c r="P126" s="6">
        <v>0</v>
      </c>
      <c r="Q126">
        <v>7739</v>
      </c>
      <c r="R126" s="6">
        <v>7.0553461317804465E-4</v>
      </c>
    </row>
    <row r="127" spans="1:18" x14ac:dyDescent="0.25">
      <c r="A127" t="s">
        <v>6</v>
      </c>
      <c r="B127" t="s">
        <v>6</v>
      </c>
      <c r="C127" t="s">
        <v>11</v>
      </c>
      <c r="D127" t="s">
        <v>9</v>
      </c>
      <c r="E127" t="b">
        <f>pokerdump[[#This Row],[suit1]]=pokerdump[[#This Row],[suit2]]</f>
        <v>0</v>
      </c>
      <c r="F127">
        <v>11382</v>
      </c>
      <c r="L127" s="7" t="s">
        <v>7</v>
      </c>
      <c r="M127">
        <v>23031</v>
      </c>
      <c r="N127">
        <v>9205</v>
      </c>
      <c r="O127" s="6">
        <v>2.0996469409618225E-3</v>
      </c>
      <c r="P127" s="6">
        <v>8.391841470866909E-4</v>
      </c>
      <c r="Q127">
        <v>32236</v>
      </c>
      <c r="R127" s="6">
        <v>2.9388310880485136E-3</v>
      </c>
    </row>
    <row r="128" spans="1:18" x14ac:dyDescent="0.25">
      <c r="A128" t="s">
        <v>14</v>
      </c>
      <c r="B128" t="s">
        <v>8</v>
      </c>
      <c r="C128" t="s">
        <v>14</v>
      </c>
      <c r="D128" t="s">
        <v>7</v>
      </c>
      <c r="E128" t="b">
        <f>pokerdump[[#This Row],[suit1]]=pokerdump[[#This Row],[suit2]]</f>
        <v>0</v>
      </c>
      <c r="F128">
        <v>11370</v>
      </c>
      <c r="L128" s="8" t="s">
        <v>9</v>
      </c>
      <c r="M128">
        <v>7596</v>
      </c>
      <c r="O128" s="6">
        <v>6.9249785782406344E-4</v>
      </c>
      <c r="P128" s="6">
        <v>0</v>
      </c>
      <c r="Q128">
        <v>7596</v>
      </c>
      <c r="R128" s="6">
        <v>6.9249785782406344E-4</v>
      </c>
    </row>
    <row r="129" spans="1:18" x14ac:dyDescent="0.25">
      <c r="A129" t="s">
        <v>11</v>
      </c>
      <c r="B129" t="s">
        <v>7</v>
      </c>
      <c r="C129" t="s">
        <v>12</v>
      </c>
      <c r="D129" t="s">
        <v>7</v>
      </c>
      <c r="E129" t="b">
        <f>pokerdump[[#This Row],[suit1]]=pokerdump[[#This Row],[suit2]]</f>
        <v>1</v>
      </c>
      <c r="F129">
        <v>11364</v>
      </c>
      <c r="L129" s="8" t="s">
        <v>7</v>
      </c>
      <c r="N129">
        <v>9205</v>
      </c>
      <c r="O129" s="6">
        <v>0</v>
      </c>
      <c r="P129" s="6">
        <v>8.391841470866909E-4</v>
      </c>
      <c r="Q129">
        <v>9205</v>
      </c>
      <c r="R129" s="6">
        <v>8.391841470866909E-4</v>
      </c>
    </row>
    <row r="130" spans="1:18" x14ac:dyDescent="0.25">
      <c r="A130" t="s">
        <v>5</v>
      </c>
      <c r="B130" t="s">
        <v>9</v>
      </c>
      <c r="C130" t="s">
        <v>13</v>
      </c>
      <c r="D130" t="s">
        <v>9</v>
      </c>
      <c r="E130" t="b">
        <f>pokerdump[[#This Row],[suit1]]=pokerdump[[#This Row],[suit2]]</f>
        <v>1</v>
      </c>
      <c r="F130">
        <v>11362</v>
      </c>
      <c r="L130" s="8" t="s">
        <v>6</v>
      </c>
      <c r="M130">
        <v>7698</v>
      </c>
      <c r="O130" s="6">
        <v>7.0179680220242761E-4</v>
      </c>
      <c r="P130" s="6">
        <v>0</v>
      </c>
      <c r="Q130">
        <v>7698</v>
      </c>
      <c r="R130" s="6">
        <v>7.0179680220242761E-4</v>
      </c>
    </row>
    <row r="131" spans="1:18" x14ac:dyDescent="0.25">
      <c r="A131" t="s">
        <v>5</v>
      </c>
      <c r="B131" t="s">
        <v>6</v>
      </c>
      <c r="C131" t="s">
        <v>11</v>
      </c>
      <c r="D131" t="s">
        <v>9</v>
      </c>
      <c r="E131" t="b">
        <f>pokerdump[[#This Row],[suit1]]=pokerdump[[#This Row],[suit2]]</f>
        <v>0</v>
      </c>
      <c r="F131">
        <v>11360</v>
      </c>
      <c r="L131" s="8" t="s">
        <v>8</v>
      </c>
      <c r="M131">
        <v>7737</v>
      </c>
      <c r="O131" s="6">
        <v>7.0535228093533155E-4</v>
      </c>
      <c r="P131" s="6">
        <v>0</v>
      </c>
      <c r="Q131">
        <v>7737</v>
      </c>
      <c r="R131" s="6">
        <v>7.0535228093533155E-4</v>
      </c>
    </row>
    <row r="132" spans="1:18" x14ac:dyDescent="0.25">
      <c r="A132" t="s">
        <v>14</v>
      </c>
      <c r="B132" t="s">
        <v>7</v>
      </c>
      <c r="C132" t="s">
        <v>14</v>
      </c>
      <c r="D132" t="s">
        <v>9</v>
      </c>
      <c r="E132" t="b">
        <f>pokerdump[[#This Row],[suit1]]=pokerdump[[#This Row],[suit2]]</f>
        <v>0</v>
      </c>
      <c r="F132">
        <v>11359</v>
      </c>
      <c r="L132" s="7" t="s">
        <v>6</v>
      </c>
      <c r="M132">
        <v>23151</v>
      </c>
      <c r="N132">
        <v>8956</v>
      </c>
      <c r="O132" s="6">
        <v>2.110586875524604E-3</v>
      </c>
      <c r="P132" s="6">
        <v>8.1648378286891944E-4</v>
      </c>
      <c r="Q132">
        <v>32107</v>
      </c>
      <c r="R132" s="6">
        <v>2.9270706583935237E-3</v>
      </c>
    </row>
    <row r="133" spans="1:18" x14ac:dyDescent="0.25">
      <c r="A133" t="s">
        <v>5</v>
      </c>
      <c r="B133" t="s">
        <v>9</v>
      </c>
      <c r="C133" t="s">
        <v>11</v>
      </c>
      <c r="D133" t="s">
        <v>7</v>
      </c>
      <c r="E133" t="b">
        <f>pokerdump[[#This Row],[suit1]]=pokerdump[[#This Row],[suit2]]</f>
        <v>0</v>
      </c>
      <c r="F133">
        <v>11352</v>
      </c>
      <c r="L133" s="8" t="s">
        <v>9</v>
      </c>
      <c r="M133">
        <v>7788</v>
      </c>
      <c r="O133" s="6">
        <v>7.1000175312451363E-4</v>
      </c>
      <c r="P133" s="6">
        <v>0</v>
      </c>
      <c r="Q133">
        <v>7788</v>
      </c>
      <c r="R133" s="6">
        <v>7.1000175312451363E-4</v>
      </c>
    </row>
    <row r="134" spans="1:18" x14ac:dyDescent="0.25">
      <c r="A134" t="s">
        <v>5</v>
      </c>
      <c r="B134" t="s">
        <v>7</v>
      </c>
      <c r="C134" t="s">
        <v>11</v>
      </c>
      <c r="D134" t="s">
        <v>6</v>
      </c>
      <c r="E134" t="b">
        <f>pokerdump[[#This Row],[suit1]]=pokerdump[[#This Row],[suit2]]</f>
        <v>0</v>
      </c>
      <c r="F134">
        <v>11350</v>
      </c>
      <c r="L134" s="8" t="s">
        <v>7</v>
      </c>
      <c r="M134">
        <v>7676</v>
      </c>
      <c r="O134" s="6">
        <v>6.9979114753258441E-4</v>
      </c>
      <c r="P134" s="6">
        <v>0</v>
      </c>
      <c r="Q134">
        <v>7676</v>
      </c>
      <c r="R134" s="6">
        <v>6.9979114753258441E-4</v>
      </c>
    </row>
    <row r="135" spans="1:18" x14ac:dyDescent="0.25">
      <c r="A135" t="s">
        <v>14</v>
      </c>
      <c r="B135" t="s">
        <v>6</v>
      </c>
      <c r="C135" t="s">
        <v>14</v>
      </c>
      <c r="D135" t="s">
        <v>7</v>
      </c>
      <c r="E135" t="b">
        <f>pokerdump[[#This Row],[suit1]]=pokerdump[[#This Row],[suit2]]</f>
        <v>0</v>
      </c>
      <c r="F135">
        <v>11298</v>
      </c>
      <c r="L135" s="8" t="s">
        <v>6</v>
      </c>
      <c r="N135">
        <v>8956</v>
      </c>
      <c r="O135" s="6">
        <v>0</v>
      </c>
      <c r="P135" s="6">
        <v>8.1648378286891944E-4</v>
      </c>
      <c r="Q135">
        <v>8956</v>
      </c>
      <c r="R135" s="6">
        <v>8.1648378286891944E-4</v>
      </c>
    </row>
    <row r="136" spans="1:18" x14ac:dyDescent="0.25">
      <c r="A136" t="s">
        <v>5</v>
      </c>
      <c r="B136" t="s">
        <v>9</v>
      </c>
      <c r="C136" t="s">
        <v>12</v>
      </c>
      <c r="D136" t="s">
        <v>8</v>
      </c>
      <c r="E136" t="b">
        <f>pokerdump[[#This Row],[suit1]]=pokerdump[[#This Row],[suit2]]</f>
        <v>0</v>
      </c>
      <c r="F136">
        <v>11251</v>
      </c>
      <c r="L136" s="8" t="s">
        <v>8</v>
      </c>
      <c r="M136">
        <v>7687</v>
      </c>
      <c r="O136" s="6">
        <v>7.0079397486750596E-4</v>
      </c>
      <c r="P136" s="6">
        <v>0</v>
      </c>
      <c r="Q136">
        <v>7687</v>
      </c>
      <c r="R136" s="6">
        <v>7.0079397486750596E-4</v>
      </c>
    </row>
    <row r="137" spans="1:18" x14ac:dyDescent="0.25">
      <c r="A137" t="s">
        <v>14</v>
      </c>
      <c r="B137" t="s">
        <v>6</v>
      </c>
      <c r="C137" t="s">
        <v>14</v>
      </c>
      <c r="D137" t="s">
        <v>9</v>
      </c>
      <c r="E137" t="b">
        <f>pokerdump[[#This Row],[suit1]]=pokerdump[[#This Row],[suit2]]</f>
        <v>0</v>
      </c>
      <c r="F137">
        <v>11227</v>
      </c>
      <c r="L137" s="7" t="s">
        <v>8</v>
      </c>
      <c r="M137">
        <v>23203</v>
      </c>
      <c r="N137">
        <v>9188</v>
      </c>
      <c r="O137" s="6">
        <v>2.1153275138351426E-3</v>
      </c>
      <c r="P137" s="6">
        <v>8.3763432302363017E-4</v>
      </c>
      <c r="Q137">
        <v>32391</v>
      </c>
      <c r="R137" s="6">
        <v>2.9529618368587729E-3</v>
      </c>
    </row>
    <row r="138" spans="1:18" x14ac:dyDescent="0.25">
      <c r="A138" t="s">
        <v>6</v>
      </c>
      <c r="B138" t="s">
        <v>9</v>
      </c>
      <c r="C138" t="s">
        <v>11</v>
      </c>
      <c r="D138" t="s">
        <v>6</v>
      </c>
      <c r="E138" t="b">
        <f>pokerdump[[#This Row],[suit1]]=pokerdump[[#This Row],[suit2]]</f>
        <v>0</v>
      </c>
      <c r="F138">
        <v>11218</v>
      </c>
      <c r="L138" s="8" t="s">
        <v>9</v>
      </c>
      <c r="M138">
        <v>7831</v>
      </c>
      <c r="O138" s="6">
        <v>7.1392189634284365E-4</v>
      </c>
      <c r="P138" s="6">
        <v>0</v>
      </c>
      <c r="Q138">
        <v>7831</v>
      </c>
      <c r="R138" s="6">
        <v>7.1392189634284365E-4</v>
      </c>
    </row>
    <row r="139" spans="1:18" x14ac:dyDescent="0.25">
      <c r="A139" t="s">
        <v>5</v>
      </c>
      <c r="B139" t="s">
        <v>6</v>
      </c>
      <c r="C139" t="s">
        <v>12</v>
      </c>
      <c r="D139" t="s">
        <v>8</v>
      </c>
      <c r="E139" t="b">
        <f>pokerdump[[#This Row],[suit1]]=pokerdump[[#This Row],[suit2]]</f>
        <v>0</v>
      </c>
      <c r="F139">
        <v>11182</v>
      </c>
      <c r="L139" s="8" t="s">
        <v>7</v>
      </c>
      <c r="M139">
        <v>7707</v>
      </c>
      <c r="O139" s="6">
        <v>7.0261729729463628E-4</v>
      </c>
      <c r="P139" s="6">
        <v>0</v>
      </c>
      <c r="Q139">
        <v>7707</v>
      </c>
      <c r="R139" s="6">
        <v>7.0261729729463628E-4</v>
      </c>
    </row>
    <row r="140" spans="1:18" x14ac:dyDescent="0.25">
      <c r="A140" t="s">
        <v>5</v>
      </c>
      <c r="B140" t="s">
        <v>7</v>
      </c>
      <c r="C140" t="s">
        <v>12</v>
      </c>
      <c r="D140" t="s">
        <v>6</v>
      </c>
      <c r="E140" t="b">
        <f>pokerdump[[#This Row],[suit1]]=pokerdump[[#This Row],[suit2]]</f>
        <v>0</v>
      </c>
      <c r="F140">
        <v>11157</v>
      </c>
      <c r="L140" s="8" t="s">
        <v>6</v>
      </c>
      <c r="M140">
        <v>7665</v>
      </c>
      <c r="O140" s="6">
        <v>6.9878832019766276E-4</v>
      </c>
      <c r="P140" s="6">
        <v>0</v>
      </c>
      <c r="Q140">
        <v>7665</v>
      </c>
      <c r="R140" s="6">
        <v>6.9878832019766276E-4</v>
      </c>
    </row>
    <row r="141" spans="1:18" x14ac:dyDescent="0.25">
      <c r="A141" t="s">
        <v>5</v>
      </c>
      <c r="B141" t="s">
        <v>8</v>
      </c>
      <c r="C141" t="s">
        <v>12</v>
      </c>
      <c r="D141" t="s">
        <v>7</v>
      </c>
      <c r="E141" t="b">
        <f>pokerdump[[#This Row],[suit1]]=pokerdump[[#This Row],[suit2]]</f>
        <v>0</v>
      </c>
      <c r="F141">
        <v>11146</v>
      </c>
      <c r="L141" s="8" t="s">
        <v>8</v>
      </c>
      <c r="N141">
        <v>9188</v>
      </c>
      <c r="O141" s="6">
        <v>0</v>
      </c>
      <c r="P141" s="6">
        <v>8.3763432302363017E-4</v>
      </c>
      <c r="Q141">
        <v>9188</v>
      </c>
      <c r="R141" s="6">
        <v>8.3763432302363017E-4</v>
      </c>
    </row>
    <row r="142" spans="1:18" x14ac:dyDescent="0.25">
      <c r="A142" t="s">
        <v>5</v>
      </c>
      <c r="B142" t="s">
        <v>6</v>
      </c>
      <c r="C142" t="s">
        <v>12</v>
      </c>
      <c r="D142" t="s">
        <v>7</v>
      </c>
      <c r="E142" t="b">
        <f>pokerdump[[#This Row],[suit1]]=pokerdump[[#This Row],[suit2]]</f>
        <v>0</v>
      </c>
      <c r="F142">
        <v>11135</v>
      </c>
      <c r="L142" s="3" t="s">
        <v>14</v>
      </c>
      <c r="M142">
        <v>101134</v>
      </c>
      <c r="N142">
        <v>39205</v>
      </c>
      <c r="O142" s="6">
        <v>9.2199945172694621E-3</v>
      </c>
      <c r="P142" s="6">
        <v>3.5741677877820441E-3</v>
      </c>
      <c r="Q142">
        <v>140339</v>
      </c>
      <c r="R142" s="6">
        <v>1.2794162305051506E-2</v>
      </c>
    </row>
    <row r="143" spans="1:18" x14ac:dyDescent="0.25">
      <c r="A143" t="s">
        <v>5</v>
      </c>
      <c r="B143" t="s">
        <v>6</v>
      </c>
      <c r="C143" t="s">
        <v>12</v>
      </c>
      <c r="D143" t="s">
        <v>9</v>
      </c>
      <c r="E143" t="b">
        <f>pokerdump[[#This Row],[suit1]]=pokerdump[[#This Row],[suit2]]</f>
        <v>0</v>
      </c>
      <c r="F143">
        <v>11128</v>
      </c>
      <c r="L143" s="7" t="s">
        <v>9</v>
      </c>
      <c r="M143">
        <v>25180</v>
      </c>
      <c r="N143">
        <v>9826</v>
      </c>
      <c r="O143" s="6">
        <v>2.2955629357569664E-3</v>
      </c>
      <c r="P143" s="6">
        <v>8.9579830844908469E-4</v>
      </c>
      <c r="Q143">
        <v>35006</v>
      </c>
      <c r="R143" s="6">
        <v>3.191361244206051E-3</v>
      </c>
    </row>
    <row r="144" spans="1:18" x14ac:dyDescent="0.25">
      <c r="A144" t="s">
        <v>6</v>
      </c>
      <c r="B144" t="s">
        <v>8</v>
      </c>
      <c r="C144" t="s">
        <v>11</v>
      </c>
      <c r="D144" t="s">
        <v>9</v>
      </c>
      <c r="E144" t="b">
        <f>pokerdump[[#This Row],[suit1]]=pokerdump[[#This Row],[suit2]]</f>
        <v>0</v>
      </c>
      <c r="F144">
        <v>11118</v>
      </c>
      <c r="L144" s="8" t="s">
        <v>9</v>
      </c>
      <c r="N144">
        <v>9826</v>
      </c>
      <c r="O144" s="6">
        <v>0</v>
      </c>
      <c r="P144" s="6">
        <v>8.9579830844908469E-4</v>
      </c>
      <c r="Q144">
        <v>9826</v>
      </c>
      <c r="R144" s="6">
        <v>8.9579830844908469E-4</v>
      </c>
    </row>
    <row r="145" spans="1:18" x14ac:dyDescent="0.25">
      <c r="A145" t="s">
        <v>5</v>
      </c>
      <c r="B145" t="s">
        <v>8</v>
      </c>
      <c r="C145" t="s">
        <v>12</v>
      </c>
      <c r="D145" t="s">
        <v>9</v>
      </c>
      <c r="E145" t="b">
        <f>pokerdump[[#This Row],[suit1]]=pokerdump[[#This Row],[suit2]]</f>
        <v>0</v>
      </c>
      <c r="F145">
        <v>11101</v>
      </c>
      <c r="L145" s="8" t="s">
        <v>7</v>
      </c>
      <c r="M145">
        <v>8422</v>
      </c>
      <c r="O145" s="6">
        <v>7.6780107406454218E-4</v>
      </c>
      <c r="P145" s="6">
        <v>0</v>
      </c>
      <c r="Q145">
        <v>8422</v>
      </c>
      <c r="R145" s="6">
        <v>7.6780107406454218E-4</v>
      </c>
    </row>
    <row r="146" spans="1:18" x14ac:dyDescent="0.25">
      <c r="A146" t="s">
        <v>5</v>
      </c>
      <c r="B146" t="s">
        <v>6</v>
      </c>
      <c r="C146" t="s">
        <v>14</v>
      </c>
      <c r="D146" t="s">
        <v>6</v>
      </c>
      <c r="E146" t="b">
        <f>pokerdump[[#This Row],[suit1]]=pokerdump[[#This Row],[suit2]]</f>
        <v>1</v>
      </c>
      <c r="F146">
        <v>11099</v>
      </c>
      <c r="L146" s="8" t="s">
        <v>6</v>
      </c>
      <c r="M146">
        <v>8349</v>
      </c>
      <c r="O146" s="6">
        <v>7.6114594720551678E-4</v>
      </c>
      <c r="P146" s="6">
        <v>0</v>
      </c>
      <c r="Q146">
        <v>8349</v>
      </c>
      <c r="R146" s="6">
        <v>7.6114594720551678E-4</v>
      </c>
    </row>
    <row r="147" spans="1:18" x14ac:dyDescent="0.25">
      <c r="A147" t="s">
        <v>5</v>
      </c>
      <c r="B147" t="s">
        <v>8</v>
      </c>
      <c r="C147" t="s">
        <v>14</v>
      </c>
      <c r="D147" t="s">
        <v>8</v>
      </c>
      <c r="E147" t="b">
        <f>pokerdump[[#This Row],[suit1]]=pokerdump[[#This Row],[suit2]]</f>
        <v>1</v>
      </c>
      <c r="F147">
        <v>11098</v>
      </c>
      <c r="L147" s="8" t="s">
        <v>8</v>
      </c>
      <c r="M147">
        <v>8409</v>
      </c>
      <c r="O147" s="6">
        <v>7.6661591448690754E-4</v>
      </c>
      <c r="P147" s="6">
        <v>0</v>
      </c>
      <c r="Q147">
        <v>8409</v>
      </c>
      <c r="R147" s="6">
        <v>7.6661591448690754E-4</v>
      </c>
    </row>
    <row r="148" spans="1:18" x14ac:dyDescent="0.25">
      <c r="A148" t="s">
        <v>6</v>
      </c>
      <c r="B148" t="s">
        <v>9</v>
      </c>
      <c r="C148" t="s">
        <v>11</v>
      </c>
      <c r="D148" t="s">
        <v>7</v>
      </c>
      <c r="E148" t="b">
        <f>pokerdump[[#This Row],[suit1]]=pokerdump[[#This Row],[suit2]]</f>
        <v>0</v>
      </c>
      <c r="F148">
        <v>11072</v>
      </c>
      <c r="L148" s="7" t="s">
        <v>7</v>
      </c>
      <c r="M148">
        <v>25168</v>
      </c>
      <c r="N148">
        <v>9802</v>
      </c>
      <c r="O148" s="6">
        <v>2.2944689423006885E-3</v>
      </c>
      <c r="P148" s="6">
        <v>8.9361032153652839E-4</v>
      </c>
      <c r="Q148">
        <v>34970</v>
      </c>
      <c r="R148" s="6">
        <v>3.1880792638372167E-3</v>
      </c>
    </row>
    <row r="149" spans="1:18" x14ac:dyDescent="0.25">
      <c r="A149" t="s">
        <v>6</v>
      </c>
      <c r="B149" t="s">
        <v>7</v>
      </c>
      <c r="C149" t="s">
        <v>11</v>
      </c>
      <c r="D149" t="s">
        <v>8</v>
      </c>
      <c r="E149" t="b">
        <f>pokerdump[[#This Row],[suit1]]=pokerdump[[#This Row],[suit2]]</f>
        <v>0</v>
      </c>
      <c r="F149">
        <v>11037</v>
      </c>
      <c r="L149" s="8" t="s">
        <v>9</v>
      </c>
      <c r="M149">
        <v>8461</v>
      </c>
      <c r="O149" s="6">
        <v>7.7135655279744612E-4</v>
      </c>
      <c r="P149" s="6">
        <v>0</v>
      </c>
      <c r="Q149">
        <v>8461</v>
      </c>
      <c r="R149" s="6">
        <v>7.7135655279744612E-4</v>
      </c>
    </row>
    <row r="150" spans="1:18" x14ac:dyDescent="0.25">
      <c r="A150" t="s">
        <v>5</v>
      </c>
      <c r="B150" t="s">
        <v>9</v>
      </c>
      <c r="C150" t="s">
        <v>12</v>
      </c>
      <c r="D150" t="s">
        <v>7</v>
      </c>
      <c r="E150" t="b">
        <f>pokerdump[[#This Row],[suit1]]=pokerdump[[#This Row],[suit2]]</f>
        <v>0</v>
      </c>
      <c r="F150">
        <v>11036</v>
      </c>
      <c r="L150" s="8" t="s">
        <v>7</v>
      </c>
      <c r="N150">
        <v>9802</v>
      </c>
      <c r="O150" s="6">
        <v>0</v>
      </c>
      <c r="P150" s="6">
        <v>8.9361032153652839E-4</v>
      </c>
      <c r="Q150">
        <v>9802</v>
      </c>
      <c r="R150" s="6">
        <v>8.9361032153652839E-4</v>
      </c>
    </row>
    <row r="151" spans="1:18" x14ac:dyDescent="0.25">
      <c r="A151" t="s">
        <v>5</v>
      </c>
      <c r="B151" t="s">
        <v>8</v>
      </c>
      <c r="C151" t="s">
        <v>12</v>
      </c>
      <c r="D151" t="s">
        <v>6</v>
      </c>
      <c r="E151" t="b">
        <f>pokerdump[[#This Row],[suit1]]=pokerdump[[#This Row],[suit2]]</f>
        <v>0</v>
      </c>
      <c r="F151">
        <v>11028</v>
      </c>
      <c r="L151" s="8" t="s">
        <v>6</v>
      </c>
      <c r="M151">
        <v>8278</v>
      </c>
      <c r="O151" s="6">
        <v>7.5467315258920449E-4</v>
      </c>
      <c r="P151" s="6">
        <v>0</v>
      </c>
      <c r="Q151">
        <v>8278</v>
      </c>
      <c r="R151" s="6">
        <v>7.5467315258920449E-4</v>
      </c>
    </row>
    <row r="152" spans="1:18" x14ac:dyDescent="0.25">
      <c r="A152" t="s">
        <v>5</v>
      </c>
      <c r="B152" t="s">
        <v>7</v>
      </c>
      <c r="C152" t="s">
        <v>12</v>
      </c>
      <c r="D152" t="s">
        <v>9</v>
      </c>
      <c r="E152" t="b">
        <f>pokerdump[[#This Row],[suit1]]=pokerdump[[#This Row],[suit2]]</f>
        <v>0</v>
      </c>
      <c r="F152">
        <v>11019</v>
      </c>
      <c r="L152" s="8" t="s">
        <v>8</v>
      </c>
      <c r="M152">
        <v>8429</v>
      </c>
      <c r="O152" s="6">
        <v>7.6843923691403775E-4</v>
      </c>
      <c r="P152" s="6">
        <v>0</v>
      </c>
      <c r="Q152">
        <v>8429</v>
      </c>
      <c r="R152" s="6">
        <v>7.6843923691403775E-4</v>
      </c>
    </row>
    <row r="153" spans="1:18" x14ac:dyDescent="0.25">
      <c r="A153" t="s">
        <v>6</v>
      </c>
      <c r="B153" t="s">
        <v>8</v>
      </c>
      <c r="C153" t="s">
        <v>11</v>
      </c>
      <c r="D153" t="s">
        <v>6</v>
      </c>
      <c r="E153" t="b">
        <f>pokerdump[[#This Row],[suit1]]=pokerdump[[#This Row],[suit2]]</f>
        <v>0</v>
      </c>
      <c r="F153">
        <v>11016</v>
      </c>
      <c r="L153" s="7" t="s">
        <v>6</v>
      </c>
      <c r="M153">
        <v>25392</v>
      </c>
      <c r="N153">
        <v>9833</v>
      </c>
      <c r="O153" s="6">
        <v>2.3148901534845471E-3</v>
      </c>
      <c r="P153" s="6">
        <v>8.9643647129858026E-4</v>
      </c>
      <c r="Q153">
        <v>35225</v>
      </c>
      <c r="R153" s="6">
        <v>3.2113266247831272E-3</v>
      </c>
    </row>
    <row r="154" spans="1:18" x14ac:dyDescent="0.25">
      <c r="A154" t="s">
        <v>6</v>
      </c>
      <c r="B154" t="s">
        <v>7</v>
      </c>
      <c r="C154" t="s">
        <v>11</v>
      </c>
      <c r="D154" t="s">
        <v>9</v>
      </c>
      <c r="E154" t="b">
        <f>pokerdump[[#This Row],[suit1]]=pokerdump[[#This Row],[suit2]]</f>
        <v>0</v>
      </c>
      <c r="F154">
        <v>11011</v>
      </c>
      <c r="L154" s="8" t="s">
        <v>9</v>
      </c>
      <c r="M154">
        <v>8429</v>
      </c>
      <c r="O154" s="6">
        <v>7.6843923691403775E-4</v>
      </c>
      <c r="P154" s="6">
        <v>0</v>
      </c>
      <c r="Q154">
        <v>8429</v>
      </c>
      <c r="R154" s="6">
        <v>7.6843923691403775E-4</v>
      </c>
    </row>
    <row r="155" spans="1:18" x14ac:dyDescent="0.25">
      <c r="A155" t="s">
        <v>6</v>
      </c>
      <c r="B155" t="s">
        <v>6</v>
      </c>
      <c r="C155" t="s">
        <v>11</v>
      </c>
      <c r="D155" t="s">
        <v>7</v>
      </c>
      <c r="E155" t="b">
        <f>pokerdump[[#This Row],[suit1]]=pokerdump[[#This Row],[suit2]]</f>
        <v>0</v>
      </c>
      <c r="F155">
        <v>10985</v>
      </c>
      <c r="L155" s="8" t="s">
        <v>7</v>
      </c>
      <c r="M155">
        <v>8488</v>
      </c>
      <c r="O155" s="6">
        <v>7.738180380740719E-4</v>
      </c>
      <c r="P155" s="6">
        <v>0</v>
      </c>
      <c r="Q155">
        <v>8488</v>
      </c>
      <c r="R155" s="6">
        <v>7.738180380740719E-4</v>
      </c>
    </row>
    <row r="156" spans="1:18" x14ac:dyDescent="0.25">
      <c r="A156" t="s">
        <v>6</v>
      </c>
      <c r="B156" t="s">
        <v>6</v>
      </c>
      <c r="C156" t="s">
        <v>11</v>
      </c>
      <c r="D156" t="s">
        <v>8</v>
      </c>
      <c r="E156" t="b">
        <f>pokerdump[[#This Row],[suit1]]=pokerdump[[#This Row],[suit2]]</f>
        <v>0</v>
      </c>
      <c r="F156">
        <v>10938</v>
      </c>
      <c r="L156" s="8" t="s">
        <v>6</v>
      </c>
      <c r="N156">
        <v>9833</v>
      </c>
      <c r="O156" s="6">
        <v>0</v>
      </c>
      <c r="P156" s="6">
        <v>8.9643647129858026E-4</v>
      </c>
      <c r="Q156">
        <v>9833</v>
      </c>
      <c r="R156" s="6">
        <v>8.9643647129858026E-4</v>
      </c>
    </row>
    <row r="157" spans="1:18" x14ac:dyDescent="0.25">
      <c r="A157" t="s">
        <v>5</v>
      </c>
      <c r="B157" t="s">
        <v>7</v>
      </c>
      <c r="C157" t="s">
        <v>12</v>
      </c>
      <c r="D157" t="s">
        <v>8</v>
      </c>
      <c r="E157" t="b">
        <f>pokerdump[[#This Row],[suit1]]=pokerdump[[#This Row],[suit2]]</f>
        <v>0</v>
      </c>
      <c r="F157">
        <v>10933</v>
      </c>
      <c r="L157" s="8" t="s">
        <v>8</v>
      </c>
      <c r="M157">
        <v>8475</v>
      </c>
      <c r="O157" s="6">
        <v>7.7263287849643726E-4</v>
      </c>
      <c r="P157" s="6">
        <v>0</v>
      </c>
      <c r="Q157">
        <v>8475</v>
      </c>
      <c r="R157" s="6">
        <v>7.7263287849643726E-4</v>
      </c>
    </row>
    <row r="158" spans="1:18" x14ac:dyDescent="0.25">
      <c r="A158" t="s">
        <v>5</v>
      </c>
      <c r="B158" t="s">
        <v>7</v>
      </c>
      <c r="C158" t="s">
        <v>16</v>
      </c>
      <c r="D158" t="s">
        <v>7</v>
      </c>
      <c r="E158" t="b">
        <f>pokerdump[[#This Row],[suit1]]=pokerdump[[#This Row],[suit2]]</f>
        <v>1</v>
      </c>
      <c r="F158">
        <v>10929</v>
      </c>
      <c r="L158" s="7" t="s">
        <v>8</v>
      </c>
      <c r="M158">
        <v>25394</v>
      </c>
      <c r="N158">
        <v>9744</v>
      </c>
      <c r="O158" s="6">
        <v>2.3150724857272601E-3</v>
      </c>
      <c r="P158" s="6">
        <v>8.8832268649785074E-4</v>
      </c>
      <c r="Q158">
        <v>35138</v>
      </c>
      <c r="R158" s="6">
        <v>3.2033951722251108E-3</v>
      </c>
    </row>
    <row r="159" spans="1:18" x14ac:dyDescent="0.25">
      <c r="A159" t="s">
        <v>5</v>
      </c>
      <c r="B159" t="s">
        <v>9</v>
      </c>
      <c r="C159" t="s">
        <v>12</v>
      </c>
      <c r="D159" t="s">
        <v>6</v>
      </c>
      <c r="E159" t="b">
        <f>pokerdump[[#This Row],[suit1]]=pokerdump[[#This Row],[suit2]]</f>
        <v>0</v>
      </c>
      <c r="F159">
        <v>10928</v>
      </c>
      <c r="L159" s="8" t="s">
        <v>9</v>
      </c>
      <c r="M159">
        <v>8488</v>
      </c>
      <c r="O159" s="6">
        <v>7.738180380740719E-4</v>
      </c>
      <c r="P159" s="6">
        <v>0</v>
      </c>
      <c r="Q159">
        <v>8488</v>
      </c>
      <c r="R159" s="6">
        <v>7.738180380740719E-4</v>
      </c>
    </row>
    <row r="160" spans="1:18" x14ac:dyDescent="0.25">
      <c r="A160" t="s">
        <v>6</v>
      </c>
      <c r="B160" t="s">
        <v>7</v>
      </c>
      <c r="C160" t="s">
        <v>11</v>
      </c>
      <c r="D160" t="s">
        <v>6</v>
      </c>
      <c r="E160" t="b">
        <f>pokerdump[[#This Row],[suit1]]=pokerdump[[#This Row],[suit2]]</f>
        <v>0</v>
      </c>
      <c r="F160">
        <v>10909</v>
      </c>
      <c r="L160" s="8" t="s">
        <v>7</v>
      </c>
      <c r="M160">
        <v>8538</v>
      </c>
      <c r="O160" s="6">
        <v>7.7837634414189749E-4</v>
      </c>
      <c r="P160" s="6">
        <v>0</v>
      </c>
      <c r="Q160">
        <v>8538</v>
      </c>
      <c r="R160" s="6">
        <v>7.7837634414189749E-4</v>
      </c>
    </row>
    <row r="161" spans="1:18" x14ac:dyDescent="0.25">
      <c r="A161" t="s">
        <v>6</v>
      </c>
      <c r="B161" t="s">
        <v>9</v>
      </c>
      <c r="C161" t="s">
        <v>11</v>
      </c>
      <c r="D161" t="s">
        <v>8</v>
      </c>
      <c r="E161" t="b">
        <f>pokerdump[[#This Row],[suit1]]=pokerdump[[#This Row],[suit2]]</f>
        <v>0</v>
      </c>
      <c r="F161">
        <v>10895</v>
      </c>
      <c r="L161" s="8" t="s">
        <v>6</v>
      </c>
      <c r="M161">
        <v>8368</v>
      </c>
      <c r="O161" s="6">
        <v>7.628781035112905E-4</v>
      </c>
      <c r="P161" s="6">
        <v>0</v>
      </c>
      <c r="Q161">
        <v>8368</v>
      </c>
      <c r="R161" s="6">
        <v>7.628781035112905E-4</v>
      </c>
    </row>
    <row r="162" spans="1:18" x14ac:dyDescent="0.25">
      <c r="A162" t="s">
        <v>6</v>
      </c>
      <c r="B162" t="s">
        <v>7</v>
      </c>
      <c r="C162" t="s">
        <v>12</v>
      </c>
      <c r="D162" t="s">
        <v>9</v>
      </c>
      <c r="E162" t="b">
        <f>pokerdump[[#This Row],[suit1]]=pokerdump[[#This Row],[suit2]]</f>
        <v>0</v>
      </c>
      <c r="F162">
        <v>10893</v>
      </c>
      <c r="L162" s="8" t="s">
        <v>8</v>
      </c>
      <c r="N162">
        <v>9744</v>
      </c>
      <c r="O162" s="6">
        <v>0</v>
      </c>
      <c r="P162" s="6">
        <v>8.8832268649785074E-4</v>
      </c>
      <c r="Q162">
        <v>9744</v>
      </c>
      <c r="R162" s="6">
        <v>8.8832268649785074E-4</v>
      </c>
    </row>
    <row r="163" spans="1:18" x14ac:dyDescent="0.25">
      <c r="A163" t="s">
        <v>5</v>
      </c>
      <c r="B163" t="s">
        <v>7</v>
      </c>
      <c r="C163" t="s">
        <v>14</v>
      </c>
      <c r="D163" t="s">
        <v>7</v>
      </c>
      <c r="E163" t="b">
        <f>pokerdump[[#This Row],[suit1]]=pokerdump[[#This Row],[suit2]]</f>
        <v>1</v>
      </c>
      <c r="F163">
        <v>10891</v>
      </c>
      <c r="L163" s="3" t="s">
        <v>13</v>
      </c>
      <c r="M163">
        <v>110463</v>
      </c>
      <c r="N163">
        <v>42280</v>
      </c>
      <c r="O163" s="6">
        <v>1.0070483263404361E-2</v>
      </c>
      <c r="P163" s="6">
        <v>3.8545036109533179E-3</v>
      </c>
      <c r="Q163">
        <v>152743</v>
      </c>
      <c r="R163" s="6">
        <v>1.3924986874357677E-2</v>
      </c>
    </row>
    <row r="164" spans="1:18" x14ac:dyDescent="0.25">
      <c r="A164" t="s">
        <v>10</v>
      </c>
      <c r="B164" t="s">
        <v>7</v>
      </c>
      <c r="C164" t="s">
        <v>11</v>
      </c>
      <c r="D164" t="s">
        <v>6</v>
      </c>
      <c r="E164" t="b">
        <f>pokerdump[[#This Row],[suit1]]=pokerdump[[#This Row],[suit2]]</f>
        <v>0</v>
      </c>
      <c r="F164">
        <v>10883</v>
      </c>
      <c r="L164" s="7" t="s">
        <v>9</v>
      </c>
      <c r="M164">
        <v>27452</v>
      </c>
      <c r="N164">
        <v>10497</v>
      </c>
      <c r="O164" s="6">
        <v>2.5026923634789613E-3</v>
      </c>
      <c r="P164" s="6">
        <v>9.5697077587930408E-4</v>
      </c>
      <c r="Q164">
        <v>37949</v>
      </c>
      <c r="R164" s="6">
        <v>3.4596631393582654E-3</v>
      </c>
    </row>
    <row r="165" spans="1:18" x14ac:dyDescent="0.25">
      <c r="A165" t="s">
        <v>10</v>
      </c>
      <c r="B165" t="s">
        <v>8</v>
      </c>
      <c r="C165" t="s">
        <v>11</v>
      </c>
      <c r="D165" t="s">
        <v>7</v>
      </c>
      <c r="E165" t="b">
        <f>pokerdump[[#This Row],[suit1]]=pokerdump[[#This Row],[suit2]]</f>
        <v>0</v>
      </c>
      <c r="F165">
        <v>10861</v>
      </c>
      <c r="L165" s="8" t="s">
        <v>9</v>
      </c>
      <c r="N165">
        <v>10497</v>
      </c>
      <c r="O165" s="6">
        <v>0</v>
      </c>
      <c r="P165" s="6">
        <v>9.5697077587930408E-4</v>
      </c>
      <c r="Q165">
        <v>10497</v>
      </c>
      <c r="R165" s="6">
        <v>9.5697077587930408E-4</v>
      </c>
    </row>
    <row r="166" spans="1:18" x14ac:dyDescent="0.25">
      <c r="A166" t="s">
        <v>6</v>
      </c>
      <c r="B166" t="s">
        <v>9</v>
      </c>
      <c r="C166" t="s">
        <v>13</v>
      </c>
      <c r="D166" t="s">
        <v>9</v>
      </c>
      <c r="E166" t="b">
        <f>pokerdump[[#This Row],[suit1]]=pokerdump[[#This Row],[suit2]]</f>
        <v>1</v>
      </c>
      <c r="F166">
        <v>10839</v>
      </c>
      <c r="L166" s="8" t="s">
        <v>7</v>
      </c>
      <c r="M166">
        <v>9248</v>
      </c>
      <c r="O166" s="6">
        <v>8.4310429030502092E-4</v>
      </c>
      <c r="P166" s="6">
        <v>0</v>
      </c>
      <c r="Q166">
        <v>9248</v>
      </c>
      <c r="R166" s="6">
        <v>8.4310429030502092E-4</v>
      </c>
    </row>
    <row r="167" spans="1:18" x14ac:dyDescent="0.25">
      <c r="A167" t="s">
        <v>5</v>
      </c>
      <c r="B167" t="s">
        <v>9</v>
      </c>
      <c r="C167" t="s">
        <v>14</v>
      </c>
      <c r="D167" t="s">
        <v>9</v>
      </c>
      <c r="E167" t="b">
        <f>pokerdump[[#This Row],[suit1]]=pokerdump[[#This Row],[suit2]]</f>
        <v>1</v>
      </c>
      <c r="F167">
        <v>10826</v>
      </c>
      <c r="L167" s="8" t="s">
        <v>6</v>
      </c>
      <c r="M167">
        <v>9001</v>
      </c>
      <c r="O167" s="6">
        <v>8.2058625832996245E-4</v>
      </c>
      <c r="P167" s="6">
        <v>0</v>
      </c>
      <c r="Q167">
        <v>9001</v>
      </c>
      <c r="R167" s="6">
        <v>8.2058625832996245E-4</v>
      </c>
    </row>
    <row r="168" spans="1:18" x14ac:dyDescent="0.25">
      <c r="A168" t="s">
        <v>6</v>
      </c>
      <c r="B168" t="s">
        <v>8</v>
      </c>
      <c r="C168" t="s">
        <v>13</v>
      </c>
      <c r="D168" t="s">
        <v>8</v>
      </c>
      <c r="E168" t="b">
        <f>pokerdump[[#This Row],[suit1]]=pokerdump[[#This Row],[suit2]]</f>
        <v>1</v>
      </c>
      <c r="F168">
        <v>10825</v>
      </c>
      <c r="L168" s="8" t="s">
        <v>8</v>
      </c>
      <c r="M168">
        <v>9203</v>
      </c>
      <c r="O168" s="6">
        <v>8.390018148439778E-4</v>
      </c>
      <c r="P168" s="6">
        <v>0</v>
      </c>
      <c r="Q168">
        <v>9203</v>
      </c>
      <c r="R168" s="6">
        <v>8.390018148439778E-4</v>
      </c>
    </row>
    <row r="169" spans="1:18" x14ac:dyDescent="0.25">
      <c r="A169" t="s">
        <v>5</v>
      </c>
      <c r="B169" t="s">
        <v>9</v>
      </c>
      <c r="C169" t="s">
        <v>15</v>
      </c>
      <c r="D169" t="s">
        <v>9</v>
      </c>
      <c r="E169" t="b">
        <f>pokerdump[[#This Row],[suit1]]=pokerdump[[#This Row],[suit2]]</f>
        <v>1</v>
      </c>
      <c r="F169">
        <v>10816</v>
      </c>
      <c r="L169" s="7" t="s">
        <v>7</v>
      </c>
      <c r="M169">
        <v>27691</v>
      </c>
      <c r="N169">
        <v>10617</v>
      </c>
      <c r="O169" s="6">
        <v>2.5244810664831674E-3</v>
      </c>
      <c r="P169" s="6">
        <v>9.6791071044208547E-4</v>
      </c>
      <c r="Q169">
        <v>38308</v>
      </c>
      <c r="R169" s="6">
        <v>3.4923917769252529E-3</v>
      </c>
    </row>
    <row r="170" spans="1:18" x14ac:dyDescent="0.25">
      <c r="A170" t="s">
        <v>5</v>
      </c>
      <c r="B170" t="s">
        <v>8</v>
      </c>
      <c r="C170" t="s">
        <v>15</v>
      </c>
      <c r="D170" t="s">
        <v>8</v>
      </c>
      <c r="E170" t="b">
        <f>pokerdump[[#This Row],[suit1]]=pokerdump[[#This Row],[suit2]]</f>
        <v>1</v>
      </c>
      <c r="F170">
        <v>10806</v>
      </c>
      <c r="L170" s="8" t="s">
        <v>9</v>
      </c>
      <c r="M170">
        <v>9131</v>
      </c>
      <c r="O170" s="6">
        <v>8.3243785410630901E-4</v>
      </c>
      <c r="P170" s="6">
        <v>0</v>
      </c>
      <c r="Q170">
        <v>9131</v>
      </c>
      <c r="R170" s="6">
        <v>8.3243785410630901E-4</v>
      </c>
    </row>
    <row r="171" spans="1:18" x14ac:dyDescent="0.25">
      <c r="A171" t="s">
        <v>10</v>
      </c>
      <c r="B171" t="s">
        <v>6</v>
      </c>
      <c r="C171" t="s">
        <v>11</v>
      </c>
      <c r="D171" t="s">
        <v>8</v>
      </c>
      <c r="E171" t="b">
        <f>pokerdump[[#This Row],[suit1]]=pokerdump[[#This Row],[suit2]]</f>
        <v>0</v>
      </c>
      <c r="F171">
        <v>10806</v>
      </c>
      <c r="L171" s="8" t="s">
        <v>7</v>
      </c>
      <c r="N171">
        <v>10617</v>
      </c>
      <c r="O171" s="6">
        <v>0</v>
      </c>
      <c r="P171" s="6">
        <v>9.6791071044208547E-4</v>
      </c>
      <c r="Q171">
        <v>10617</v>
      </c>
      <c r="R171" s="6">
        <v>9.6791071044208547E-4</v>
      </c>
    </row>
    <row r="172" spans="1:18" x14ac:dyDescent="0.25">
      <c r="A172" t="s">
        <v>6</v>
      </c>
      <c r="B172" t="s">
        <v>8</v>
      </c>
      <c r="C172" t="s">
        <v>12</v>
      </c>
      <c r="D172" t="s">
        <v>9</v>
      </c>
      <c r="E172" t="b">
        <f>pokerdump[[#This Row],[suit1]]=pokerdump[[#This Row],[suit2]]</f>
        <v>0</v>
      </c>
      <c r="F172">
        <v>10802</v>
      </c>
      <c r="L172" s="8" t="s">
        <v>6</v>
      </c>
      <c r="M172">
        <v>9327</v>
      </c>
      <c r="O172" s="6">
        <v>8.5030641389218528E-4</v>
      </c>
      <c r="P172" s="6">
        <v>0</v>
      </c>
      <c r="Q172">
        <v>9327</v>
      </c>
      <c r="R172" s="6">
        <v>8.5030641389218528E-4</v>
      </c>
    </row>
    <row r="173" spans="1:18" x14ac:dyDescent="0.25">
      <c r="A173" t="s">
        <v>6</v>
      </c>
      <c r="B173" t="s">
        <v>7</v>
      </c>
      <c r="C173" t="s">
        <v>13</v>
      </c>
      <c r="D173" t="s">
        <v>7</v>
      </c>
      <c r="E173" t="b">
        <f>pokerdump[[#This Row],[suit1]]=pokerdump[[#This Row],[suit2]]</f>
        <v>1</v>
      </c>
      <c r="F173">
        <v>10800</v>
      </c>
      <c r="L173" s="8" t="s">
        <v>8</v>
      </c>
      <c r="M173">
        <v>9233</v>
      </c>
      <c r="O173" s="6">
        <v>8.4173679848467318E-4</v>
      </c>
      <c r="P173" s="6">
        <v>0</v>
      </c>
      <c r="Q173">
        <v>9233</v>
      </c>
      <c r="R173" s="6">
        <v>8.4173679848467318E-4</v>
      </c>
    </row>
    <row r="174" spans="1:18" x14ac:dyDescent="0.25">
      <c r="A174" t="s">
        <v>10</v>
      </c>
      <c r="B174" t="s">
        <v>9</v>
      </c>
      <c r="C174" t="s">
        <v>13</v>
      </c>
      <c r="D174" t="s">
        <v>9</v>
      </c>
      <c r="E174" t="b">
        <f>pokerdump[[#This Row],[suit1]]=pokerdump[[#This Row],[suit2]]</f>
        <v>1</v>
      </c>
      <c r="F174">
        <v>10792</v>
      </c>
      <c r="L174" s="7" t="s">
        <v>6</v>
      </c>
      <c r="M174">
        <v>27594</v>
      </c>
      <c r="N174">
        <v>10666</v>
      </c>
      <c r="O174" s="6">
        <v>2.5156379527115857E-3</v>
      </c>
      <c r="P174" s="6">
        <v>9.7237785038855457E-4</v>
      </c>
      <c r="Q174">
        <v>38260</v>
      </c>
      <c r="R174" s="6">
        <v>3.4880158031001403E-3</v>
      </c>
    </row>
    <row r="175" spans="1:18" x14ac:dyDescent="0.25">
      <c r="A175" t="s">
        <v>5</v>
      </c>
      <c r="B175" t="s">
        <v>7</v>
      </c>
      <c r="C175" t="s">
        <v>15</v>
      </c>
      <c r="D175" t="s">
        <v>7</v>
      </c>
      <c r="E175" t="b">
        <f>pokerdump[[#This Row],[suit1]]=pokerdump[[#This Row],[suit2]]</f>
        <v>1</v>
      </c>
      <c r="F175">
        <v>10785</v>
      </c>
      <c r="L175" s="8" t="s">
        <v>9</v>
      </c>
      <c r="M175">
        <v>9251</v>
      </c>
      <c r="O175" s="6">
        <v>8.433777886690904E-4</v>
      </c>
      <c r="P175" s="6">
        <v>0</v>
      </c>
      <c r="Q175">
        <v>9251</v>
      </c>
      <c r="R175" s="6">
        <v>8.433777886690904E-4</v>
      </c>
    </row>
    <row r="176" spans="1:18" x14ac:dyDescent="0.25">
      <c r="A176" t="s">
        <v>5</v>
      </c>
      <c r="B176" t="s">
        <v>6</v>
      </c>
      <c r="C176" t="s">
        <v>15</v>
      </c>
      <c r="D176" t="s">
        <v>6</v>
      </c>
      <c r="E176" t="b">
        <f>pokerdump[[#This Row],[suit1]]=pokerdump[[#This Row],[suit2]]</f>
        <v>1</v>
      </c>
      <c r="F176">
        <v>10782</v>
      </c>
      <c r="L176" s="8" t="s">
        <v>7</v>
      </c>
      <c r="M176">
        <v>9207</v>
      </c>
      <c r="O176" s="6">
        <v>8.3936647932940389E-4</v>
      </c>
      <c r="P176" s="6">
        <v>0</v>
      </c>
      <c r="Q176">
        <v>9207</v>
      </c>
      <c r="R176" s="6">
        <v>8.3936647932940389E-4</v>
      </c>
    </row>
    <row r="177" spans="1:18" x14ac:dyDescent="0.25">
      <c r="A177" t="s">
        <v>6</v>
      </c>
      <c r="B177" t="s">
        <v>8</v>
      </c>
      <c r="C177" t="s">
        <v>11</v>
      </c>
      <c r="D177" t="s">
        <v>7</v>
      </c>
      <c r="E177" t="b">
        <f>pokerdump[[#This Row],[suit1]]=pokerdump[[#This Row],[suit2]]</f>
        <v>0</v>
      </c>
      <c r="F177">
        <v>10781</v>
      </c>
      <c r="L177" s="8" t="s">
        <v>6</v>
      </c>
      <c r="N177">
        <v>10666</v>
      </c>
      <c r="O177" s="6">
        <v>0</v>
      </c>
      <c r="P177" s="6">
        <v>9.7237785038855457E-4</v>
      </c>
      <c r="Q177">
        <v>10666</v>
      </c>
      <c r="R177" s="6">
        <v>9.7237785038855457E-4</v>
      </c>
    </row>
    <row r="178" spans="1:18" x14ac:dyDescent="0.25">
      <c r="A178" t="s">
        <v>10</v>
      </c>
      <c r="B178" t="s">
        <v>7</v>
      </c>
      <c r="C178" t="s">
        <v>11</v>
      </c>
      <c r="D178" t="s">
        <v>9</v>
      </c>
      <c r="E178" t="b">
        <f>pokerdump[[#This Row],[suit1]]=pokerdump[[#This Row],[suit2]]</f>
        <v>0</v>
      </c>
      <c r="F178">
        <v>10755</v>
      </c>
      <c r="L178" s="8" t="s">
        <v>8</v>
      </c>
      <c r="M178">
        <v>9136</v>
      </c>
      <c r="O178" s="6">
        <v>8.3289368471309159E-4</v>
      </c>
      <c r="P178" s="6">
        <v>0</v>
      </c>
      <c r="Q178">
        <v>9136</v>
      </c>
      <c r="R178" s="6">
        <v>8.3289368471309159E-4</v>
      </c>
    </row>
    <row r="179" spans="1:18" x14ac:dyDescent="0.25">
      <c r="A179" t="s">
        <v>6</v>
      </c>
      <c r="B179" t="s">
        <v>8</v>
      </c>
      <c r="C179" t="s">
        <v>12</v>
      </c>
      <c r="D179" t="s">
        <v>6</v>
      </c>
      <c r="E179" t="b">
        <f>pokerdump[[#This Row],[suit1]]=pokerdump[[#This Row],[suit2]]</f>
        <v>0</v>
      </c>
      <c r="F179">
        <v>10747</v>
      </c>
      <c r="L179" s="7" t="s">
        <v>8</v>
      </c>
      <c r="M179">
        <v>27726</v>
      </c>
      <c r="N179">
        <v>10500</v>
      </c>
      <c r="O179" s="6">
        <v>2.5276718807306455E-3</v>
      </c>
      <c r="P179" s="6">
        <v>9.5724427424337356E-4</v>
      </c>
      <c r="Q179">
        <v>38226</v>
      </c>
      <c r="R179" s="6">
        <v>3.4849161549740191E-3</v>
      </c>
    </row>
    <row r="180" spans="1:18" x14ac:dyDescent="0.25">
      <c r="A180" t="s">
        <v>6</v>
      </c>
      <c r="B180" t="s">
        <v>6</v>
      </c>
      <c r="C180" t="s">
        <v>13</v>
      </c>
      <c r="D180" t="s">
        <v>6</v>
      </c>
      <c r="E180" t="b">
        <f>pokerdump[[#This Row],[suit1]]=pokerdump[[#This Row],[suit2]]</f>
        <v>1</v>
      </c>
      <c r="F180">
        <v>10732</v>
      </c>
      <c r="L180" s="8" t="s">
        <v>9</v>
      </c>
      <c r="M180">
        <v>9257</v>
      </c>
      <c r="O180" s="6">
        <v>8.4392478539722948E-4</v>
      </c>
      <c r="P180" s="6">
        <v>0</v>
      </c>
      <c r="Q180">
        <v>9257</v>
      </c>
      <c r="R180" s="6">
        <v>8.4392478539722948E-4</v>
      </c>
    </row>
    <row r="181" spans="1:18" x14ac:dyDescent="0.25">
      <c r="A181" t="s">
        <v>5</v>
      </c>
      <c r="B181" t="s">
        <v>6</v>
      </c>
      <c r="C181" t="s">
        <v>16</v>
      </c>
      <c r="D181" t="s">
        <v>6</v>
      </c>
      <c r="E181" t="b">
        <f>pokerdump[[#This Row],[suit1]]=pokerdump[[#This Row],[suit2]]</f>
        <v>1</v>
      </c>
      <c r="F181">
        <v>10731</v>
      </c>
      <c r="L181" s="8" t="s">
        <v>7</v>
      </c>
      <c r="M181">
        <v>9098</v>
      </c>
      <c r="O181" s="6">
        <v>8.2942937210154415E-4</v>
      </c>
      <c r="P181" s="6">
        <v>0</v>
      </c>
      <c r="Q181">
        <v>9098</v>
      </c>
      <c r="R181" s="6">
        <v>8.2942937210154415E-4</v>
      </c>
    </row>
    <row r="182" spans="1:18" x14ac:dyDescent="0.25">
      <c r="A182" t="s">
        <v>5</v>
      </c>
      <c r="B182" t="s">
        <v>8</v>
      </c>
      <c r="C182" t="s">
        <v>16</v>
      </c>
      <c r="D182" t="s">
        <v>8</v>
      </c>
      <c r="E182" t="b">
        <f>pokerdump[[#This Row],[suit1]]=pokerdump[[#This Row],[suit2]]</f>
        <v>1</v>
      </c>
      <c r="F182">
        <v>10730</v>
      </c>
      <c r="L182" s="8" t="s">
        <v>6</v>
      </c>
      <c r="M182">
        <v>9371</v>
      </c>
      <c r="O182" s="6">
        <v>8.543177232318718E-4</v>
      </c>
      <c r="P182" s="6">
        <v>0</v>
      </c>
      <c r="Q182">
        <v>9371</v>
      </c>
      <c r="R182" s="6">
        <v>8.543177232318718E-4</v>
      </c>
    </row>
    <row r="183" spans="1:18" x14ac:dyDescent="0.25">
      <c r="A183" t="s">
        <v>10</v>
      </c>
      <c r="B183" t="s">
        <v>6</v>
      </c>
      <c r="C183" t="s">
        <v>13</v>
      </c>
      <c r="D183" t="s">
        <v>6</v>
      </c>
      <c r="E183" t="b">
        <f>pokerdump[[#This Row],[suit1]]=pokerdump[[#This Row],[suit2]]</f>
        <v>1</v>
      </c>
      <c r="F183">
        <v>10727</v>
      </c>
      <c r="L183" s="8" t="s">
        <v>8</v>
      </c>
      <c r="N183">
        <v>10500</v>
      </c>
      <c r="O183" s="6">
        <v>0</v>
      </c>
      <c r="P183" s="6">
        <v>9.5724427424337356E-4</v>
      </c>
      <c r="Q183">
        <v>10500</v>
      </c>
      <c r="R183" s="6">
        <v>9.5724427424337356E-4</v>
      </c>
    </row>
    <row r="184" spans="1:18" x14ac:dyDescent="0.25">
      <c r="A184" t="s">
        <v>6</v>
      </c>
      <c r="B184" t="s">
        <v>6</v>
      </c>
      <c r="C184" t="s">
        <v>12</v>
      </c>
      <c r="D184" t="s">
        <v>7</v>
      </c>
      <c r="E184" t="b">
        <f>pokerdump[[#This Row],[suit1]]=pokerdump[[#This Row],[suit2]]</f>
        <v>0</v>
      </c>
      <c r="F184">
        <v>10724</v>
      </c>
      <c r="L184" s="2" t="s">
        <v>18</v>
      </c>
      <c r="M184">
        <v>43041</v>
      </c>
      <c r="O184" s="6">
        <v>3.9238810293056236E-3</v>
      </c>
      <c r="P184" s="6">
        <v>0</v>
      </c>
      <c r="Q184">
        <v>43041</v>
      </c>
      <c r="R184" s="6">
        <v>3.9238810293056236E-3</v>
      </c>
    </row>
    <row r="185" spans="1:18" x14ac:dyDescent="0.25">
      <c r="A185" t="s">
        <v>10</v>
      </c>
      <c r="B185" t="s">
        <v>7</v>
      </c>
      <c r="C185" t="s">
        <v>11</v>
      </c>
      <c r="D185" t="s">
        <v>8</v>
      </c>
      <c r="E185" t="b">
        <f>pokerdump[[#This Row],[suit1]]=pokerdump[[#This Row],[suit2]]</f>
        <v>0</v>
      </c>
      <c r="F185">
        <v>10709</v>
      </c>
      <c r="L185" s="3" t="s">
        <v>18</v>
      </c>
      <c r="M185">
        <v>43041</v>
      </c>
      <c r="O185" s="6">
        <v>3.9238810293056236E-3</v>
      </c>
      <c r="P185" s="6">
        <v>0</v>
      </c>
      <c r="Q185">
        <v>43041</v>
      </c>
      <c r="R185" s="6">
        <v>3.9238810293056236E-3</v>
      </c>
    </row>
    <row r="186" spans="1:18" x14ac:dyDescent="0.25">
      <c r="A186" t="s">
        <v>10</v>
      </c>
      <c r="B186" t="s">
        <v>6</v>
      </c>
      <c r="C186" t="s">
        <v>11</v>
      </c>
      <c r="D186" t="s">
        <v>9</v>
      </c>
      <c r="E186" t="b">
        <f>pokerdump[[#This Row],[suit1]]=pokerdump[[#This Row],[suit2]]</f>
        <v>0</v>
      </c>
      <c r="F186">
        <v>10709</v>
      </c>
      <c r="L186" s="7" t="s">
        <v>7</v>
      </c>
      <c r="M186">
        <v>7165</v>
      </c>
      <c r="O186" s="6">
        <v>6.5320525951940685E-4</v>
      </c>
      <c r="P186" s="6">
        <v>0</v>
      </c>
      <c r="Q186">
        <v>7165</v>
      </c>
      <c r="R186" s="6">
        <v>6.5320525951940685E-4</v>
      </c>
    </row>
    <row r="187" spans="1:18" x14ac:dyDescent="0.25">
      <c r="A187" t="s">
        <v>10</v>
      </c>
      <c r="B187" t="s">
        <v>8</v>
      </c>
      <c r="C187" t="s">
        <v>11</v>
      </c>
      <c r="D187" t="s">
        <v>9</v>
      </c>
      <c r="E187" t="b">
        <f>pokerdump[[#This Row],[suit1]]=pokerdump[[#This Row],[suit2]]</f>
        <v>0</v>
      </c>
      <c r="F187">
        <v>10706</v>
      </c>
      <c r="L187" s="8" t="s">
        <v>9</v>
      </c>
      <c r="M187">
        <v>7165</v>
      </c>
      <c r="O187" s="6">
        <v>6.5320525951940685E-4</v>
      </c>
      <c r="P187" s="6">
        <v>0</v>
      </c>
      <c r="Q187">
        <v>7165</v>
      </c>
      <c r="R187" s="6">
        <v>6.5320525951940685E-4</v>
      </c>
    </row>
    <row r="188" spans="1:18" x14ac:dyDescent="0.25">
      <c r="A188" t="s">
        <v>6</v>
      </c>
      <c r="B188" t="s">
        <v>6</v>
      </c>
      <c r="C188" t="s">
        <v>12</v>
      </c>
      <c r="D188" t="s">
        <v>9</v>
      </c>
      <c r="E188" t="b">
        <f>pokerdump[[#This Row],[suit1]]=pokerdump[[#This Row],[suit2]]</f>
        <v>0</v>
      </c>
      <c r="F188">
        <v>10694</v>
      </c>
      <c r="L188" s="7" t="s">
        <v>6</v>
      </c>
      <c r="M188">
        <v>14225</v>
      </c>
      <c r="O188" s="6">
        <v>1.29683807629638E-3</v>
      </c>
      <c r="P188" s="6">
        <v>0</v>
      </c>
      <c r="Q188">
        <v>14225</v>
      </c>
      <c r="R188" s="6">
        <v>1.29683807629638E-3</v>
      </c>
    </row>
    <row r="189" spans="1:18" x14ac:dyDescent="0.25">
      <c r="A189" t="s">
        <v>10</v>
      </c>
      <c r="B189" t="s">
        <v>6</v>
      </c>
      <c r="C189" t="s">
        <v>11</v>
      </c>
      <c r="D189" t="s">
        <v>7</v>
      </c>
      <c r="E189" t="b">
        <f>pokerdump[[#This Row],[suit1]]=pokerdump[[#This Row],[suit2]]</f>
        <v>0</v>
      </c>
      <c r="F189">
        <v>10674</v>
      </c>
      <c r="L189" s="8" t="s">
        <v>9</v>
      </c>
      <c r="M189">
        <v>7115</v>
      </c>
      <c r="O189" s="6">
        <v>6.4864695345158126E-4</v>
      </c>
      <c r="P189" s="6">
        <v>0</v>
      </c>
      <c r="Q189">
        <v>7115</v>
      </c>
      <c r="R189" s="6">
        <v>6.4864695345158126E-4</v>
      </c>
    </row>
    <row r="190" spans="1:18" x14ac:dyDescent="0.25">
      <c r="A190" t="s">
        <v>10</v>
      </c>
      <c r="B190" t="s">
        <v>9</v>
      </c>
      <c r="C190" t="s">
        <v>11</v>
      </c>
      <c r="D190" t="s">
        <v>6</v>
      </c>
      <c r="E190" t="b">
        <f>pokerdump[[#This Row],[suit1]]=pokerdump[[#This Row],[suit2]]</f>
        <v>0</v>
      </c>
      <c r="F190">
        <v>10670</v>
      </c>
      <c r="L190" s="8" t="s">
        <v>7</v>
      </c>
      <c r="M190">
        <v>7110</v>
      </c>
      <c r="O190" s="6">
        <v>6.4819112284479868E-4</v>
      </c>
      <c r="P190" s="6">
        <v>0</v>
      </c>
      <c r="Q190">
        <v>7110</v>
      </c>
      <c r="R190" s="6">
        <v>6.4819112284479868E-4</v>
      </c>
    </row>
    <row r="191" spans="1:18" x14ac:dyDescent="0.25">
      <c r="A191" t="s">
        <v>12</v>
      </c>
      <c r="B191" t="s">
        <v>6</v>
      </c>
      <c r="C191" t="s">
        <v>13</v>
      </c>
      <c r="D191" t="s">
        <v>6</v>
      </c>
      <c r="E191" t="b">
        <f>pokerdump[[#This Row],[suit1]]=pokerdump[[#This Row],[suit2]]</f>
        <v>1</v>
      </c>
      <c r="F191">
        <v>10666</v>
      </c>
      <c r="L191" s="7" t="s">
        <v>8</v>
      </c>
      <c r="M191">
        <v>21651</v>
      </c>
      <c r="O191" s="6">
        <v>1.9738376934898363E-3</v>
      </c>
      <c r="P191" s="6">
        <v>0</v>
      </c>
      <c r="Q191">
        <v>21651</v>
      </c>
      <c r="R191" s="6">
        <v>1.9738376934898363E-3</v>
      </c>
    </row>
    <row r="192" spans="1:18" x14ac:dyDescent="0.25">
      <c r="A192" t="s">
        <v>10</v>
      </c>
      <c r="B192" t="s">
        <v>9</v>
      </c>
      <c r="C192" t="s">
        <v>11</v>
      </c>
      <c r="D192" t="s">
        <v>7</v>
      </c>
      <c r="E192" t="b">
        <f>pokerdump[[#This Row],[suit1]]=pokerdump[[#This Row],[suit2]]</f>
        <v>0</v>
      </c>
      <c r="F192">
        <v>10661</v>
      </c>
      <c r="L192" s="8" t="s">
        <v>9</v>
      </c>
      <c r="M192">
        <v>7333</v>
      </c>
      <c r="O192" s="6">
        <v>6.6852116790730085E-4</v>
      </c>
      <c r="P192" s="6">
        <v>0</v>
      </c>
      <c r="Q192">
        <v>7333</v>
      </c>
      <c r="R192" s="6">
        <v>6.6852116790730085E-4</v>
      </c>
    </row>
    <row r="193" spans="1:18" x14ac:dyDescent="0.25">
      <c r="A193" t="s">
        <v>10</v>
      </c>
      <c r="B193" t="s">
        <v>7</v>
      </c>
      <c r="C193" t="s">
        <v>13</v>
      </c>
      <c r="D193" t="s">
        <v>7</v>
      </c>
      <c r="E193" t="b">
        <f>pokerdump[[#This Row],[suit1]]=pokerdump[[#This Row],[suit2]]</f>
        <v>1</v>
      </c>
      <c r="F193">
        <v>10656</v>
      </c>
      <c r="L193" s="8" t="s">
        <v>7</v>
      </c>
      <c r="M193">
        <v>7099</v>
      </c>
      <c r="O193" s="6">
        <v>6.4718829550987702E-4</v>
      </c>
      <c r="P193" s="6">
        <v>0</v>
      </c>
      <c r="Q193">
        <v>7099</v>
      </c>
      <c r="R193" s="6">
        <v>6.4718829550987702E-4</v>
      </c>
    </row>
    <row r="194" spans="1:18" x14ac:dyDescent="0.25">
      <c r="A194" t="s">
        <v>6</v>
      </c>
      <c r="B194" t="s">
        <v>8</v>
      </c>
      <c r="C194" t="s">
        <v>12</v>
      </c>
      <c r="D194" t="s">
        <v>7</v>
      </c>
      <c r="E194" t="b">
        <f>pokerdump[[#This Row],[suit1]]=pokerdump[[#This Row],[suit2]]</f>
        <v>0</v>
      </c>
      <c r="F194">
        <v>10651</v>
      </c>
      <c r="L194" s="8" t="s">
        <v>6</v>
      </c>
      <c r="M194">
        <v>7219</v>
      </c>
      <c r="O194" s="6">
        <v>6.5812823007265853E-4</v>
      </c>
      <c r="P194" s="6">
        <v>0</v>
      </c>
      <c r="Q194">
        <v>7219</v>
      </c>
      <c r="R194" s="6">
        <v>6.5812823007265853E-4</v>
      </c>
    </row>
    <row r="195" spans="1:18" x14ac:dyDescent="0.25">
      <c r="A195" t="s">
        <v>10</v>
      </c>
      <c r="B195" t="s">
        <v>8</v>
      </c>
      <c r="C195" t="s">
        <v>13</v>
      </c>
      <c r="D195" t="s">
        <v>8</v>
      </c>
      <c r="E195" t="b">
        <f>pokerdump[[#This Row],[suit1]]=pokerdump[[#This Row],[suit2]]</f>
        <v>1</v>
      </c>
      <c r="F195">
        <v>10636</v>
      </c>
      <c r="L195" s="2" t="s">
        <v>19</v>
      </c>
      <c r="M195">
        <v>107078</v>
      </c>
      <c r="N195">
        <v>25370</v>
      </c>
      <c r="O195" s="6">
        <v>9.7618859426125675E-3</v>
      </c>
      <c r="P195" s="6">
        <v>2.3128844988147038E-3</v>
      </c>
      <c r="Q195">
        <v>132448</v>
      </c>
      <c r="R195" s="6">
        <v>1.2074770441427272E-2</v>
      </c>
    </row>
    <row r="196" spans="1:18" x14ac:dyDescent="0.25">
      <c r="A196" t="s">
        <v>12</v>
      </c>
      <c r="B196" t="s">
        <v>7</v>
      </c>
      <c r="C196" t="s">
        <v>13</v>
      </c>
      <c r="D196" t="s">
        <v>7</v>
      </c>
      <c r="E196" t="b">
        <f>pokerdump[[#This Row],[suit1]]=pokerdump[[#This Row],[suit2]]</f>
        <v>1</v>
      </c>
      <c r="F196">
        <v>10617</v>
      </c>
      <c r="L196" s="3" t="s">
        <v>18</v>
      </c>
      <c r="M196">
        <v>57620</v>
      </c>
      <c r="N196">
        <v>25370</v>
      </c>
      <c r="O196" s="6">
        <v>5.2529919125622083E-3</v>
      </c>
      <c r="P196" s="6">
        <v>2.3128844988147038E-3</v>
      </c>
      <c r="Q196">
        <v>82990</v>
      </c>
      <c r="R196" s="6">
        <v>7.5658764113769117E-3</v>
      </c>
    </row>
    <row r="197" spans="1:18" x14ac:dyDescent="0.25">
      <c r="A197" t="s">
        <v>5</v>
      </c>
      <c r="B197" t="s">
        <v>9</v>
      </c>
      <c r="C197" t="s">
        <v>17</v>
      </c>
      <c r="D197" t="s">
        <v>9</v>
      </c>
      <c r="E197" t="b">
        <f>pokerdump[[#This Row],[suit1]]=pokerdump[[#This Row],[suit2]]</f>
        <v>1</v>
      </c>
      <c r="F197">
        <v>10573</v>
      </c>
      <c r="L197" s="7" t="s">
        <v>9</v>
      </c>
      <c r="M197">
        <v>14097</v>
      </c>
      <c r="N197">
        <v>6318</v>
      </c>
      <c r="O197" s="6">
        <v>1.2851688127627464E-3</v>
      </c>
      <c r="P197" s="6">
        <v>5.759875547304414E-4</v>
      </c>
      <c r="Q197">
        <v>20415</v>
      </c>
      <c r="R197" s="6">
        <v>1.8611563674931879E-3</v>
      </c>
    </row>
    <row r="198" spans="1:18" x14ac:dyDescent="0.25">
      <c r="A198" t="s">
        <v>10</v>
      </c>
      <c r="B198" t="s">
        <v>8</v>
      </c>
      <c r="C198" t="s">
        <v>11</v>
      </c>
      <c r="D198" t="s">
        <v>6</v>
      </c>
      <c r="E198" t="b">
        <f>pokerdump[[#This Row],[suit1]]=pokerdump[[#This Row],[suit2]]</f>
        <v>0</v>
      </c>
      <c r="F198">
        <v>10571</v>
      </c>
      <c r="L198" s="8" t="s">
        <v>9</v>
      </c>
      <c r="N198">
        <v>6318</v>
      </c>
      <c r="O198" s="6">
        <v>0</v>
      </c>
      <c r="P198" s="6">
        <v>5.759875547304414E-4</v>
      </c>
      <c r="Q198">
        <v>6318</v>
      </c>
      <c r="R198" s="6">
        <v>5.759875547304414E-4</v>
      </c>
    </row>
    <row r="199" spans="1:18" x14ac:dyDescent="0.25">
      <c r="A199" t="s">
        <v>11</v>
      </c>
      <c r="B199" t="s">
        <v>9</v>
      </c>
      <c r="C199" t="s">
        <v>13</v>
      </c>
      <c r="D199" t="s">
        <v>9</v>
      </c>
      <c r="E199" t="b">
        <f>pokerdump[[#This Row],[suit1]]=pokerdump[[#This Row],[suit2]]</f>
        <v>1</v>
      </c>
      <c r="F199">
        <v>10551</v>
      </c>
      <c r="L199" s="8" t="s">
        <v>7</v>
      </c>
      <c r="M199">
        <v>4743</v>
      </c>
      <c r="O199" s="6">
        <v>4.3240091359393536E-4</v>
      </c>
      <c r="P199" s="6">
        <v>0</v>
      </c>
      <c r="Q199">
        <v>4743</v>
      </c>
      <c r="R199" s="6">
        <v>4.3240091359393536E-4</v>
      </c>
    </row>
    <row r="200" spans="1:18" x14ac:dyDescent="0.25">
      <c r="A200" t="s">
        <v>5</v>
      </c>
      <c r="B200" t="s">
        <v>9</v>
      </c>
      <c r="C200" t="s">
        <v>16</v>
      </c>
      <c r="D200" t="s">
        <v>9</v>
      </c>
      <c r="E200" t="b">
        <f>pokerdump[[#This Row],[suit1]]=pokerdump[[#This Row],[suit2]]</f>
        <v>1</v>
      </c>
      <c r="F200">
        <v>10549</v>
      </c>
      <c r="L200" s="8" t="s">
        <v>6</v>
      </c>
      <c r="M200">
        <v>4668</v>
      </c>
      <c r="O200" s="6">
        <v>4.2556345449219697E-4</v>
      </c>
      <c r="P200" s="6">
        <v>0</v>
      </c>
      <c r="Q200">
        <v>4668</v>
      </c>
      <c r="R200" s="6">
        <v>4.2556345449219697E-4</v>
      </c>
    </row>
    <row r="201" spans="1:18" x14ac:dyDescent="0.25">
      <c r="A201" t="s">
        <v>6</v>
      </c>
      <c r="B201" t="s">
        <v>7</v>
      </c>
      <c r="C201" t="s">
        <v>12</v>
      </c>
      <c r="D201" t="s">
        <v>6</v>
      </c>
      <c r="E201" t="b">
        <f>pokerdump[[#This Row],[suit1]]=pokerdump[[#This Row],[suit2]]</f>
        <v>0</v>
      </c>
      <c r="F201">
        <v>10547</v>
      </c>
      <c r="L201" s="8" t="s">
        <v>8</v>
      </c>
      <c r="M201">
        <v>4686</v>
      </c>
      <c r="O201" s="6">
        <v>4.2720444467661415E-4</v>
      </c>
      <c r="P201" s="6">
        <v>0</v>
      </c>
      <c r="Q201">
        <v>4686</v>
      </c>
      <c r="R201" s="6">
        <v>4.2720444467661415E-4</v>
      </c>
    </row>
    <row r="202" spans="1:18" x14ac:dyDescent="0.25">
      <c r="A202" t="s">
        <v>6</v>
      </c>
      <c r="B202" t="s">
        <v>9</v>
      </c>
      <c r="C202" t="s">
        <v>12</v>
      </c>
      <c r="D202" t="s">
        <v>7</v>
      </c>
      <c r="E202" t="b">
        <f>pokerdump[[#This Row],[suit1]]=pokerdump[[#This Row],[suit2]]</f>
        <v>0</v>
      </c>
      <c r="F202">
        <v>10534</v>
      </c>
      <c r="L202" s="7" t="s">
        <v>7</v>
      </c>
      <c r="M202">
        <v>14515</v>
      </c>
      <c r="N202">
        <v>6432</v>
      </c>
      <c r="O202" s="6">
        <v>1.3232762514897684E-3</v>
      </c>
      <c r="P202" s="6">
        <v>5.8638049256508373E-4</v>
      </c>
      <c r="Q202">
        <v>20947</v>
      </c>
      <c r="R202" s="6">
        <v>1.909656744054852E-3</v>
      </c>
    </row>
    <row r="203" spans="1:18" x14ac:dyDescent="0.25">
      <c r="A203" t="s">
        <v>10</v>
      </c>
      <c r="B203" t="s">
        <v>9</v>
      </c>
      <c r="C203" t="s">
        <v>11</v>
      </c>
      <c r="D203" t="s">
        <v>8</v>
      </c>
      <c r="E203" t="b">
        <f>pokerdump[[#This Row],[suit1]]=pokerdump[[#This Row],[suit2]]</f>
        <v>0</v>
      </c>
      <c r="F203">
        <v>10529</v>
      </c>
      <c r="L203" s="8" t="s">
        <v>9</v>
      </c>
      <c r="M203">
        <v>4826</v>
      </c>
      <c r="O203" s="6">
        <v>4.3996770166652581E-4</v>
      </c>
      <c r="P203" s="6">
        <v>0</v>
      </c>
      <c r="Q203">
        <v>4826</v>
      </c>
      <c r="R203" s="6">
        <v>4.3996770166652581E-4</v>
      </c>
    </row>
    <row r="204" spans="1:18" x14ac:dyDescent="0.25">
      <c r="A204" t="s">
        <v>16</v>
      </c>
      <c r="B204" t="s">
        <v>6</v>
      </c>
      <c r="C204" t="s">
        <v>16</v>
      </c>
      <c r="D204" t="s">
        <v>7</v>
      </c>
      <c r="E204" t="b">
        <f>pokerdump[[#This Row],[suit1]]=pokerdump[[#This Row],[suit2]]</f>
        <v>0</v>
      </c>
      <c r="F204">
        <v>10517</v>
      </c>
      <c r="L204" s="8" t="s">
        <v>7</v>
      </c>
      <c r="N204">
        <v>6432</v>
      </c>
      <c r="O204" s="6">
        <v>0</v>
      </c>
      <c r="P204" s="6">
        <v>5.8638049256508373E-4</v>
      </c>
      <c r="Q204">
        <v>6432</v>
      </c>
      <c r="R204" s="6">
        <v>5.8638049256508373E-4</v>
      </c>
    </row>
    <row r="205" spans="1:18" x14ac:dyDescent="0.25">
      <c r="A205" t="s">
        <v>6</v>
      </c>
      <c r="B205" t="s">
        <v>9</v>
      </c>
      <c r="C205" t="s">
        <v>12</v>
      </c>
      <c r="D205" t="s">
        <v>6</v>
      </c>
      <c r="E205" t="b">
        <f>pokerdump[[#This Row],[suit1]]=pokerdump[[#This Row],[suit2]]</f>
        <v>0</v>
      </c>
      <c r="F205">
        <v>10516</v>
      </c>
      <c r="L205" s="8" t="s">
        <v>6</v>
      </c>
      <c r="M205">
        <v>4850</v>
      </c>
      <c r="O205" s="6">
        <v>4.4215568857908211E-4</v>
      </c>
      <c r="P205" s="6">
        <v>0</v>
      </c>
      <c r="Q205">
        <v>4850</v>
      </c>
      <c r="R205" s="6">
        <v>4.4215568857908211E-4</v>
      </c>
    </row>
    <row r="206" spans="1:18" x14ac:dyDescent="0.25">
      <c r="A206" t="s">
        <v>6</v>
      </c>
      <c r="B206" t="s">
        <v>7</v>
      </c>
      <c r="C206" t="s">
        <v>12</v>
      </c>
      <c r="D206" t="s">
        <v>8</v>
      </c>
      <c r="E206" t="b">
        <f>pokerdump[[#This Row],[suit1]]=pokerdump[[#This Row],[suit2]]</f>
        <v>0</v>
      </c>
      <c r="F206">
        <v>10512</v>
      </c>
      <c r="L206" s="8" t="s">
        <v>8</v>
      </c>
      <c r="M206">
        <v>4839</v>
      </c>
      <c r="O206" s="6">
        <v>4.4115286124416045E-4</v>
      </c>
      <c r="P206" s="6">
        <v>0</v>
      </c>
      <c r="Q206">
        <v>4839</v>
      </c>
      <c r="R206" s="6">
        <v>4.4115286124416045E-4</v>
      </c>
    </row>
    <row r="207" spans="1:18" x14ac:dyDescent="0.25">
      <c r="A207" t="s">
        <v>12</v>
      </c>
      <c r="B207" t="s">
        <v>8</v>
      </c>
      <c r="C207" t="s">
        <v>13</v>
      </c>
      <c r="D207" t="s">
        <v>8</v>
      </c>
      <c r="E207" t="b">
        <f>pokerdump[[#This Row],[suit1]]=pokerdump[[#This Row],[suit2]]</f>
        <v>1</v>
      </c>
      <c r="F207">
        <v>10500</v>
      </c>
      <c r="L207" s="7" t="s">
        <v>6</v>
      </c>
      <c r="M207">
        <v>14492</v>
      </c>
      <c r="N207">
        <v>6353</v>
      </c>
      <c r="O207" s="6">
        <v>1.3211794306985686E-3</v>
      </c>
      <c r="P207" s="6">
        <v>5.7917836897791925E-4</v>
      </c>
      <c r="Q207">
        <v>20845</v>
      </c>
      <c r="R207" s="6">
        <v>1.9003577996764879E-3</v>
      </c>
    </row>
    <row r="208" spans="1:18" x14ac:dyDescent="0.25">
      <c r="A208" t="s">
        <v>12</v>
      </c>
      <c r="B208" t="s">
        <v>9</v>
      </c>
      <c r="C208" t="s">
        <v>13</v>
      </c>
      <c r="D208" t="s">
        <v>9</v>
      </c>
      <c r="E208" t="b">
        <f>pokerdump[[#This Row],[suit1]]=pokerdump[[#This Row],[suit2]]</f>
        <v>1</v>
      </c>
      <c r="F208">
        <v>10497</v>
      </c>
      <c r="L208" s="8" t="s">
        <v>9</v>
      </c>
      <c r="M208">
        <v>4867</v>
      </c>
      <c r="O208" s="6">
        <v>4.4370551264214279E-4</v>
      </c>
      <c r="P208" s="6">
        <v>0</v>
      </c>
      <c r="Q208">
        <v>4867</v>
      </c>
      <c r="R208" s="6">
        <v>4.4370551264214279E-4</v>
      </c>
    </row>
    <row r="209" spans="1:18" x14ac:dyDescent="0.25">
      <c r="A209" t="s">
        <v>6</v>
      </c>
      <c r="B209" t="s">
        <v>9</v>
      </c>
      <c r="C209" t="s">
        <v>12</v>
      </c>
      <c r="D209" t="s">
        <v>8</v>
      </c>
      <c r="E209" t="b">
        <f>pokerdump[[#This Row],[suit1]]=pokerdump[[#This Row],[suit2]]</f>
        <v>0</v>
      </c>
      <c r="F209">
        <v>10490</v>
      </c>
      <c r="L209" s="8" t="s">
        <v>7</v>
      </c>
      <c r="M209">
        <v>4859</v>
      </c>
      <c r="O209" s="6">
        <v>4.4297618367129072E-4</v>
      </c>
      <c r="P209" s="6">
        <v>0</v>
      </c>
      <c r="Q209">
        <v>4859</v>
      </c>
      <c r="R209" s="6">
        <v>4.4297618367129072E-4</v>
      </c>
    </row>
    <row r="210" spans="1:18" x14ac:dyDescent="0.25">
      <c r="A210" t="s">
        <v>6</v>
      </c>
      <c r="B210" t="s">
        <v>6</v>
      </c>
      <c r="C210" t="s">
        <v>12</v>
      </c>
      <c r="D210" t="s">
        <v>8</v>
      </c>
      <c r="E210" t="b">
        <f>pokerdump[[#This Row],[suit1]]=pokerdump[[#This Row],[suit2]]</f>
        <v>0</v>
      </c>
      <c r="F210">
        <v>10483</v>
      </c>
      <c r="L210" s="8" t="s">
        <v>6</v>
      </c>
      <c r="N210">
        <v>6353</v>
      </c>
      <c r="O210" s="6">
        <v>0</v>
      </c>
      <c r="P210" s="6">
        <v>5.7917836897791925E-4</v>
      </c>
      <c r="Q210">
        <v>6353</v>
      </c>
      <c r="R210" s="6">
        <v>5.7917836897791925E-4</v>
      </c>
    </row>
    <row r="211" spans="1:18" x14ac:dyDescent="0.25">
      <c r="A211" t="s">
        <v>16</v>
      </c>
      <c r="B211" t="s">
        <v>8</v>
      </c>
      <c r="C211" t="s">
        <v>16</v>
      </c>
      <c r="D211" t="s">
        <v>9</v>
      </c>
      <c r="E211" t="b">
        <f>pokerdump[[#This Row],[suit1]]=pokerdump[[#This Row],[suit2]]</f>
        <v>0</v>
      </c>
      <c r="F211">
        <v>10465</v>
      </c>
      <c r="L211" s="8" t="s">
        <v>8</v>
      </c>
      <c r="M211">
        <v>4766</v>
      </c>
      <c r="O211" s="6">
        <v>4.3449773438513511E-4</v>
      </c>
      <c r="P211" s="6">
        <v>0</v>
      </c>
      <c r="Q211">
        <v>4766</v>
      </c>
      <c r="R211" s="6">
        <v>4.3449773438513511E-4</v>
      </c>
    </row>
    <row r="212" spans="1:18" x14ac:dyDescent="0.25">
      <c r="A212" t="s">
        <v>5</v>
      </c>
      <c r="B212" t="s">
        <v>9</v>
      </c>
      <c r="C212" t="s">
        <v>20</v>
      </c>
      <c r="D212" t="s">
        <v>9</v>
      </c>
      <c r="E212" t="b">
        <f>pokerdump[[#This Row],[suit1]]=pokerdump[[#This Row],[suit2]]</f>
        <v>1</v>
      </c>
      <c r="F212">
        <v>10463</v>
      </c>
      <c r="L212" s="7" t="s">
        <v>8</v>
      </c>
      <c r="M212">
        <v>14516</v>
      </c>
      <c r="N212">
        <v>6267</v>
      </c>
      <c r="O212" s="6">
        <v>1.3233674176111249E-3</v>
      </c>
      <c r="P212" s="6">
        <v>5.7133808254125932E-4</v>
      </c>
      <c r="Q212">
        <v>20783</v>
      </c>
      <c r="R212" s="6">
        <v>1.8947055001523841E-3</v>
      </c>
    </row>
    <row r="213" spans="1:18" x14ac:dyDescent="0.25">
      <c r="A213" t="s">
        <v>5</v>
      </c>
      <c r="B213" t="s">
        <v>7</v>
      </c>
      <c r="C213" t="s">
        <v>17</v>
      </c>
      <c r="D213" t="s">
        <v>7</v>
      </c>
      <c r="E213" t="b">
        <f>pokerdump[[#This Row],[suit1]]=pokerdump[[#This Row],[suit2]]</f>
        <v>1</v>
      </c>
      <c r="F213">
        <v>10463</v>
      </c>
      <c r="L213" s="8" t="s">
        <v>9</v>
      </c>
      <c r="M213">
        <v>4750</v>
      </c>
      <c r="O213" s="6">
        <v>4.3303907644343093E-4</v>
      </c>
      <c r="P213" s="6">
        <v>0</v>
      </c>
      <c r="Q213">
        <v>4750</v>
      </c>
      <c r="R213" s="6">
        <v>4.3303907644343093E-4</v>
      </c>
    </row>
    <row r="214" spans="1:18" x14ac:dyDescent="0.25">
      <c r="A214" t="s">
        <v>11</v>
      </c>
      <c r="B214" t="s">
        <v>6</v>
      </c>
      <c r="C214" t="s">
        <v>13</v>
      </c>
      <c r="D214" t="s">
        <v>6</v>
      </c>
      <c r="E214" t="b">
        <f>pokerdump[[#This Row],[suit1]]=pokerdump[[#This Row],[suit2]]</f>
        <v>1</v>
      </c>
      <c r="F214">
        <v>10450</v>
      </c>
      <c r="L214" s="8" t="s">
        <v>7</v>
      </c>
      <c r="M214">
        <v>4844</v>
      </c>
      <c r="O214" s="6">
        <v>4.4160869185094304E-4</v>
      </c>
      <c r="P214" s="6">
        <v>0</v>
      </c>
      <c r="Q214">
        <v>4844</v>
      </c>
      <c r="R214" s="6">
        <v>4.4160869185094304E-4</v>
      </c>
    </row>
    <row r="215" spans="1:18" x14ac:dyDescent="0.25">
      <c r="A215" t="s">
        <v>5</v>
      </c>
      <c r="B215" t="s">
        <v>8</v>
      </c>
      <c r="C215" t="s">
        <v>17</v>
      </c>
      <c r="D215" t="s">
        <v>8</v>
      </c>
      <c r="E215" t="b">
        <f>pokerdump[[#This Row],[suit1]]=pokerdump[[#This Row],[suit2]]</f>
        <v>1</v>
      </c>
      <c r="F215">
        <v>10450</v>
      </c>
      <c r="L215" s="8" t="s">
        <v>6</v>
      </c>
      <c r="M215">
        <v>4922</v>
      </c>
      <c r="O215" s="6">
        <v>4.4871964931675096E-4</v>
      </c>
      <c r="P215" s="6">
        <v>0</v>
      </c>
      <c r="Q215">
        <v>4922</v>
      </c>
      <c r="R215" s="6">
        <v>4.4871964931675096E-4</v>
      </c>
    </row>
    <row r="216" spans="1:18" x14ac:dyDescent="0.25">
      <c r="A216" t="s">
        <v>11</v>
      </c>
      <c r="B216" t="s">
        <v>6</v>
      </c>
      <c r="C216" t="s">
        <v>12</v>
      </c>
      <c r="D216" t="s">
        <v>8</v>
      </c>
      <c r="E216" t="b">
        <f>pokerdump[[#This Row],[suit1]]=pokerdump[[#This Row],[suit2]]</f>
        <v>0</v>
      </c>
      <c r="F216">
        <v>10422</v>
      </c>
      <c r="L216" s="8" t="s">
        <v>8</v>
      </c>
      <c r="N216">
        <v>6267</v>
      </c>
      <c r="O216" s="6">
        <v>0</v>
      </c>
      <c r="P216" s="6">
        <v>5.7133808254125932E-4</v>
      </c>
      <c r="Q216">
        <v>6267</v>
      </c>
      <c r="R216" s="6">
        <v>5.7133808254125932E-4</v>
      </c>
    </row>
    <row r="217" spans="1:18" x14ac:dyDescent="0.25">
      <c r="A217" t="s">
        <v>11</v>
      </c>
      <c r="B217" t="s">
        <v>8</v>
      </c>
      <c r="C217" t="s">
        <v>13</v>
      </c>
      <c r="D217" t="s">
        <v>8</v>
      </c>
      <c r="E217" t="b">
        <f>pokerdump[[#This Row],[suit1]]=pokerdump[[#This Row],[suit2]]</f>
        <v>1</v>
      </c>
      <c r="F217">
        <v>10419</v>
      </c>
      <c r="L217" s="3" t="s">
        <v>19</v>
      </c>
      <c r="M217">
        <v>49458</v>
      </c>
      <c r="O217" s="6">
        <v>4.5088940300503592E-3</v>
      </c>
      <c r="P217" s="6">
        <v>0</v>
      </c>
      <c r="Q217">
        <v>49458</v>
      </c>
      <c r="R217" s="6">
        <v>4.5088940300503592E-3</v>
      </c>
    </row>
    <row r="218" spans="1:18" x14ac:dyDescent="0.25">
      <c r="A218" t="s">
        <v>5</v>
      </c>
      <c r="B218" t="s">
        <v>6</v>
      </c>
      <c r="C218" t="s">
        <v>20</v>
      </c>
      <c r="D218" t="s">
        <v>6</v>
      </c>
      <c r="E218" t="b">
        <f>pokerdump[[#This Row],[suit1]]=pokerdump[[#This Row],[suit2]]</f>
        <v>1</v>
      </c>
      <c r="F218">
        <v>10400</v>
      </c>
      <c r="L218" s="7" t="s">
        <v>7</v>
      </c>
      <c r="M218">
        <v>8131</v>
      </c>
      <c r="O218" s="6">
        <v>7.412717327497972E-4</v>
      </c>
      <c r="P218" s="6">
        <v>0</v>
      </c>
      <c r="Q218">
        <v>8131</v>
      </c>
      <c r="R218" s="6">
        <v>7.412717327497972E-4</v>
      </c>
    </row>
    <row r="219" spans="1:18" x14ac:dyDescent="0.25">
      <c r="A219" t="s">
        <v>10</v>
      </c>
      <c r="B219" t="s">
        <v>9</v>
      </c>
      <c r="C219" t="s">
        <v>12</v>
      </c>
      <c r="D219" t="s">
        <v>6</v>
      </c>
      <c r="E219" t="b">
        <f>pokerdump[[#This Row],[suit1]]=pokerdump[[#This Row],[suit2]]</f>
        <v>0</v>
      </c>
      <c r="F219">
        <v>10395</v>
      </c>
      <c r="L219" s="8" t="s">
        <v>9</v>
      </c>
      <c r="M219">
        <v>8131</v>
      </c>
      <c r="O219" s="6">
        <v>7.412717327497972E-4</v>
      </c>
      <c r="P219" s="6">
        <v>0</v>
      </c>
      <c r="Q219">
        <v>8131</v>
      </c>
      <c r="R219" s="6">
        <v>7.412717327497972E-4</v>
      </c>
    </row>
    <row r="220" spans="1:18" x14ac:dyDescent="0.25">
      <c r="A220" t="s">
        <v>16</v>
      </c>
      <c r="B220" t="s">
        <v>6</v>
      </c>
      <c r="C220" t="s">
        <v>16</v>
      </c>
      <c r="D220" t="s">
        <v>9</v>
      </c>
      <c r="E220" t="b">
        <f>pokerdump[[#This Row],[suit1]]=pokerdump[[#This Row],[suit2]]</f>
        <v>0</v>
      </c>
      <c r="F220">
        <v>10388</v>
      </c>
      <c r="L220" s="7" t="s">
        <v>6</v>
      </c>
      <c r="M220">
        <v>16710</v>
      </c>
      <c r="O220" s="6">
        <v>1.5233858878673117E-3</v>
      </c>
      <c r="P220" s="6">
        <v>0</v>
      </c>
      <c r="Q220">
        <v>16710</v>
      </c>
      <c r="R220" s="6">
        <v>1.5233858878673117E-3</v>
      </c>
    </row>
    <row r="221" spans="1:18" x14ac:dyDescent="0.25">
      <c r="A221" t="s">
        <v>10</v>
      </c>
      <c r="B221" t="s">
        <v>9</v>
      </c>
      <c r="C221" t="s">
        <v>12</v>
      </c>
      <c r="D221" t="s">
        <v>8</v>
      </c>
      <c r="E221" t="b">
        <f>pokerdump[[#This Row],[suit1]]=pokerdump[[#This Row],[suit2]]</f>
        <v>0</v>
      </c>
      <c r="F221">
        <v>10381</v>
      </c>
      <c r="L221" s="8" t="s">
        <v>9</v>
      </c>
      <c r="M221">
        <v>8439</v>
      </c>
      <c r="O221" s="6">
        <v>7.693508981276028E-4</v>
      </c>
      <c r="P221" s="6">
        <v>0</v>
      </c>
      <c r="Q221">
        <v>8439</v>
      </c>
      <c r="R221" s="6">
        <v>7.693508981276028E-4</v>
      </c>
    </row>
    <row r="222" spans="1:18" x14ac:dyDescent="0.25">
      <c r="A222" t="s">
        <v>10</v>
      </c>
      <c r="B222" t="s">
        <v>9</v>
      </c>
      <c r="C222" t="s">
        <v>12</v>
      </c>
      <c r="D222" t="s">
        <v>7</v>
      </c>
      <c r="E222" t="b">
        <f>pokerdump[[#This Row],[suit1]]=pokerdump[[#This Row],[suit2]]</f>
        <v>0</v>
      </c>
      <c r="F222">
        <v>10380</v>
      </c>
      <c r="L222" s="8" t="s">
        <v>7</v>
      </c>
      <c r="M222">
        <v>8271</v>
      </c>
      <c r="O222" s="6">
        <v>7.5403498973970892E-4</v>
      </c>
      <c r="P222" s="6">
        <v>0</v>
      </c>
      <c r="Q222">
        <v>8271</v>
      </c>
      <c r="R222" s="6">
        <v>7.5403498973970892E-4</v>
      </c>
    </row>
    <row r="223" spans="1:18" x14ac:dyDescent="0.25">
      <c r="A223" t="s">
        <v>16</v>
      </c>
      <c r="B223" t="s">
        <v>8</v>
      </c>
      <c r="C223" t="s">
        <v>16</v>
      </c>
      <c r="D223" t="s">
        <v>7</v>
      </c>
      <c r="E223" t="b">
        <f>pokerdump[[#This Row],[suit1]]=pokerdump[[#This Row],[suit2]]</f>
        <v>0</v>
      </c>
      <c r="F223">
        <v>10372</v>
      </c>
      <c r="L223" s="7" t="s">
        <v>8</v>
      </c>
      <c r="M223">
        <v>24617</v>
      </c>
      <c r="O223" s="6">
        <v>2.2442364094332505E-3</v>
      </c>
      <c r="P223" s="6">
        <v>0</v>
      </c>
      <c r="Q223">
        <v>24617</v>
      </c>
      <c r="R223" s="6">
        <v>2.2442364094332505E-3</v>
      </c>
    </row>
    <row r="224" spans="1:18" x14ac:dyDescent="0.25">
      <c r="A224" t="s">
        <v>10</v>
      </c>
      <c r="B224" t="s">
        <v>6</v>
      </c>
      <c r="C224" t="s">
        <v>12</v>
      </c>
      <c r="D224" t="s">
        <v>9</v>
      </c>
      <c r="E224" t="b">
        <f>pokerdump[[#This Row],[suit1]]=pokerdump[[#This Row],[suit2]]</f>
        <v>0</v>
      </c>
      <c r="F224">
        <v>10370</v>
      </c>
      <c r="L224" s="8" t="s">
        <v>9</v>
      </c>
      <c r="M224">
        <v>8252</v>
      </c>
      <c r="O224" s="6">
        <v>7.523028334339352E-4</v>
      </c>
      <c r="P224" s="6">
        <v>0</v>
      </c>
      <c r="Q224">
        <v>8252</v>
      </c>
      <c r="R224" s="6">
        <v>7.523028334339352E-4</v>
      </c>
    </row>
    <row r="225" spans="1:18" x14ac:dyDescent="0.25">
      <c r="A225" t="s">
        <v>5</v>
      </c>
      <c r="B225" t="s">
        <v>6</v>
      </c>
      <c r="C225" t="s">
        <v>17</v>
      </c>
      <c r="D225" t="s">
        <v>6</v>
      </c>
      <c r="E225" t="b">
        <f>pokerdump[[#This Row],[suit1]]=pokerdump[[#This Row],[suit2]]</f>
        <v>1</v>
      </c>
      <c r="F225">
        <v>10367</v>
      </c>
      <c r="L225" s="8" t="s">
        <v>7</v>
      </c>
      <c r="M225">
        <v>8175</v>
      </c>
      <c r="O225" s="6">
        <v>7.4528304208948371E-4</v>
      </c>
      <c r="P225" s="6">
        <v>0</v>
      </c>
      <c r="Q225">
        <v>8175</v>
      </c>
      <c r="R225" s="6">
        <v>7.4528304208948371E-4</v>
      </c>
    </row>
    <row r="226" spans="1:18" x14ac:dyDescent="0.25">
      <c r="A226" t="s">
        <v>10</v>
      </c>
      <c r="B226" t="s">
        <v>8</v>
      </c>
      <c r="C226" t="s">
        <v>12</v>
      </c>
      <c r="D226" t="s">
        <v>7</v>
      </c>
      <c r="E226" t="b">
        <f>pokerdump[[#This Row],[suit1]]=pokerdump[[#This Row],[suit2]]</f>
        <v>0</v>
      </c>
      <c r="F226">
        <v>10360</v>
      </c>
      <c r="L226" s="8" t="s">
        <v>6</v>
      </c>
      <c r="M226">
        <v>8190</v>
      </c>
      <c r="O226" s="6">
        <v>7.4665053390983145E-4</v>
      </c>
      <c r="P226" s="6">
        <v>0</v>
      </c>
      <c r="Q226">
        <v>8190</v>
      </c>
      <c r="R226" s="6">
        <v>7.4665053390983145E-4</v>
      </c>
    </row>
    <row r="227" spans="1:18" x14ac:dyDescent="0.25">
      <c r="A227" t="s">
        <v>5</v>
      </c>
      <c r="B227" t="s">
        <v>6</v>
      </c>
      <c r="C227" t="s">
        <v>19</v>
      </c>
      <c r="D227" t="s">
        <v>6</v>
      </c>
      <c r="E227" t="b">
        <f>pokerdump[[#This Row],[suit1]]=pokerdump[[#This Row],[suit2]]</f>
        <v>1</v>
      </c>
      <c r="F227">
        <v>10351</v>
      </c>
      <c r="L227" s="2" t="s">
        <v>17</v>
      </c>
      <c r="M227">
        <v>177635</v>
      </c>
      <c r="N227">
        <v>55000</v>
      </c>
      <c r="O227" s="6">
        <v>1.6194293967163969E-2</v>
      </c>
      <c r="P227" s="6">
        <v>5.0141366746081478E-3</v>
      </c>
      <c r="Q227">
        <v>232635</v>
      </c>
      <c r="R227" s="6">
        <v>2.1208430641772115E-2</v>
      </c>
    </row>
    <row r="228" spans="1:18" x14ac:dyDescent="0.25">
      <c r="A228" t="s">
        <v>16</v>
      </c>
      <c r="B228" t="s">
        <v>7</v>
      </c>
      <c r="C228" t="s">
        <v>16</v>
      </c>
      <c r="D228" t="s">
        <v>9</v>
      </c>
      <c r="E228" t="b">
        <f>pokerdump[[#This Row],[suit1]]=pokerdump[[#This Row],[suit2]]</f>
        <v>0</v>
      </c>
      <c r="F228">
        <v>10346</v>
      </c>
      <c r="L228" s="3" t="s">
        <v>18</v>
      </c>
      <c r="M228">
        <v>60730</v>
      </c>
      <c r="N228">
        <v>26562</v>
      </c>
      <c r="O228" s="6">
        <v>5.5365185499809599E-3</v>
      </c>
      <c r="P228" s="6">
        <v>2.4215545154716656E-3</v>
      </c>
      <c r="Q228">
        <v>87292</v>
      </c>
      <c r="R228" s="6">
        <v>7.9580730654526255E-3</v>
      </c>
    </row>
    <row r="229" spans="1:18" x14ac:dyDescent="0.25">
      <c r="A229" t="s">
        <v>10</v>
      </c>
      <c r="B229" t="s">
        <v>6</v>
      </c>
      <c r="C229" t="s">
        <v>12</v>
      </c>
      <c r="D229" t="s">
        <v>7</v>
      </c>
      <c r="E229" t="b">
        <f>pokerdump[[#This Row],[suit1]]=pokerdump[[#This Row],[suit2]]</f>
        <v>0</v>
      </c>
      <c r="F229">
        <v>10335</v>
      </c>
      <c r="L229" s="7" t="s">
        <v>9</v>
      </c>
      <c r="M229">
        <v>15238</v>
      </c>
      <c r="N229">
        <v>6620</v>
      </c>
      <c r="O229" s="6">
        <v>1.3891893572305263E-3</v>
      </c>
      <c r="P229" s="6">
        <v>6.0351972338010794E-4</v>
      </c>
      <c r="Q229">
        <v>21858</v>
      </c>
      <c r="R229" s="6">
        <v>1.9927090806106341E-3</v>
      </c>
    </row>
    <row r="230" spans="1:18" x14ac:dyDescent="0.25">
      <c r="A230" t="s">
        <v>5</v>
      </c>
      <c r="B230" t="s">
        <v>8</v>
      </c>
      <c r="C230" t="s">
        <v>20</v>
      </c>
      <c r="D230" t="s">
        <v>8</v>
      </c>
      <c r="E230" t="b">
        <f>pokerdump[[#This Row],[suit1]]=pokerdump[[#This Row],[suit2]]</f>
        <v>1</v>
      </c>
      <c r="F230">
        <v>10331</v>
      </c>
      <c r="L230" s="8" t="s">
        <v>9</v>
      </c>
      <c r="N230">
        <v>6620</v>
      </c>
      <c r="O230" s="6">
        <v>0</v>
      </c>
      <c r="P230" s="6">
        <v>6.0351972338010794E-4</v>
      </c>
      <c r="Q230">
        <v>6620</v>
      </c>
      <c r="R230" s="6">
        <v>6.0351972338010794E-4</v>
      </c>
    </row>
    <row r="231" spans="1:18" x14ac:dyDescent="0.25">
      <c r="A231" t="s">
        <v>5</v>
      </c>
      <c r="B231" t="s">
        <v>8</v>
      </c>
      <c r="C231" t="s">
        <v>19</v>
      </c>
      <c r="D231" t="s">
        <v>8</v>
      </c>
      <c r="E231" t="b">
        <f>pokerdump[[#This Row],[suit1]]=pokerdump[[#This Row],[suit2]]</f>
        <v>1</v>
      </c>
      <c r="F231">
        <v>10319</v>
      </c>
      <c r="L231" s="8" t="s">
        <v>7</v>
      </c>
      <c r="M231">
        <v>5096</v>
      </c>
      <c r="O231" s="6">
        <v>4.6458255443278398E-4</v>
      </c>
      <c r="P231" s="6">
        <v>0</v>
      </c>
      <c r="Q231">
        <v>5096</v>
      </c>
      <c r="R231" s="6">
        <v>4.6458255443278398E-4</v>
      </c>
    </row>
    <row r="232" spans="1:18" x14ac:dyDescent="0.25">
      <c r="A232" t="s">
        <v>11</v>
      </c>
      <c r="B232" t="s">
        <v>8</v>
      </c>
      <c r="C232" t="s">
        <v>12</v>
      </c>
      <c r="D232" t="s">
        <v>6</v>
      </c>
      <c r="E232" t="b">
        <f>pokerdump[[#This Row],[suit1]]=pokerdump[[#This Row],[suit2]]</f>
        <v>0</v>
      </c>
      <c r="F232">
        <v>10313</v>
      </c>
      <c r="L232" s="8" t="s">
        <v>6</v>
      </c>
      <c r="M232">
        <v>4940</v>
      </c>
      <c r="O232" s="6">
        <v>4.5036063950116813E-4</v>
      </c>
      <c r="P232" s="6">
        <v>0</v>
      </c>
      <c r="Q232">
        <v>4940</v>
      </c>
      <c r="R232" s="6">
        <v>4.5036063950116813E-4</v>
      </c>
    </row>
    <row r="233" spans="1:18" x14ac:dyDescent="0.25">
      <c r="A233" t="s">
        <v>11</v>
      </c>
      <c r="B233" t="s">
        <v>6</v>
      </c>
      <c r="C233" t="s">
        <v>12</v>
      </c>
      <c r="D233" t="s">
        <v>7</v>
      </c>
      <c r="E233" t="b">
        <f>pokerdump[[#This Row],[suit1]]=pokerdump[[#This Row],[suit2]]</f>
        <v>0</v>
      </c>
      <c r="F233">
        <v>10306</v>
      </c>
      <c r="L233" s="8" t="s">
        <v>8</v>
      </c>
      <c r="M233">
        <v>5202</v>
      </c>
      <c r="O233" s="6">
        <v>4.7424616329657423E-4</v>
      </c>
      <c r="P233" s="6">
        <v>0</v>
      </c>
      <c r="Q233">
        <v>5202</v>
      </c>
      <c r="R233" s="6">
        <v>4.7424616329657423E-4</v>
      </c>
    </row>
    <row r="234" spans="1:18" x14ac:dyDescent="0.25">
      <c r="A234" t="s">
        <v>10</v>
      </c>
      <c r="B234" t="s">
        <v>6</v>
      </c>
      <c r="C234" t="s">
        <v>12</v>
      </c>
      <c r="D234" t="s">
        <v>8</v>
      </c>
      <c r="E234" t="b">
        <f>pokerdump[[#This Row],[suit1]]=pokerdump[[#This Row],[suit2]]</f>
        <v>0</v>
      </c>
      <c r="F234">
        <v>10304</v>
      </c>
      <c r="L234" s="7" t="s">
        <v>7</v>
      </c>
      <c r="M234">
        <v>15200</v>
      </c>
      <c r="N234">
        <v>6598</v>
      </c>
      <c r="O234" s="6">
        <v>1.3857250446189788E-3</v>
      </c>
      <c r="P234" s="6">
        <v>6.0151406871026462E-4</v>
      </c>
      <c r="Q234">
        <v>21798</v>
      </c>
      <c r="R234" s="6">
        <v>1.9872391133292436E-3</v>
      </c>
    </row>
    <row r="235" spans="1:18" x14ac:dyDescent="0.25">
      <c r="A235" t="s">
        <v>11</v>
      </c>
      <c r="B235" t="s">
        <v>7</v>
      </c>
      <c r="C235" t="s">
        <v>13</v>
      </c>
      <c r="D235" t="s">
        <v>7</v>
      </c>
      <c r="E235" t="b">
        <f>pokerdump[[#This Row],[suit1]]=pokerdump[[#This Row],[suit2]]</f>
        <v>1</v>
      </c>
      <c r="F235">
        <v>10302</v>
      </c>
      <c r="L235" s="8" t="s">
        <v>9</v>
      </c>
      <c r="M235">
        <v>5186</v>
      </c>
      <c r="O235" s="6">
        <v>4.7278750535487005E-4</v>
      </c>
      <c r="P235" s="6">
        <v>0</v>
      </c>
      <c r="Q235">
        <v>5186</v>
      </c>
      <c r="R235" s="6">
        <v>4.7278750535487005E-4</v>
      </c>
    </row>
    <row r="236" spans="1:18" x14ac:dyDescent="0.25">
      <c r="A236" t="s">
        <v>5</v>
      </c>
      <c r="B236" t="s">
        <v>9</v>
      </c>
      <c r="C236" t="s">
        <v>19</v>
      </c>
      <c r="D236" t="s">
        <v>9</v>
      </c>
      <c r="E236" t="b">
        <f>pokerdump[[#This Row],[suit1]]=pokerdump[[#This Row],[suit2]]</f>
        <v>1</v>
      </c>
      <c r="F236">
        <v>10295</v>
      </c>
      <c r="L236" s="8" t="s">
        <v>7</v>
      </c>
      <c r="N236">
        <v>6598</v>
      </c>
      <c r="O236" s="6">
        <v>0</v>
      </c>
      <c r="P236" s="6">
        <v>6.0151406871026462E-4</v>
      </c>
      <c r="Q236">
        <v>6598</v>
      </c>
      <c r="R236" s="6">
        <v>6.0151406871026462E-4</v>
      </c>
    </row>
    <row r="237" spans="1:18" x14ac:dyDescent="0.25">
      <c r="A237" t="s">
        <v>5</v>
      </c>
      <c r="B237" t="s">
        <v>8</v>
      </c>
      <c r="C237" t="s">
        <v>13</v>
      </c>
      <c r="D237" t="s">
        <v>7</v>
      </c>
      <c r="E237" t="b">
        <f>pokerdump[[#This Row],[suit1]]=pokerdump[[#This Row],[suit2]]</f>
        <v>0</v>
      </c>
      <c r="F237">
        <v>10284</v>
      </c>
      <c r="L237" s="8" t="s">
        <v>6</v>
      </c>
      <c r="M237">
        <v>4961</v>
      </c>
      <c r="O237" s="6">
        <v>4.5227512804965489E-4</v>
      </c>
      <c r="P237" s="6">
        <v>0</v>
      </c>
      <c r="Q237">
        <v>4961</v>
      </c>
      <c r="R237" s="6">
        <v>4.5227512804965489E-4</v>
      </c>
    </row>
    <row r="238" spans="1:18" x14ac:dyDescent="0.25">
      <c r="A238" t="s">
        <v>11</v>
      </c>
      <c r="B238" t="s">
        <v>9</v>
      </c>
      <c r="C238" t="s">
        <v>12</v>
      </c>
      <c r="D238" t="s">
        <v>8</v>
      </c>
      <c r="E238" t="b">
        <f>pokerdump[[#This Row],[suit1]]=pokerdump[[#This Row],[suit2]]</f>
        <v>0</v>
      </c>
      <c r="F238">
        <v>10281</v>
      </c>
      <c r="L238" s="8" t="s">
        <v>8</v>
      </c>
      <c r="M238">
        <v>5053</v>
      </c>
      <c r="O238" s="6">
        <v>4.6066241121445401E-4</v>
      </c>
      <c r="P238" s="6">
        <v>0</v>
      </c>
      <c r="Q238">
        <v>5053</v>
      </c>
      <c r="R238" s="6">
        <v>4.6066241121445401E-4</v>
      </c>
    </row>
    <row r="239" spans="1:18" x14ac:dyDescent="0.25">
      <c r="A239" t="s">
        <v>11</v>
      </c>
      <c r="B239" t="s">
        <v>7</v>
      </c>
      <c r="C239" t="s">
        <v>12</v>
      </c>
      <c r="D239" t="s">
        <v>9</v>
      </c>
      <c r="E239" t="b">
        <f>pokerdump[[#This Row],[suit1]]=pokerdump[[#This Row],[suit2]]</f>
        <v>0</v>
      </c>
      <c r="F239">
        <v>10278</v>
      </c>
      <c r="L239" s="7" t="s">
        <v>6</v>
      </c>
      <c r="M239">
        <v>15075</v>
      </c>
      <c r="N239">
        <v>6724</v>
      </c>
      <c r="O239" s="6">
        <v>1.3743292794494149E-3</v>
      </c>
      <c r="P239" s="6">
        <v>6.130010000011852E-4</v>
      </c>
      <c r="Q239">
        <v>21799</v>
      </c>
      <c r="R239" s="6">
        <v>1.9873302794506001E-3</v>
      </c>
    </row>
    <row r="240" spans="1:18" x14ac:dyDescent="0.25">
      <c r="A240" t="s">
        <v>10</v>
      </c>
      <c r="B240" t="s">
        <v>7</v>
      </c>
      <c r="C240" t="s">
        <v>12</v>
      </c>
      <c r="D240" t="s">
        <v>6</v>
      </c>
      <c r="E240" t="b">
        <f>pokerdump[[#This Row],[suit1]]=pokerdump[[#This Row],[suit2]]</f>
        <v>0</v>
      </c>
      <c r="F240">
        <v>10277</v>
      </c>
      <c r="L240" s="8" t="s">
        <v>9</v>
      </c>
      <c r="M240">
        <v>4970</v>
      </c>
      <c r="O240" s="6">
        <v>4.5309562314186351E-4</v>
      </c>
      <c r="P240" s="6">
        <v>0</v>
      </c>
      <c r="Q240">
        <v>4970</v>
      </c>
      <c r="R240" s="6">
        <v>4.5309562314186351E-4</v>
      </c>
    </row>
    <row r="241" spans="1:18" x14ac:dyDescent="0.25">
      <c r="A241" t="s">
        <v>11</v>
      </c>
      <c r="B241" t="s">
        <v>7</v>
      </c>
      <c r="C241" t="s">
        <v>12</v>
      </c>
      <c r="D241" t="s">
        <v>8</v>
      </c>
      <c r="E241" t="b">
        <f>pokerdump[[#This Row],[suit1]]=pokerdump[[#This Row],[suit2]]</f>
        <v>0</v>
      </c>
      <c r="F241">
        <v>10268</v>
      </c>
      <c r="L241" s="8" t="s">
        <v>7</v>
      </c>
      <c r="M241">
        <v>5112</v>
      </c>
      <c r="O241" s="6">
        <v>4.6604121237448816E-4</v>
      </c>
      <c r="P241" s="6">
        <v>0</v>
      </c>
      <c r="Q241">
        <v>5112</v>
      </c>
      <c r="R241" s="6">
        <v>4.6604121237448816E-4</v>
      </c>
    </row>
    <row r="242" spans="1:18" x14ac:dyDescent="0.25">
      <c r="A242" t="s">
        <v>10</v>
      </c>
      <c r="B242" t="s">
        <v>7</v>
      </c>
      <c r="C242" t="s">
        <v>12</v>
      </c>
      <c r="D242" t="s">
        <v>8</v>
      </c>
      <c r="E242" t="b">
        <f>pokerdump[[#This Row],[suit1]]=pokerdump[[#This Row],[suit2]]</f>
        <v>0</v>
      </c>
      <c r="F242">
        <v>10249</v>
      </c>
      <c r="L242" s="8" t="s">
        <v>6</v>
      </c>
      <c r="N242">
        <v>6724</v>
      </c>
      <c r="O242" s="6">
        <v>0</v>
      </c>
      <c r="P242" s="6">
        <v>6.130010000011852E-4</v>
      </c>
      <c r="Q242">
        <v>6724</v>
      </c>
      <c r="R242" s="6">
        <v>6.130010000011852E-4</v>
      </c>
    </row>
    <row r="243" spans="1:18" x14ac:dyDescent="0.25">
      <c r="A243" t="s">
        <v>11</v>
      </c>
      <c r="B243" t="s">
        <v>7</v>
      </c>
      <c r="C243" t="s">
        <v>12</v>
      </c>
      <c r="D243" t="s">
        <v>6</v>
      </c>
      <c r="E243" t="b">
        <f>pokerdump[[#This Row],[suit1]]=pokerdump[[#This Row],[suit2]]</f>
        <v>0</v>
      </c>
      <c r="F243">
        <v>10247</v>
      </c>
      <c r="L243" s="8" t="s">
        <v>8</v>
      </c>
      <c r="M243">
        <v>4993</v>
      </c>
      <c r="O243" s="6">
        <v>4.5519244393306326E-4</v>
      </c>
      <c r="P243" s="6">
        <v>0</v>
      </c>
      <c r="Q243">
        <v>4993</v>
      </c>
      <c r="R243" s="6">
        <v>4.5519244393306326E-4</v>
      </c>
    </row>
    <row r="244" spans="1:18" x14ac:dyDescent="0.25">
      <c r="A244" t="s">
        <v>6</v>
      </c>
      <c r="B244" t="s">
        <v>7</v>
      </c>
      <c r="C244" t="s">
        <v>14</v>
      </c>
      <c r="D244" t="s">
        <v>7</v>
      </c>
      <c r="E244" t="b">
        <f>pokerdump[[#This Row],[suit1]]=pokerdump[[#This Row],[suit2]]</f>
        <v>1</v>
      </c>
      <c r="F244">
        <v>10245</v>
      </c>
      <c r="L244" s="7" t="s">
        <v>8</v>
      </c>
      <c r="M244">
        <v>15217</v>
      </c>
      <c r="N244">
        <v>6620</v>
      </c>
      <c r="O244" s="6">
        <v>1.3872748686820397E-3</v>
      </c>
      <c r="P244" s="6">
        <v>6.0351972338010794E-4</v>
      </c>
      <c r="Q244">
        <v>21837</v>
      </c>
      <c r="R244" s="6">
        <v>1.9907945920621477E-3</v>
      </c>
    </row>
    <row r="245" spans="1:18" x14ac:dyDescent="0.25">
      <c r="A245" t="s">
        <v>5</v>
      </c>
      <c r="B245" t="s">
        <v>7</v>
      </c>
      <c r="C245" t="s">
        <v>19</v>
      </c>
      <c r="D245" t="s">
        <v>7</v>
      </c>
      <c r="E245" t="b">
        <f>pokerdump[[#This Row],[suit1]]=pokerdump[[#This Row],[suit2]]</f>
        <v>1</v>
      </c>
      <c r="F245">
        <v>10235</v>
      </c>
      <c r="L245" s="8" t="s">
        <v>9</v>
      </c>
      <c r="M245">
        <v>4981</v>
      </c>
      <c r="O245" s="6">
        <v>4.5409845047678516E-4</v>
      </c>
      <c r="P245" s="6">
        <v>0</v>
      </c>
      <c r="Q245">
        <v>4981</v>
      </c>
      <c r="R245" s="6">
        <v>4.5409845047678516E-4</v>
      </c>
    </row>
    <row r="246" spans="1:18" x14ac:dyDescent="0.25">
      <c r="A246" t="s">
        <v>11</v>
      </c>
      <c r="B246" t="s">
        <v>9</v>
      </c>
      <c r="C246" t="s">
        <v>12</v>
      </c>
      <c r="D246" t="s">
        <v>6</v>
      </c>
      <c r="E246" t="b">
        <f>pokerdump[[#This Row],[suit1]]=pokerdump[[#This Row],[suit2]]</f>
        <v>0</v>
      </c>
      <c r="F246">
        <v>10229</v>
      </c>
      <c r="L246" s="8" t="s">
        <v>7</v>
      </c>
      <c r="M246">
        <v>5114</v>
      </c>
      <c r="O246" s="6">
        <v>4.662235446172012E-4</v>
      </c>
      <c r="P246" s="6">
        <v>0</v>
      </c>
      <c r="Q246">
        <v>5114</v>
      </c>
      <c r="R246" s="6">
        <v>4.662235446172012E-4</v>
      </c>
    </row>
    <row r="247" spans="1:18" x14ac:dyDescent="0.25">
      <c r="A247" t="s">
        <v>16</v>
      </c>
      <c r="B247" t="s">
        <v>8</v>
      </c>
      <c r="C247" t="s">
        <v>16</v>
      </c>
      <c r="D247" t="s">
        <v>6</v>
      </c>
      <c r="E247" t="b">
        <f>pokerdump[[#This Row],[suit1]]=pokerdump[[#This Row],[suit2]]</f>
        <v>0</v>
      </c>
      <c r="F247">
        <v>10225</v>
      </c>
      <c r="L247" s="8" t="s">
        <v>6</v>
      </c>
      <c r="M247">
        <v>5122</v>
      </c>
      <c r="O247" s="6">
        <v>4.6695287358805332E-4</v>
      </c>
      <c r="P247" s="6">
        <v>0</v>
      </c>
      <c r="Q247">
        <v>5122</v>
      </c>
      <c r="R247" s="6">
        <v>4.6695287358805332E-4</v>
      </c>
    </row>
    <row r="248" spans="1:18" x14ac:dyDescent="0.25">
      <c r="A248" t="s">
        <v>10</v>
      </c>
      <c r="B248" t="s">
        <v>8</v>
      </c>
      <c r="C248" t="s">
        <v>12</v>
      </c>
      <c r="D248" t="s">
        <v>9</v>
      </c>
      <c r="E248" t="b">
        <f>pokerdump[[#This Row],[suit1]]=pokerdump[[#This Row],[suit2]]</f>
        <v>0</v>
      </c>
      <c r="F248">
        <v>10217</v>
      </c>
      <c r="L248" s="8" t="s">
        <v>8</v>
      </c>
      <c r="N248">
        <v>6620</v>
      </c>
      <c r="O248" s="6">
        <v>0</v>
      </c>
      <c r="P248" s="6">
        <v>6.0351972338010794E-4</v>
      </c>
      <c r="Q248">
        <v>6620</v>
      </c>
      <c r="R248" s="6">
        <v>6.0351972338010794E-4</v>
      </c>
    </row>
    <row r="249" spans="1:18" x14ac:dyDescent="0.25">
      <c r="A249" t="s">
        <v>10</v>
      </c>
      <c r="B249" t="s">
        <v>8</v>
      </c>
      <c r="C249" t="s">
        <v>12</v>
      </c>
      <c r="D249" t="s">
        <v>6</v>
      </c>
      <c r="E249" t="b">
        <f>pokerdump[[#This Row],[suit1]]=pokerdump[[#This Row],[suit2]]</f>
        <v>0</v>
      </c>
      <c r="F249">
        <v>10211</v>
      </c>
      <c r="L249" s="3" t="s">
        <v>19</v>
      </c>
      <c r="M249">
        <v>67437</v>
      </c>
      <c r="N249">
        <v>28438</v>
      </c>
      <c r="O249" s="6">
        <v>6.147969725919084E-3</v>
      </c>
      <c r="P249" s="6">
        <v>2.5925821591364817E-3</v>
      </c>
      <c r="Q249">
        <v>95875</v>
      </c>
      <c r="R249" s="6">
        <v>8.7405518850555662E-3</v>
      </c>
    </row>
    <row r="250" spans="1:18" x14ac:dyDescent="0.25">
      <c r="A250" t="s">
        <v>5</v>
      </c>
      <c r="B250" t="s">
        <v>7</v>
      </c>
      <c r="C250" t="s">
        <v>20</v>
      </c>
      <c r="D250" t="s">
        <v>7</v>
      </c>
      <c r="E250" t="b">
        <f>pokerdump[[#This Row],[suit1]]=pokerdump[[#This Row],[suit2]]</f>
        <v>1</v>
      </c>
      <c r="F250">
        <v>10202</v>
      </c>
      <c r="L250" s="7" t="s">
        <v>9</v>
      </c>
      <c r="M250">
        <v>16752</v>
      </c>
      <c r="N250">
        <v>7088</v>
      </c>
      <c r="O250" s="6">
        <v>1.5272148649642851E-3</v>
      </c>
      <c r="P250" s="6">
        <v>6.4618546817495548E-4</v>
      </c>
      <c r="Q250">
        <v>23840</v>
      </c>
      <c r="R250" s="6">
        <v>2.1734003331392408E-3</v>
      </c>
    </row>
    <row r="251" spans="1:18" x14ac:dyDescent="0.25">
      <c r="A251" t="s">
        <v>10</v>
      </c>
      <c r="B251" t="s">
        <v>7</v>
      </c>
      <c r="C251" t="s">
        <v>12</v>
      </c>
      <c r="D251" t="s">
        <v>9</v>
      </c>
      <c r="E251" t="b">
        <f>pokerdump[[#This Row],[suit1]]=pokerdump[[#This Row],[suit2]]</f>
        <v>0</v>
      </c>
      <c r="F251">
        <v>10193</v>
      </c>
      <c r="L251" s="8" t="s">
        <v>9</v>
      </c>
      <c r="N251">
        <v>7088</v>
      </c>
      <c r="O251" s="6">
        <v>0</v>
      </c>
      <c r="P251" s="6">
        <v>6.4618546817495548E-4</v>
      </c>
      <c r="Q251">
        <v>7088</v>
      </c>
      <c r="R251" s="6">
        <v>6.4618546817495548E-4</v>
      </c>
    </row>
    <row r="252" spans="1:18" x14ac:dyDescent="0.25">
      <c r="A252" t="s">
        <v>11</v>
      </c>
      <c r="B252" t="s">
        <v>6</v>
      </c>
      <c r="C252" t="s">
        <v>12</v>
      </c>
      <c r="D252" t="s">
        <v>9</v>
      </c>
      <c r="E252" t="b">
        <f>pokerdump[[#This Row],[suit1]]=pokerdump[[#This Row],[suit2]]</f>
        <v>0</v>
      </c>
      <c r="F252">
        <v>10186</v>
      </c>
      <c r="L252" s="8" t="s">
        <v>7</v>
      </c>
      <c r="M252">
        <v>5542</v>
      </c>
      <c r="O252" s="6">
        <v>5.0524264455778826E-4</v>
      </c>
      <c r="P252" s="6">
        <v>0</v>
      </c>
      <c r="Q252">
        <v>5542</v>
      </c>
      <c r="R252" s="6">
        <v>5.0524264455778826E-4</v>
      </c>
    </row>
    <row r="253" spans="1:18" x14ac:dyDescent="0.25">
      <c r="A253" t="s">
        <v>11</v>
      </c>
      <c r="B253" t="s">
        <v>8</v>
      </c>
      <c r="C253" t="s">
        <v>12</v>
      </c>
      <c r="D253" t="s">
        <v>9</v>
      </c>
      <c r="E253" t="b">
        <f>pokerdump[[#This Row],[suit1]]=pokerdump[[#This Row],[suit2]]</f>
        <v>0</v>
      </c>
      <c r="F253">
        <v>10179</v>
      </c>
      <c r="L253" s="8" t="s">
        <v>6</v>
      </c>
      <c r="M253">
        <v>5583</v>
      </c>
      <c r="O253" s="6">
        <v>5.0898045553340518E-4</v>
      </c>
      <c r="P253" s="6">
        <v>0</v>
      </c>
      <c r="Q253">
        <v>5583</v>
      </c>
      <c r="R253" s="6">
        <v>5.0898045553340518E-4</v>
      </c>
    </row>
    <row r="254" spans="1:18" x14ac:dyDescent="0.25">
      <c r="A254" t="s">
        <v>6</v>
      </c>
      <c r="B254" t="s">
        <v>6</v>
      </c>
      <c r="C254" t="s">
        <v>14</v>
      </c>
      <c r="D254" t="s">
        <v>6</v>
      </c>
      <c r="E254" t="b">
        <f>pokerdump[[#This Row],[suit1]]=pokerdump[[#This Row],[suit2]]</f>
        <v>1</v>
      </c>
      <c r="F254">
        <v>10178</v>
      </c>
      <c r="L254" s="8" t="s">
        <v>8</v>
      </c>
      <c r="M254">
        <v>5627</v>
      </c>
      <c r="O254" s="6">
        <v>5.129917648730917E-4</v>
      </c>
      <c r="P254" s="6">
        <v>0</v>
      </c>
      <c r="Q254">
        <v>5627</v>
      </c>
      <c r="R254" s="6">
        <v>5.129917648730917E-4</v>
      </c>
    </row>
    <row r="255" spans="1:18" x14ac:dyDescent="0.25">
      <c r="A255" t="s">
        <v>11</v>
      </c>
      <c r="B255" t="s">
        <v>9</v>
      </c>
      <c r="C255" t="s">
        <v>12</v>
      </c>
      <c r="D255" t="s">
        <v>7</v>
      </c>
      <c r="E255" t="b">
        <f>pokerdump[[#This Row],[suit1]]=pokerdump[[#This Row],[suit2]]</f>
        <v>0</v>
      </c>
      <c r="F255">
        <v>10170</v>
      </c>
      <c r="L255" s="7" t="s">
        <v>7</v>
      </c>
      <c r="M255">
        <v>16784</v>
      </c>
      <c r="N255">
        <v>7192</v>
      </c>
      <c r="O255" s="6">
        <v>1.5301321808476936E-3</v>
      </c>
      <c r="P255" s="6">
        <v>6.5566674479603263E-4</v>
      </c>
      <c r="Q255">
        <v>23976</v>
      </c>
      <c r="R255" s="6">
        <v>2.1857989256437262E-3</v>
      </c>
    </row>
    <row r="256" spans="1:18" x14ac:dyDescent="0.25">
      <c r="A256" t="s">
        <v>5</v>
      </c>
      <c r="B256" t="s">
        <v>7</v>
      </c>
      <c r="C256" t="s">
        <v>13</v>
      </c>
      <c r="D256" t="s">
        <v>6</v>
      </c>
      <c r="E256" t="b">
        <f>pokerdump[[#This Row],[suit1]]=pokerdump[[#This Row],[suit2]]</f>
        <v>0</v>
      </c>
      <c r="F256">
        <v>10161</v>
      </c>
      <c r="L256" s="8" t="s">
        <v>9</v>
      </c>
      <c r="M256">
        <v>5649</v>
      </c>
      <c r="O256" s="6">
        <v>5.1499741954293501E-4</v>
      </c>
      <c r="P256" s="6">
        <v>0</v>
      </c>
      <c r="Q256">
        <v>5649</v>
      </c>
      <c r="R256" s="6">
        <v>5.1499741954293501E-4</v>
      </c>
    </row>
    <row r="257" spans="1:18" x14ac:dyDescent="0.25">
      <c r="A257" t="s">
        <v>5</v>
      </c>
      <c r="B257" t="s">
        <v>7</v>
      </c>
      <c r="C257" t="s">
        <v>13</v>
      </c>
      <c r="D257" t="s">
        <v>8</v>
      </c>
      <c r="E257" t="b">
        <f>pokerdump[[#This Row],[suit1]]=pokerdump[[#This Row],[suit2]]</f>
        <v>0</v>
      </c>
      <c r="F257">
        <v>10131</v>
      </c>
      <c r="L257" s="8" t="s">
        <v>7</v>
      </c>
      <c r="N257">
        <v>7192</v>
      </c>
      <c r="O257" s="6">
        <v>0</v>
      </c>
      <c r="P257" s="6">
        <v>6.5566674479603263E-4</v>
      </c>
      <c r="Q257">
        <v>7192</v>
      </c>
      <c r="R257" s="6">
        <v>6.5566674479603263E-4</v>
      </c>
    </row>
    <row r="258" spans="1:18" x14ac:dyDescent="0.25">
      <c r="A258" t="s">
        <v>5</v>
      </c>
      <c r="B258" t="s">
        <v>7</v>
      </c>
      <c r="C258" t="s">
        <v>13</v>
      </c>
      <c r="D258" t="s">
        <v>9</v>
      </c>
      <c r="E258" t="b">
        <f>pokerdump[[#This Row],[suit1]]=pokerdump[[#This Row],[suit2]]</f>
        <v>0</v>
      </c>
      <c r="F258">
        <v>10125</v>
      </c>
      <c r="L258" s="8" t="s">
        <v>6</v>
      </c>
      <c r="M258">
        <v>5466</v>
      </c>
      <c r="O258" s="6">
        <v>4.9831401933469338E-4</v>
      </c>
      <c r="P258" s="6">
        <v>0</v>
      </c>
      <c r="Q258">
        <v>5466</v>
      </c>
      <c r="R258" s="6">
        <v>4.9831401933469338E-4</v>
      </c>
    </row>
    <row r="259" spans="1:18" x14ac:dyDescent="0.25">
      <c r="A259" t="s">
        <v>5</v>
      </c>
      <c r="B259" t="s">
        <v>8</v>
      </c>
      <c r="C259" t="s">
        <v>13</v>
      </c>
      <c r="D259" t="s">
        <v>9</v>
      </c>
      <c r="E259" t="b">
        <f>pokerdump[[#This Row],[suit1]]=pokerdump[[#This Row],[suit2]]</f>
        <v>0</v>
      </c>
      <c r="F259">
        <v>10118</v>
      </c>
      <c r="L259" s="8" t="s">
        <v>8</v>
      </c>
      <c r="M259">
        <v>5669</v>
      </c>
      <c r="O259" s="6">
        <v>5.1682074197006522E-4</v>
      </c>
      <c r="P259" s="6">
        <v>0</v>
      </c>
      <c r="Q259">
        <v>5669</v>
      </c>
      <c r="R259" s="6">
        <v>5.1682074197006522E-4</v>
      </c>
    </row>
    <row r="260" spans="1:18" x14ac:dyDescent="0.25">
      <c r="A260" t="s">
        <v>5</v>
      </c>
      <c r="B260" t="s">
        <v>9</v>
      </c>
      <c r="C260" t="s">
        <v>13</v>
      </c>
      <c r="D260" t="s">
        <v>6</v>
      </c>
      <c r="E260" t="b">
        <f>pokerdump[[#This Row],[suit1]]=pokerdump[[#This Row],[suit2]]</f>
        <v>0</v>
      </c>
      <c r="F260">
        <v>10114</v>
      </c>
      <c r="L260" s="7" t="s">
        <v>6</v>
      </c>
      <c r="M260">
        <v>17028</v>
      </c>
      <c r="N260">
        <v>7096</v>
      </c>
      <c r="O260" s="6">
        <v>1.5523767144586824E-3</v>
      </c>
      <c r="P260" s="6">
        <v>6.4691479714580754E-4</v>
      </c>
      <c r="Q260">
        <v>24124</v>
      </c>
      <c r="R260" s="6">
        <v>2.19929151160449E-3</v>
      </c>
    </row>
    <row r="261" spans="1:18" x14ac:dyDescent="0.25">
      <c r="A261" t="s">
        <v>6</v>
      </c>
      <c r="B261" t="s">
        <v>9</v>
      </c>
      <c r="C261" t="s">
        <v>14</v>
      </c>
      <c r="D261" t="s">
        <v>9</v>
      </c>
      <c r="E261" t="b">
        <f>pokerdump[[#This Row],[suit1]]=pokerdump[[#This Row],[suit2]]</f>
        <v>1</v>
      </c>
      <c r="F261">
        <v>10110</v>
      </c>
      <c r="L261" s="8" t="s">
        <v>9</v>
      </c>
      <c r="M261">
        <v>5662</v>
      </c>
      <c r="O261" s="6">
        <v>5.1618257912056965E-4</v>
      </c>
      <c r="P261" s="6">
        <v>0</v>
      </c>
      <c r="Q261">
        <v>5662</v>
      </c>
      <c r="R261" s="6">
        <v>5.1618257912056965E-4</v>
      </c>
    </row>
    <row r="262" spans="1:18" x14ac:dyDescent="0.25">
      <c r="A262" t="s">
        <v>6</v>
      </c>
      <c r="B262" t="s">
        <v>8</v>
      </c>
      <c r="C262" t="s">
        <v>14</v>
      </c>
      <c r="D262" t="s">
        <v>8</v>
      </c>
      <c r="E262" t="b">
        <f>pokerdump[[#This Row],[suit1]]=pokerdump[[#This Row],[suit2]]</f>
        <v>1</v>
      </c>
      <c r="F262">
        <v>10089</v>
      </c>
      <c r="L262" s="8" t="s">
        <v>7</v>
      </c>
      <c r="M262">
        <v>5772</v>
      </c>
      <c r="O262" s="6">
        <v>5.26210852469786E-4</v>
      </c>
      <c r="P262" s="6">
        <v>0</v>
      </c>
      <c r="Q262">
        <v>5772</v>
      </c>
      <c r="R262" s="6">
        <v>5.26210852469786E-4</v>
      </c>
    </row>
    <row r="263" spans="1:18" x14ac:dyDescent="0.25">
      <c r="A263" t="s">
        <v>5</v>
      </c>
      <c r="B263" t="s">
        <v>7</v>
      </c>
      <c r="C263" t="s">
        <v>18</v>
      </c>
      <c r="D263" t="s">
        <v>7</v>
      </c>
      <c r="E263" t="b">
        <f>pokerdump[[#This Row],[suit1]]=pokerdump[[#This Row],[suit2]]</f>
        <v>1</v>
      </c>
      <c r="F263">
        <v>10056</v>
      </c>
      <c r="L263" s="8" t="s">
        <v>6</v>
      </c>
      <c r="N263">
        <v>7096</v>
      </c>
      <c r="O263" s="6">
        <v>0</v>
      </c>
      <c r="P263" s="6">
        <v>6.4691479714580754E-4</v>
      </c>
      <c r="Q263">
        <v>7096</v>
      </c>
      <c r="R263" s="6">
        <v>6.4691479714580754E-4</v>
      </c>
    </row>
    <row r="264" spans="1:18" x14ac:dyDescent="0.25">
      <c r="A264" t="s">
        <v>6</v>
      </c>
      <c r="B264" t="s">
        <v>8</v>
      </c>
      <c r="C264" t="s">
        <v>16</v>
      </c>
      <c r="D264" t="s">
        <v>8</v>
      </c>
      <c r="E264" t="b">
        <f>pokerdump[[#This Row],[suit1]]=pokerdump[[#This Row],[suit2]]</f>
        <v>1</v>
      </c>
      <c r="F264">
        <v>10029</v>
      </c>
      <c r="L264" s="8" t="s">
        <v>8</v>
      </c>
      <c r="M264">
        <v>5594</v>
      </c>
      <c r="O264" s="6">
        <v>5.0998328286832684E-4</v>
      </c>
      <c r="P264" s="6">
        <v>0</v>
      </c>
      <c r="Q264">
        <v>5594</v>
      </c>
      <c r="R264" s="6">
        <v>5.0998328286832684E-4</v>
      </c>
    </row>
    <row r="265" spans="1:18" x14ac:dyDescent="0.25">
      <c r="A265" t="s">
        <v>11</v>
      </c>
      <c r="B265" t="s">
        <v>8</v>
      </c>
      <c r="C265" t="s">
        <v>12</v>
      </c>
      <c r="D265" t="s">
        <v>7</v>
      </c>
      <c r="E265" t="b">
        <f>pokerdump[[#This Row],[suit1]]=pokerdump[[#This Row],[suit2]]</f>
        <v>0</v>
      </c>
      <c r="F265">
        <v>10011</v>
      </c>
      <c r="L265" s="7" t="s">
        <v>8</v>
      </c>
      <c r="M265">
        <v>16873</v>
      </c>
      <c r="N265">
        <v>7062</v>
      </c>
      <c r="O265" s="6">
        <v>1.5382459656484231E-3</v>
      </c>
      <c r="P265" s="6">
        <v>6.4381514901968619E-4</v>
      </c>
      <c r="Q265">
        <v>23935</v>
      </c>
      <c r="R265" s="6">
        <v>2.1820611146681091E-3</v>
      </c>
    </row>
    <row r="266" spans="1:18" x14ac:dyDescent="0.25">
      <c r="A266" t="s">
        <v>5</v>
      </c>
      <c r="B266" t="s">
        <v>6</v>
      </c>
      <c r="C266" t="s">
        <v>13</v>
      </c>
      <c r="D266" t="s">
        <v>8</v>
      </c>
      <c r="E266" t="b">
        <f>pokerdump[[#This Row],[suit1]]=pokerdump[[#This Row],[suit2]]</f>
        <v>0</v>
      </c>
      <c r="F266">
        <v>10004</v>
      </c>
      <c r="L266" s="8" t="s">
        <v>9</v>
      </c>
      <c r="M266">
        <v>5675</v>
      </c>
      <c r="O266" s="6">
        <v>5.173677386982043E-4</v>
      </c>
      <c r="P266" s="6">
        <v>0</v>
      </c>
      <c r="Q266">
        <v>5675</v>
      </c>
      <c r="R266" s="6">
        <v>5.173677386982043E-4</v>
      </c>
    </row>
    <row r="267" spans="1:18" x14ac:dyDescent="0.25">
      <c r="A267" t="s">
        <v>5</v>
      </c>
      <c r="B267" t="s">
        <v>6</v>
      </c>
      <c r="C267" t="s">
        <v>13</v>
      </c>
      <c r="D267" t="s">
        <v>9</v>
      </c>
      <c r="E267" t="b">
        <f>pokerdump[[#This Row],[suit1]]=pokerdump[[#This Row],[suit2]]</f>
        <v>0</v>
      </c>
      <c r="F267">
        <v>9985</v>
      </c>
      <c r="L267" s="8" t="s">
        <v>7</v>
      </c>
      <c r="M267">
        <v>5646</v>
      </c>
      <c r="O267" s="6">
        <v>5.1472392117886542E-4</v>
      </c>
      <c r="P267" s="6">
        <v>0</v>
      </c>
      <c r="Q267">
        <v>5646</v>
      </c>
      <c r="R267" s="6">
        <v>5.1472392117886542E-4</v>
      </c>
    </row>
    <row r="268" spans="1:18" x14ac:dyDescent="0.25">
      <c r="A268" t="s">
        <v>10</v>
      </c>
      <c r="B268" t="s">
        <v>8</v>
      </c>
      <c r="C268" t="s">
        <v>14</v>
      </c>
      <c r="D268" t="s">
        <v>8</v>
      </c>
      <c r="E268" t="b">
        <f>pokerdump[[#This Row],[suit1]]=pokerdump[[#This Row],[suit2]]</f>
        <v>1</v>
      </c>
      <c r="F268">
        <v>9969</v>
      </c>
      <c r="L268" s="8" t="s">
        <v>6</v>
      </c>
      <c r="M268">
        <v>5552</v>
      </c>
      <c r="O268" s="6">
        <v>5.0615430577135331E-4</v>
      </c>
      <c r="P268" s="6">
        <v>0</v>
      </c>
      <c r="Q268">
        <v>5552</v>
      </c>
      <c r="R268" s="6">
        <v>5.0615430577135331E-4</v>
      </c>
    </row>
    <row r="269" spans="1:18" x14ac:dyDescent="0.25">
      <c r="A269" t="s">
        <v>5</v>
      </c>
      <c r="B269" t="s">
        <v>6</v>
      </c>
      <c r="C269" t="s">
        <v>13</v>
      </c>
      <c r="D269" t="s">
        <v>7</v>
      </c>
      <c r="E269" t="b">
        <f>pokerdump[[#This Row],[suit1]]=pokerdump[[#This Row],[suit2]]</f>
        <v>0</v>
      </c>
      <c r="F269">
        <v>9950</v>
      </c>
      <c r="L269" s="8" t="s">
        <v>8</v>
      </c>
      <c r="N269">
        <v>7062</v>
      </c>
      <c r="O269" s="6">
        <v>0</v>
      </c>
      <c r="P269" s="6">
        <v>6.4381514901968619E-4</v>
      </c>
      <c r="Q269">
        <v>7062</v>
      </c>
      <c r="R269" s="6">
        <v>6.4381514901968619E-4</v>
      </c>
    </row>
    <row r="270" spans="1:18" x14ac:dyDescent="0.25">
      <c r="A270" t="s">
        <v>5</v>
      </c>
      <c r="B270" t="s">
        <v>8</v>
      </c>
      <c r="C270" t="s">
        <v>13</v>
      </c>
      <c r="D270" t="s">
        <v>6</v>
      </c>
      <c r="E270" t="b">
        <f>pokerdump[[#This Row],[suit1]]=pokerdump[[#This Row],[suit2]]</f>
        <v>0</v>
      </c>
      <c r="F270">
        <v>9947</v>
      </c>
      <c r="L270" s="3" t="s">
        <v>17</v>
      </c>
      <c r="M270">
        <v>49468</v>
      </c>
      <c r="O270" s="6">
        <v>4.5098056912639241E-3</v>
      </c>
      <c r="P270" s="6">
        <v>0</v>
      </c>
      <c r="Q270">
        <v>49468</v>
      </c>
      <c r="R270" s="6">
        <v>4.5098056912639241E-3</v>
      </c>
    </row>
    <row r="271" spans="1:18" x14ac:dyDescent="0.25">
      <c r="A271" t="s">
        <v>5</v>
      </c>
      <c r="B271" t="s">
        <v>9</v>
      </c>
      <c r="C271" t="s">
        <v>18</v>
      </c>
      <c r="D271" t="s">
        <v>9</v>
      </c>
      <c r="E271" t="b">
        <f>pokerdump[[#This Row],[suit1]]=pokerdump[[#This Row],[suit2]]</f>
        <v>1</v>
      </c>
      <c r="F271">
        <v>9916</v>
      </c>
      <c r="L271" s="7" t="s">
        <v>7</v>
      </c>
      <c r="M271">
        <v>8369</v>
      </c>
      <c r="O271" s="6">
        <v>7.62969269632647E-4</v>
      </c>
      <c r="P271" s="6">
        <v>0</v>
      </c>
      <c r="Q271">
        <v>8369</v>
      </c>
      <c r="R271" s="6">
        <v>7.62969269632647E-4</v>
      </c>
    </row>
    <row r="272" spans="1:18" x14ac:dyDescent="0.25">
      <c r="A272" t="s">
        <v>6</v>
      </c>
      <c r="B272" t="s">
        <v>6</v>
      </c>
      <c r="C272" t="s">
        <v>16</v>
      </c>
      <c r="D272" t="s">
        <v>6</v>
      </c>
      <c r="E272" t="b">
        <f>pokerdump[[#This Row],[suit1]]=pokerdump[[#This Row],[suit2]]</f>
        <v>1</v>
      </c>
      <c r="F272">
        <v>9906</v>
      </c>
      <c r="L272" s="8" t="s">
        <v>9</v>
      </c>
      <c r="M272">
        <v>8369</v>
      </c>
      <c r="O272" s="6">
        <v>7.62969269632647E-4</v>
      </c>
      <c r="P272" s="6">
        <v>0</v>
      </c>
      <c r="Q272">
        <v>8369</v>
      </c>
      <c r="R272" s="6">
        <v>7.62969269632647E-4</v>
      </c>
    </row>
    <row r="273" spans="1:18" x14ac:dyDescent="0.25">
      <c r="A273" t="s">
        <v>10</v>
      </c>
      <c r="B273" t="s">
        <v>6</v>
      </c>
      <c r="C273" t="s">
        <v>14</v>
      </c>
      <c r="D273" t="s">
        <v>6</v>
      </c>
      <c r="E273" t="b">
        <f>pokerdump[[#This Row],[suit1]]=pokerdump[[#This Row],[suit2]]</f>
        <v>1</v>
      </c>
      <c r="F273">
        <v>9905</v>
      </c>
      <c r="L273" s="7" t="s">
        <v>6</v>
      </c>
      <c r="M273">
        <v>16186</v>
      </c>
      <c r="O273" s="6">
        <v>1.4756148402764995E-3</v>
      </c>
      <c r="P273" s="6">
        <v>0</v>
      </c>
      <c r="Q273">
        <v>16186</v>
      </c>
      <c r="R273" s="6">
        <v>1.4756148402764995E-3</v>
      </c>
    </row>
    <row r="274" spans="1:18" x14ac:dyDescent="0.25">
      <c r="A274" t="s">
        <v>5</v>
      </c>
      <c r="B274" t="s">
        <v>9</v>
      </c>
      <c r="C274" t="s">
        <v>13</v>
      </c>
      <c r="D274" t="s">
        <v>8</v>
      </c>
      <c r="E274" t="b">
        <f>pokerdump[[#This Row],[suit1]]=pokerdump[[#This Row],[suit2]]</f>
        <v>0</v>
      </c>
      <c r="F274">
        <v>9901</v>
      </c>
      <c r="L274" s="8" t="s">
        <v>9</v>
      </c>
      <c r="M274">
        <v>8125</v>
      </c>
      <c r="O274" s="6">
        <v>7.4072473602165812E-4</v>
      </c>
      <c r="P274" s="6">
        <v>0</v>
      </c>
      <c r="Q274">
        <v>8125</v>
      </c>
      <c r="R274" s="6">
        <v>7.4072473602165812E-4</v>
      </c>
    </row>
    <row r="275" spans="1:18" x14ac:dyDescent="0.25">
      <c r="A275" t="s">
        <v>5</v>
      </c>
      <c r="B275" t="s">
        <v>6</v>
      </c>
      <c r="C275" t="s">
        <v>18</v>
      </c>
      <c r="D275" t="s">
        <v>6</v>
      </c>
      <c r="E275" t="b">
        <f>pokerdump[[#This Row],[suit1]]=pokerdump[[#This Row],[suit2]]</f>
        <v>1</v>
      </c>
      <c r="F275">
        <v>9900</v>
      </c>
      <c r="L275" s="8" t="s">
        <v>7</v>
      </c>
      <c r="M275">
        <v>8061</v>
      </c>
      <c r="O275" s="6">
        <v>7.3489010425484139E-4</v>
      </c>
      <c r="P275" s="6">
        <v>0</v>
      </c>
      <c r="Q275">
        <v>8061</v>
      </c>
      <c r="R275" s="6">
        <v>7.3489010425484139E-4</v>
      </c>
    </row>
    <row r="276" spans="1:18" x14ac:dyDescent="0.25">
      <c r="A276" t="s">
        <v>6</v>
      </c>
      <c r="B276" t="s">
        <v>7</v>
      </c>
      <c r="C276" t="s">
        <v>16</v>
      </c>
      <c r="D276" t="s">
        <v>7</v>
      </c>
      <c r="E276" t="b">
        <f>pokerdump[[#This Row],[suit1]]=pokerdump[[#This Row],[suit2]]</f>
        <v>1</v>
      </c>
      <c r="F276">
        <v>9892</v>
      </c>
      <c r="L276" s="7" t="s">
        <v>8</v>
      </c>
      <c r="M276">
        <v>24913</v>
      </c>
      <c r="O276" s="6">
        <v>2.2712215813547776E-3</v>
      </c>
      <c r="P276" s="6">
        <v>0</v>
      </c>
      <c r="Q276">
        <v>24913</v>
      </c>
      <c r="R276" s="6">
        <v>2.2712215813547776E-3</v>
      </c>
    </row>
    <row r="277" spans="1:18" x14ac:dyDescent="0.25">
      <c r="A277" t="s">
        <v>6</v>
      </c>
      <c r="B277" t="s">
        <v>9</v>
      </c>
      <c r="C277" t="s">
        <v>16</v>
      </c>
      <c r="D277" t="s">
        <v>9</v>
      </c>
      <c r="E277" t="b">
        <f>pokerdump[[#This Row],[suit1]]=pokerdump[[#This Row],[suit2]]</f>
        <v>1</v>
      </c>
      <c r="F277">
        <v>9880</v>
      </c>
      <c r="L277" s="8" t="s">
        <v>9</v>
      </c>
      <c r="M277">
        <v>8330</v>
      </c>
      <c r="O277" s="6">
        <v>7.5941379089974306E-4</v>
      </c>
      <c r="P277" s="6">
        <v>0</v>
      </c>
      <c r="Q277">
        <v>8330</v>
      </c>
      <c r="R277" s="6">
        <v>7.5941379089974306E-4</v>
      </c>
    </row>
    <row r="278" spans="1:18" x14ac:dyDescent="0.25">
      <c r="A278" t="s">
        <v>11</v>
      </c>
      <c r="B278" t="s">
        <v>7</v>
      </c>
      <c r="C278" t="s">
        <v>14</v>
      </c>
      <c r="D278" t="s">
        <v>7</v>
      </c>
      <c r="E278" t="b">
        <f>pokerdump[[#This Row],[suit1]]=pokerdump[[#This Row],[suit2]]</f>
        <v>1</v>
      </c>
      <c r="F278">
        <v>9870</v>
      </c>
      <c r="L278" s="8" t="s">
        <v>7</v>
      </c>
      <c r="M278">
        <v>8389</v>
      </c>
      <c r="O278" s="6">
        <v>7.6479259205977721E-4</v>
      </c>
      <c r="P278" s="6">
        <v>0</v>
      </c>
      <c r="Q278">
        <v>8389</v>
      </c>
      <c r="R278" s="6">
        <v>7.6479259205977721E-4</v>
      </c>
    </row>
    <row r="279" spans="1:18" x14ac:dyDescent="0.25">
      <c r="A279" t="s">
        <v>5</v>
      </c>
      <c r="B279" t="s">
        <v>8</v>
      </c>
      <c r="C279" t="s">
        <v>14</v>
      </c>
      <c r="D279" t="s">
        <v>7</v>
      </c>
      <c r="E279" t="b">
        <f>pokerdump[[#This Row],[suit1]]=pokerdump[[#This Row],[suit2]]</f>
        <v>0</v>
      </c>
      <c r="F279">
        <v>9843</v>
      </c>
      <c r="L279" s="8" t="s">
        <v>6</v>
      </c>
      <c r="M279">
        <v>8194</v>
      </c>
      <c r="O279" s="6">
        <v>7.4701519839525743E-4</v>
      </c>
      <c r="P279" s="6">
        <v>0</v>
      </c>
      <c r="Q279">
        <v>8194</v>
      </c>
      <c r="R279" s="6">
        <v>7.4701519839525743E-4</v>
      </c>
    </row>
    <row r="280" spans="1:18" x14ac:dyDescent="0.25">
      <c r="A280" t="s">
        <v>6</v>
      </c>
      <c r="B280" t="s">
        <v>7</v>
      </c>
      <c r="C280" t="s">
        <v>20</v>
      </c>
      <c r="D280" t="s">
        <v>7</v>
      </c>
      <c r="E280" t="b">
        <f>pokerdump[[#This Row],[suit1]]=pokerdump[[#This Row],[suit2]]</f>
        <v>1</v>
      </c>
      <c r="F280">
        <v>9843</v>
      </c>
      <c r="L280" s="2" t="s">
        <v>15</v>
      </c>
      <c r="M280">
        <v>265792</v>
      </c>
      <c r="N280">
        <v>89023</v>
      </c>
      <c r="O280" s="6">
        <v>2.4231225727589976E-2</v>
      </c>
      <c r="P280" s="6">
        <v>8.1158816215207482E-3</v>
      </c>
      <c r="Q280">
        <v>354815</v>
      </c>
      <c r="R280" s="6">
        <v>3.2347107349110726E-2</v>
      </c>
    </row>
    <row r="281" spans="1:18" x14ac:dyDescent="0.25">
      <c r="A281" t="s">
        <v>12</v>
      </c>
      <c r="B281" t="s">
        <v>6</v>
      </c>
      <c r="C281" t="s">
        <v>14</v>
      </c>
      <c r="D281" t="s">
        <v>6</v>
      </c>
      <c r="E281" t="b">
        <f>pokerdump[[#This Row],[suit1]]=pokerdump[[#This Row],[suit2]]</f>
        <v>1</v>
      </c>
      <c r="F281">
        <v>9833</v>
      </c>
      <c r="L281" s="3" t="s">
        <v>18</v>
      </c>
      <c r="M281">
        <v>63459</v>
      </c>
      <c r="N281">
        <v>27255</v>
      </c>
      <c r="O281" s="6">
        <v>5.7853108951628806E-3</v>
      </c>
      <c r="P281" s="6">
        <v>2.4847326375717284E-3</v>
      </c>
      <c r="Q281">
        <v>90714</v>
      </c>
      <c r="R281" s="6">
        <v>8.2700435327346094E-3</v>
      </c>
    </row>
    <row r="282" spans="1:18" x14ac:dyDescent="0.25">
      <c r="A282" t="s">
        <v>12</v>
      </c>
      <c r="B282" t="s">
        <v>9</v>
      </c>
      <c r="C282" t="s">
        <v>14</v>
      </c>
      <c r="D282" t="s">
        <v>9</v>
      </c>
      <c r="E282" t="b">
        <f>pokerdump[[#This Row],[suit1]]=pokerdump[[#This Row],[suit2]]</f>
        <v>1</v>
      </c>
      <c r="F282">
        <v>9826</v>
      </c>
      <c r="L282" s="7" t="s">
        <v>9</v>
      </c>
      <c r="M282">
        <v>15781</v>
      </c>
      <c r="N282">
        <v>6737</v>
      </c>
      <c r="O282" s="6">
        <v>1.4386925611271123E-3</v>
      </c>
      <c r="P282" s="6">
        <v>6.1418615957881985E-4</v>
      </c>
      <c r="Q282">
        <v>22518</v>
      </c>
      <c r="R282" s="6">
        <v>2.0528787207059322E-3</v>
      </c>
    </row>
    <row r="283" spans="1:18" x14ac:dyDescent="0.25">
      <c r="A283" t="s">
        <v>10</v>
      </c>
      <c r="B283" t="s">
        <v>9</v>
      </c>
      <c r="C283" t="s">
        <v>14</v>
      </c>
      <c r="D283" t="s">
        <v>9</v>
      </c>
      <c r="E283" t="b">
        <f>pokerdump[[#This Row],[suit1]]=pokerdump[[#This Row],[suit2]]</f>
        <v>1</v>
      </c>
      <c r="F283">
        <v>9810</v>
      </c>
      <c r="L283" s="8" t="s">
        <v>9</v>
      </c>
      <c r="N283">
        <v>6737</v>
      </c>
      <c r="O283" s="6">
        <v>0</v>
      </c>
      <c r="P283" s="6">
        <v>6.1418615957881985E-4</v>
      </c>
      <c r="Q283">
        <v>6737</v>
      </c>
      <c r="R283" s="6">
        <v>6.1418615957881985E-4</v>
      </c>
    </row>
    <row r="284" spans="1:18" x14ac:dyDescent="0.25">
      <c r="A284" t="s">
        <v>12</v>
      </c>
      <c r="B284" t="s">
        <v>7</v>
      </c>
      <c r="C284" t="s">
        <v>14</v>
      </c>
      <c r="D284" t="s">
        <v>7</v>
      </c>
      <c r="E284" t="b">
        <f>pokerdump[[#This Row],[suit1]]=pokerdump[[#This Row],[suit2]]</f>
        <v>1</v>
      </c>
      <c r="F284">
        <v>9802</v>
      </c>
      <c r="L284" s="8" t="s">
        <v>7</v>
      </c>
      <c r="M284">
        <v>5321</v>
      </c>
      <c r="O284" s="6">
        <v>4.8509493173799913E-4</v>
      </c>
      <c r="P284" s="6">
        <v>0</v>
      </c>
      <c r="Q284">
        <v>5321</v>
      </c>
      <c r="R284" s="6">
        <v>4.8509493173799913E-4</v>
      </c>
    </row>
    <row r="285" spans="1:18" x14ac:dyDescent="0.25">
      <c r="A285" t="s">
        <v>5</v>
      </c>
      <c r="B285" t="s">
        <v>9</v>
      </c>
      <c r="C285" t="s">
        <v>14</v>
      </c>
      <c r="D285" t="s">
        <v>8</v>
      </c>
      <c r="E285" t="b">
        <f>pokerdump[[#This Row],[suit1]]=pokerdump[[#This Row],[suit2]]</f>
        <v>0</v>
      </c>
      <c r="F285">
        <v>9799</v>
      </c>
      <c r="L285" s="8" t="s">
        <v>6</v>
      </c>
      <c r="M285">
        <v>5224</v>
      </c>
      <c r="O285" s="6">
        <v>4.7625181796641749E-4</v>
      </c>
      <c r="P285" s="6">
        <v>0</v>
      </c>
      <c r="Q285">
        <v>5224</v>
      </c>
      <c r="R285" s="6">
        <v>4.7625181796641749E-4</v>
      </c>
    </row>
    <row r="286" spans="1:18" x14ac:dyDescent="0.25">
      <c r="A286" t="s">
        <v>5</v>
      </c>
      <c r="B286" t="s">
        <v>7</v>
      </c>
      <c r="C286" t="s">
        <v>14</v>
      </c>
      <c r="D286" t="s">
        <v>9</v>
      </c>
      <c r="E286" t="b">
        <f>pokerdump[[#This Row],[suit1]]=pokerdump[[#This Row],[suit2]]</f>
        <v>0</v>
      </c>
      <c r="F286">
        <v>9793</v>
      </c>
      <c r="L286" s="8" t="s">
        <v>8</v>
      </c>
      <c r="M286">
        <v>5236</v>
      </c>
      <c r="O286" s="6">
        <v>4.7734581142269564E-4</v>
      </c>
      <c r="P286" s="6">
        <v>0</v>
      </c>
      <c r="Q286">
        <v>5236</v>
      </c>
      <c r="R286" s="6">
        <v>4.7734581142269564E-4</v>
      </c>
    </row>
    <row r="287" spans="1:18" x14ac:dyDescent="0.25">
      <c r="A287" t="s">
        <v>10</v>
      </c>
      <c r="B287" t="s">
        <v>7</v>
      </c>
      <c r="C287" t="s">
        <v>14</v>
      </c>
      <c r="D287" t="s">
        <v>7</v>
      </c>
      <c r="E287" t="b">
        <f>pokerdump[[#This Row],[suit1]]=pokerdump[[#This Row],[suit2]]</f>
        <v>1</v>
      </c>
      <c r="F287">
        <v>9791</v>
      </c>
      <c r="L287" s="7" t="s">
        <v>7</v>
      </c>
      <c r="M287">
        <v>15795</v>
      </c>
      <c r="N287">
        <v>6800</v>
      </c>
      <c r="O287" s="6">
        <v>1.4399688868261035E-3</v>
      </c>
      <c r="P287" s="6">
        <v>6.1992962522428008E-4</v>
      </c>
      <c r="Q287">
        <v>22595</v>
      </c>
      <c r="R287" s="6">
        <v>2.0598985120503835E-3</v>
      </c>
    </row>
    <row r="288" spans="1:18" x14ac:dyDescent="0.25">
      <c r="A288" t="s">
        <v>5</v>
      </c>
      <c r="B288" t="s">
        <v>8</v>
      </c>
      <c r="C288" t="s">
        <v>18</v>
      </c>
      <c r="D288" t="s">
        <v>8</v>
      </c>
      <c r="E288" t="b">
        <f>pokerdump[[#This Row],[suit1]]=pokerdump[[#This Row],[suit2]]</f>
        <v>1</v>
      </c>
      <c r="F288">
        <v>9790</v>
      </c>
      <c r="L288" s="8" t="s">
        <v>9</v>
      </c>
      <c r="M288">
        <v>5250</v>
      </c>
      <c r="O288" s="6">
        <v>4.7862213712168678E-4</v>
      </c>
      <c r="P288" s="6">
        <v>0</v>
      </c>
      <c r="Q288">
        <v>5250</v>
      </c>
      <c r="R288" s="6">
        <v>4.7862213712168678E-4</v>
      </c>
    </row>
    <row r="289" spans="1:18" x14ac:dyDescent="0.25">
      <c r="A289" t="s">
        <v>11</v>
      </c>
      <c r="B289" t="s">
        <v>9</v>
      </c>
      <c r="C289" t="s">
        <v>14</v>
      </c>
      <c r="D289" t="s">
        <v>9</v>
      </c>
      <c r="E289" t="b">
        <f>pokerdump[[#This Row],[suit1]]=pokerdump[[#This Row],[suit2]]</f>
        <v>1</v>
      </c>
      <c r="F289">
        <v>9788</v>
      </c>
      <c r="L289" s="8" t="s">
        <v>7</v>
      </c>
      <c r="N289">
        <v>6800</v>
      </c>
      <c r="O289" s="6">
        <v>0</v>
      </c>
      <c r="P289" s="6">
        <v>6.1992962522428008E-4</v>
      </c>
      <c r="Q289">
        <v>6800</v>
      </c>
      <c r="R289" s="6">
        <v>6.1992962522428008E-4</v>
      </c>
    </row>
    <row r="290" spans="1:18" x14ac:dyDescent="0.25">
      <c r="A290" t="s">
        <v>5</v>
      </c>
      <c r="B290" t="s">
        <v>7</v>
      </c>
      <c r="C290" t="s">
        <v>14</v>
      </c>
      <c r="D290" t="s">
        <v>6</v>
      </c>
      <c r="E290" t="b">
        <f>pokerdump[[#This Row],[suit1]]=pokerdump[[#This Row],[suit2]]</f>
        <v>0</v>
      </c>
      <c r="F290">
        <v>9786</v>
      </c>
      <c r="L290" s="8" t="s">
        <v>6</v>
      </c>
      <c r="M290">
        <v>5266</v>
      </c>
      <c r="O290" s="6">
        <v>4.8008079506339102E-4</v>
      </c>
      <c r="P290" s="6">
        <v>0</v>
      </c>
      <c r="Q290">
        <v>5266</v>
      </c>
      <c r="R290" s="6">
        <v>4.8008079506339102E-4</v>
      </c>
    </row>
    <row r="291" spans="1:18" x14ac:dyDescent="0.25">
      <c r="A291" t="s">
        <v>5</v>
      </c>
      <c r="B291" t="s">
        <v>9</v>
      </c>
      <c r="C291" t="s">
        <v>13</v>
      </c>
      <c r="D291" t="s">
        <v>7</v>
      </c>
      <c r="E291" t="b">
        <f>pokerdump[[#This Row],[suit1]]=pokerdump[[#This Row],[suit2]]</f>
        <v>0</v>
      </c>
      <c r="F291">
        <v>9784</v>
      </c>
      <c r="L291" s="8" t="s">
        <v>8</v>
      </c>
      <c r="M291">
        <v>5279</v>
      </c>
      <c r="O291" s="6">
        <v>4.8126595464102566E-4</v>
      </c>
      <c r="P291" s="6">
        <v>0</v>
      </c>
      <c r="Q291">
        <v>5279</v>
      </c>
      <c r="R291" s="6">
        <v>4.8126595464102566E-4</v>
      </c>
    </row>
    <row r="292" spans="1:18" x14ac:dyDescent="0.25">
      <c r="A292" t="s">
        <v>6</v>
      </c>
      <c r="B292" t="s">
        <v>8</v>
      </c>
      <c r="C292" t="s">
        <v>20</v>
      </c>
      <c r="D292" t="s">
        <v>8</v>
      </c>
      <c r="E292" t="b">
        <f>pokerdump[[#This Row],[suit1]]=pokerdump[[#This Row],[suit2]]</f>
        <v>1</v>
      </c>
      <c r="F292">
        <v>9760</v>
      </c>
      <c r="L292" s="7" t="s">
        <v>6</v>
      </c>
      <c r="M292">
        <v>15869</v>
      </c>
      <c r="N292">
        <v>6849</v>
      </c>
      <c r="O292" s="6">
        <v>1.4467151798064853E-3</v>
      </c>
      <c r="P292" s="6">
        <v>6.2439676517074918E-4</v>
      </c>
      <c r="Q292">
        <v>22718</v>
      </c>
      <c r="R292" s="6">
        <v>2.0711119449772345E-3</v>
      </c>
    </row>
    <row r="293" spans="1:18" x14ac:dyDescent="0.25">
      <c r="A293" t="s">
        <v>13</v>
      </c>
      <c r="B293" t="s">
        <v>7</v>
      </c>
      <c r="C293" t="s">
        <v>14</v>
      </c>
      <c r="D293" t="s">
        <v>7</v>
      </c>
      <c r="E293" t="b">
        <f>pokerdump[[#This Row],[suit1]]=pokerdump[[#This Row],[suit2]]</f>
        <v>1</v>
      </c>
      <c r="F293">
        <v>9759</v>
      </c>
      <c r="L293" s="8" t="s">
        <v>9</v>
      </c>
      <c r="M293">
        <v>5328</v>
      </c>
      <c r="O293" s="6">
        <v>4.857330945874947E-4</v>
      </c>
      <c r="P293" s="6">
        <v>0</v>
      </c>
      <c r="Q293">
        <v>5328</v>
      </c>
      <c r="R293" s="6">
        <v>4.857330945874947E-4</v>
      </c>
    </row>
    <row r="294" spans="1:18" x14ac:dyDescent="0.25">
      <c r="A294" t="s">
        <v>11</v>
      </c>
      <c r="B294" t="s">
        <v>8</v>
      </c>
      <c r="C294" t="s">
        <v>14</v>
      </c>
      <c r="D294" t="s">
        <v>8</v>
      </c>
      <c r="E294" t="b">
        <f>pokerdump[[#This Row],[suit1]]=pokerdump[[#This Row],[suit2]]</f>
        <v>1</v>
      </c>
      <c r="F294">
        <v>9748</v>
      </c>
      <c r="L294" s="8" t="s">
        <v>7</v>
      </c>
      <c r="M294">
        <v>5358</v>
      </c>
      <c r="O294" s="6">
        <v>4.8846807822819003E-4</v>
      </c>
      <c r="P294" s="6">
        <v>0</v>
      </c>
      <c r="Q294">
        <v>5358</v>
      </c>
      <c r="R294" s="6">
        <v>4.8846807822819003E-4</v>
      </c>
    </row>
    <row r="295" spans="1:18" x14ac:dyDescent="0.25">
      <c r="A295" t="s">
        <v>5</v>
      </c>
      <c r="B295" t="s">
        <v>6</v>
      </c>
      <c r="C295" t="s">
        <v>14</v>
      </c>
      <c r="D295" t="s">
        <v>9</v>
      </c>
      <c r="E295" t="b">
        <f>pokerdump[[#This Row],[suit1]]=pokerdump[[#This Row],[suit2]]</f>
        <v>0</v>
      </c>
      <c r="F295">
        <v>9748</v>
      </c>
      <c r="L295" s="8" t="s">
        <v>6</v>
      </c>
      <c r="N295">
        <v>6849</v>
      </c>
      <c r="O295" s="6">
        <v>0</v>
      </c>
      <c r="P295" s="6">
        <v>6.2439676517074918E-4</v>
      </c>
      <c r="Q295">
        <v>6849</v>
      </c>
      <c r="R295" s="6">
        <v>6.2439676517074918E-4</v>
      </c>
    </row>
    <row r="296" spans="1:18" x14ac:dyDescent="0.25">
      <c r="A296" t="s">
        <v>12</v>
      </c>
      <c r="B296" t="s">
        <v>8</v>
      </c>
      <c r="C296" t="s">
        <v>14</v>
      </c>
      <c r="D296" t="s">
        <v>8</v>
      </c>
      <c r="E296" t="b">
        <f>pokerdump[[#This Row],[suit1]]=pokerdump[[#This Row],[suit2]]</f>
        <v>1</v>
      </c>
      <c r="F296">
        <v>9744</v>
      </c>
      <c r="L296" s="8" t="s">
        <v>8</v>
      </c>
      <c r="M296">
        <v>5183</v>
      </c>
      <c r="O296" s="6">
        <v>4.7251400699080051E-4</v>
      </c>
      <c r="P296" s="6">
        <v>0</v>
      </c>
      <c r="Q296">
        <v>5183</v>
      </c>
      <c r="R296" s="6">
        <v>4.7251400699080051E-4</v>
      </c>
    </row>
    <row r="297" spans="1:18" x14ac:dyDescent="0.25">
      <c r="A297" t="s">
        <v>13</v>
      </c>
      <c r="B297" t="s">
        <v>9</v>
      </c>
      <c r="C297" t="s">
        <v>14</v>
      </c>
      <c r="D297" t="s">
        <v>9</v>
      </c>
      <c r="E297" t="b">
        <f>pokerdump[[#This Row],[suit1]]=pokerdump[[#This Row],[suit2]]</f>
        <v>1</v>
      </c>
      <c r="F297">
        <v>9739</v>
      </c>
      <c r="L297" s="7" t="s">
        <v>8</v>
      </c>
      <c r="M297">
        <v>16014</v>
      </c>
      <c r="N297">
        <v>6869</v>
      </c>
      <c r="O297" s="6">
        <v>1.4599342674031794E-3</v>
      </c>
      <c r="P297" s="6">
        <v>6.2622008759787939E-4</v>
      </c>
      <c r="Q297">
        <v>22883</v>
      </c>
      <c r="R297" s="6">
        <v>2.0861543550010587E-3</v>
      </c>
    </row>
    <row r="298" spans="1:18" x14ac:dyDescent="0.25">
      <c r="A298" t="s">
        <v>5</v>
      </c>
      <c r="B298" t="s">
        <v>9</v>
      </c>
      <c r="C298" t="s">
        <v>14</v>
      </c>
      <c r="D298" t="s">
        <v>6</v>
      </c>
      <c r="E298" t="b">
        <f>pokerdump[[#This Row],[suit1]]=pokerdump[[#This Row],[suit2]]</f>
        <v>0</v>
      </c>
      <c r="F298">
        <v>9737</v>
      </c>
      <c r="L298" s="8" t="s">
        <v>9</v>
      </c>
      <c r="M298">
        <v>5378</v>
      </c>
      <c r="O298" s="6">
        <v>4.9029140065532035E-4</v>
      </c>
      <c r="P298" s="6">
        <v>0</v>
      </c>
      <c r="Q298">
        <v>5378</v>
      </c>
      <c r="R298" s="6">
        <v>4.9029140065532035E-4</v>
      </c>
    </row>
    <row r="299" spans="1:18" x14ac:dyDescent="0.25">
      <c r="A299" t="s">
        <v>6</v>
      </c>
      <c r="B299" t="s">
        <v>7</v>
      </c>
      <c r="C299" t="s">
        <v>13</v>
      </c>
      <c r="D299" t="s">
        <v>8</v>
      </c>
      <c r="E299" t="b">
        <f>pokerdump[[#This Row],[suit1]]=pokerdump[[#This Row],[suit2]]</f>
        <v>0</v>
      </c>
      <c r="F299">
        <v>9732</v>
      </c>
      <c r="L299" s="8" t="s">
        <v>7</v>
      </c>
      <c r="M299">
        <v>5309</v>
      </c>
      <c r="O299" s="6">
        <v>4.8400093828172098E-4</v>
      </c>
      <c r="P299" s="6">
        <v>0</v>
      </c>
      <c r="Q299">
        <v>5309</v>
      </c>
      <c r="R299" s="6">
        <v>4.8400093828172098E-4</v>
      </c>
    </row>
    <row r="300" spans="1:18" x14ac:dyDescent="0.25">
      <c r="A300" t="s">
        <v>13</v>
      </c>
      <c r="B300" t="s">
        <v>8</v>
      </c>
      <c r="C300" t="s">
        <v>14</v>
      </c>
      <c r="D300" t="s">
        <v>8</v>
      </c>
      <c r="E300" t="b">
        <f>pokerdump[[#This Row],[suit1]]=pokerdump[[#This Row],[suit2]]</f>
        <v>1</v>
      </c>
      <c r="F300">
        <v>9716</v>
      </c>
      <c r="L300" s="8" t="s">
        <v>6</v>
      </c>
      <c r="M300">
        <v>5327</v>
      </c>
      <c r="O300" s="6">
        <v>4.8564192846613821E-4</v>
      </c>
      <c r="P300" s="6">
        <v>0</v>
      </c>
      <c r="Q300">
        <v>5327</v>
      </c>
      <c r="R300" s="6">
        <v>4.8564192846613821E-4</v>
      </c>
    </row>
    <row r="301" spans="1:18" x14ac:dyDescent="0.25">
      <c r="A301" t="s">
        <v>5</v>
      </c>
      <c r="B301" t="s">
        <v>9</v>
      </c>
      <c r="C301" t="s">
        <v>14</v>
      </c>
      <c r="D301" t="s">
        <v>7</v>
      </c>
      <c r="E301" t="b">
        <f>pokerdump[[#This Row],[suit1]]=pokerdump[[#This Row],[suit2]]</f>
        <v>0</v>
      </c>
      <c r="F301">
        <v>9714</v>
      </c>
      <c r="L301" s="8" t="s">
        <v>8</v>
      </c>
      <c r="N301">
        <v>6869</v>
      </c>
      <c r="O301" s="6">
        <v>0</v>
      </c>
      <c r="P301" s="6">
        <v>6.2622008759787939E-4</v>
      </c>
      <c r="Q301">
        <v>6869</v>
      </c>
      <c r="R301" s="6">
        <v>6.2622008759787939E-4</v>
      </c>
    </row>
    <row r="302" spans="1:18" x14ac:dyDescent="0.25">
      <c r="A302" t="s">
        <v>6</v>
      </c>
      <c r="B302" t="s">
        <v>9</v>
      </c>
      <c r="C302" t="s">
        <v>13</v>
      </c>
      <c r="D302" t="s">
        <v>7</v>
      </c>
      <c r="E302" t="b">
        <f>pokerdump[[#This Row],[suit1]]=pokerdump[[#This Row],[suit2]]</f>
        <v>0</v>
      </c>
      <c r="F302">
        <v>9704</v>
      </c>
      <c r="L302" s="3" t="s">
        <v>19</v>
      </c>
      <c r="M302">
        <v>71453</v>
      </c>
      <c r="N302">
        <v>29955</v>
      </c>
      <c r="O302" s="6">
        <v>6.5140928692868361E-3</v>
      </c>
      <c r="P302" s="6">
        <v>2.7308811652343103E-3</v>
      </c>
      <c r="Q302">
        <v>101408</v>
      </c>
      <c r="R302" s="6">
        <v>9.2449740345211459E-3</v>
      </c>
    </row>
    <row r="303" spans="1:18" x14ac:dyDescent="0.25">
      <c r="A303" t="s">
        <v>20</v>
      </c>
      <c r="B303" t="s">
        <v>7</v>
      </c>
      <c r="C303" t="s">
        <v>20</v>
      </c>
      <c r="D303" t="s">
        <v>9</v>
      </c>
      <c r="E303" t="b">
        <f>pokerdump[[#This Row],[suit1]]=pokerdump[[#This Row],[suit2]]</f>
        <v>0</v>
      </c>
      <c r="F303">
        <v>9701</v>
      </c>
      <c r="L303" s="7" t="s">
        <v>9</v>
      </c>
      <c r="M303">
        <v>17971</v>
      </c>
      <c r="N303">
        <v>7365</v>
      </c>
      <c r="O303" s="6">
        <v>1.6383463668978731E-3</v>
      </c>
      <c r="P303" s="6">
        <v>6.7143848379070921E-4</v>
      </c>
      <c r="Q303">
        <v>25336</v>
      </c>
      <c r="R303" s="6">
        <v>2.3097848506885821E-3</v>
      </c>
    </row>
    <row r="304" spans="1:18" x14ac:dyDescent="0.25">
      <c r="A304" t="s">
        <v>5</v>
      </c>
      <c r="B304" t="s">
        <v>6</v>
      </c>
      <c r="C304" t="s">
        <v>14</v>
      </c>
      <c r="D304" t="s">
        <v>7</v>
      </c>
      <c r="E304" t="b">
        <f>pokerdump[[#This Row],[suit1]]=pokerdump[[#This Row],[suit2]]</f>
        <v>0</v>
      </c>
      <c r="F304">
        <v>9676</v>
      </c>
      <c r="L304" s="8" t="s">
        <v>9</v>
      </c>
      <c r="N304">
        <v>7365</v>
      </c>
      <c r="O304" s="6">
        <v>0</v>
      </c>
      <c r="P304" s="6">
        <v>6.7143848379070921E-4</v>
      </c>
      <c r="Q304">
        <v>7365</v>
      </c>
      <c r="R304" s="6">
        <v>6.7143848379070921E-4</v>
      </c>
    </row>
    <row r="305" spans="1:18" x14ac:dyDescent="0.25">
      <c r="A305" t="s">
        <v>5</v>
      </c>
      <c r="B305" t="s">
        <v>6</v>
      </c>
      <c r="C305" t="s">
        <v>14</v>
      </c>
      <c r="D305" t="s">
        <v>8</v>
      </c>
      <c r="E305" t="b">
        <f>pokerdump[[#This Row],[suit1]]=pokerdump[[#This Row],[suit2]]</f>
        <v>0</v>
      </c>
      <c r="F305">
        <v>9666</v>
      </c>
      <c r="L305" s="8" t="s">
        <v>7</v>
      </c>
      <c r="M305">
        <v>6007</v>
      </c>
      <c r="O305" s="6">
        <v>5.4763489098856621E-4</v>
      </c>
      <c r="P305" s="6">
        <v>0</v>
      </c>
      <c r="Q305">
        <v>6007</v>
      </c>
      <c r="R305" s="6">
        <v>5.4763489098856621E-4</v>
      </c>
    </row>
    <row r="306" spans="1:18" x14ac:dyDescent="0.25">
      <c r="A306" t="s">
        <v>5</v>
      </c>
      <c r="B306" t="s">
        <v>8</v>
      </c>
      <c r="C306" t="s">
        <v>14</v>
      </c>
      <c r="D306" t="s">
        <v>6</v>
      </c>
      <c r="E306" t="b">
        <f>pokerdump[[#This Row],[suit1]]=pokerdump[[#This Row],[suit2]]</f>
        <v>0</v>
      </c>
      <c r="F306">
        <v>9664</v>
      </c>
      <c r="L306" s="8" t="s">
        <v>6</v>
      </c>
      <c r="M306">
        <v>6029</v>
      </c>
      <c r="O306" s="6">
        <v>5.4964054565840952E-4</v>
      </c>
      <c r="P306" s="6">
        <v>0</v>
      </c>
      <c r="Q306">
        <v>6029</v>
      </c>
      <c r="R306" s="6">
        <v>5.4964054565840952E-4</v>
      </c>
    </row>
    <row r="307" spans="1:18" x14ac:dyDescent="0.25">
      <c r="A307" t="s">
        <v>11</v>
      </c>
      <c r="B307" t="s">
        <v>6</v>
      </c>
      <c r="C307" t="s">
        <v>14</v>
      </c>
      <c r="D307" t="s">
        <v>6</v>
      </c>
      <c r="E307" t="b">
        <f>pokerdump[[#This Row],[suit1]]=pokerdump[[#This Row],[suit2]]</f>
        <v>1</v>
      </c>
      <c r="F307">
        <v>9656</v>
      </c>
      <c r="L307" s="8" t="s">
        <v>8</v>
      </c>
      <c r="M307">
        <v>5935</v>
      </c>
      <c r="O307" s="6">
        <v>5.4107093025089741E-4</v>
      </c>
      <c r="P307" s="6">
        <v>0</v>
      </c>
      <c r="Q307">
        <v>5935</v>
      </c>
      <c r="R307" s="6">
        <v>5.4107093025089741E-4</v>
      </c>
    </row>
    <row r="308" spans="1:18" x14ac:dyDescent="0.25">
      <c r="A308" t="s">
        <v>5</v>
      </c>
      <c r="B308" t="s">
        <v>7</v>
      </c>
      <c r="C308" t="s">
        <v>14</v>
      </c>
      <c r="D308" t="s">
        <v>8</v>
      </c>
      <c r="E308" t="b">
        <f>pokerdump[[#This Row],[suit1]]=pokerdump[[#This Row],[suit2]]</f>
        <v>0</v>
      </c>
      <c r="F308">
        <v>9642</v>
      </c>
      <c r="L308" s="7" t="s">
        <v>7</v>
      </c>
      <c r="M308">
        <v>17959</v>
      </c>
      <c r="N308">
        <v>7549</v>
      </c>
      <c r="O308" s="6">
        <v>1.637252373441595E-3</v>
      </c>
      <c r="P308" s="6">
        <v>6.8821305012030734E-4</v>
      </c>
      <c r="Q308">
        <v>25508</v>
      </c>
      <c r="R308" s="6">
        <v>2.3254654235619022E-3</v>
      </c>
    </row>
    <row r="309" spans="1:18" x14ac:dyDescent="0.25">
      <c r="A309" t="s">
        <v>6</v>
      </c>
      <c r="B309" t="s">
        <v>8</v>
      </c>
      <c r="C309" t="s">
        <v>13</v>
      </c>
      <c r="D309" t="s">
        <v>7</v>
      </c>
      <c r="E309" t="b">
        <f>pokerdump[[#This Row],[suit1]]=pokerdump[[#This Row],[suit2]]</f>
        <v>0</v>
      </c>
      <c r="F309">
        <v>9640</v>
      </c>
      <c r="L309" s="8" t="s">
        <v>9</v>
      </c>
      <c r="M309">
        <v>6142</v>
      </c>
      <c r="O309" s="6">
        <v>5.5994231737169534E-4</v>
      </c>
      <c r="P309" s="6">
        <v>0</v>
      </c>
      <c r="Q309">
        <v>6142</v>
      </c>
      <c r="R309" s="6">
        <v>5.5994231737169534E-4</v>
      </c>
    </row>
    <row r="310" spans="1:18" x14ac:dyDescent="0.25">
      <c r="A310" t="s">
        <v>6</v>
      </c>
      <c r="B310" t="s">
        <v>9</v>
      </c>
      <c r="C310" t="s">
        <v>20</v>
      </c>
      <c r="D310" t="s">
        <v>9</v>
      </c>
      <c r="E310" t="b">
        <f>pokerdump[[#This Row],[suit1]]=pokerdump[[#This Row],[suit2]]</f>
        <v>1</v>
      </c>
      <c r="F310">
        <v>9616</v>
      </c>
      <c r="L310" s="8" t="s">
        <v>7</v>
      </c>
      <c r="N310">
        <v>7549</v>
      </c>
      <c r="O310" s="6">
        <v>0</v>
      </c>
      <c r="P310" s="6">
        <v>6.8821305012030734E-4</v>
      </c>
      <c r="Q310">
        <v>7549</v>
      </c>
      <c r="R310" s="6">
        <v>6.8821305012030734E-4</v>
      </c>
    </row>
    <row r="311" spans="1:18" x14ac:dyDescent="0.25">
      <c r="A311" t="s">
        <v>5</v>
      </c>
      <c r="B311" t="s">
        <v>6</v>
      </c>
      <c r="C311" t="s">
        <v>16</v>
      </c>
      <c r="D311" t="s">
        <v>7</v>
      </c>
      <c r="E311" t="b">
        <f>pokerdump[[#This Row],[suit1]]=pokerdump[[#This Row],[suit2]]</f>
        <v>0</v>
      </c>
      <c r="F311">
        <v>9601</v>
      </c>
      <c r="L311" s="8" t="s">
        <v>6</v>
      </c>
      <c r="M311">
        <v>5896</v>
      </c>
      <c r="O311" s="6">
        <v>5.3751545151799337E-4</v>
      </c>
      <c r="P311" s="6">
        <v>0</v>
      </c>
      <c r="Q311">
        <v>5896</v>
      </c>
      <c r="R311" s="6">
        <v>5.3751545151799337E-4</v>
      </c>
    </row>
    <row r="312" spans="1:18" x14ac:dyDescent="0.25">
      <c r="A312" t="s">
        <v>6</v>
      </c>
      <c r="B312" t="s">
        <v>7</v>
      </c>
      <c r="C312" t="s">
        <v>13</v>
      </c>
      <c r="D312" t="s">
        <v>9</v>
      </c>
      <c r="E312" t="b">
        <f>pokerdump[[#This Row],[suit1]]=pokerdump[[#This Row],[suit2]]</f>
        <v>0</v>
      </c>
      <c r="F312">
        <v>9597</v>
      </c>
      <c r="L312" s="8" t="s">
        <v>8</v>
      </c>
      <c r="M312">
        <v>5921</v>
      </c>
      <c r="O312" s="6">
        <v>5.3979460455190616E-4</v>
      </c>
      <c r="P312" s="6">
        <v>0</v>
      </c>
      <c r="Q312">
        <v>5921</v>
      </c>
      <c r="R312" s="6">
        <v>5.3979460455190616E-4</v>
      </c>
    </row>
    <row r="313" spans="1:18" x14ac:dyDescent="0.25">
      <c r="A313" t="s">
        <v>20</v>
      </c>
      <c r="B313" t="s">
        <v>6</v>
      </c>
      <c r="C313" t="s">
        <v>20</v>
      </c>
      <c r="D313" t="s">
        <v>9</v>
      </c>
      <c r="E313" t="b">
        <f>pokerdump[[#This Row],[suit1]]=pokerdump[[#This Row],[suit2]]</f>
        <v>0</v>
      </c>
      <c r="F313">
        <v>9577</v>
      </c>
      <c r="L313" s="7" t="s">
        <v>6</v>
      </c>
      <c r="M313">
        <v>17716</v>
      </c>
      <c r="N313">
        <v>7436</v>
      </c>
      <c r="O313" s="6">
        <v>1.6150990059519625E-3</v>
      </c>
      <c r="P313" s="6">
        <v>6.7791127840702151E-4</v>
      </c>
      <c r="Q313">
        <v>25152</v>
      </c>
      <c r="R313" s="6">
        <v>2.2930102843589841E-3</v>
      </c>
    </row>
    <row r="314" spans="1:18" x14ac:dyDescent="0.25">
      <c r="A314" t="s">
        <v>13</v>
      </c>
      <c r="B314" t="s">
        <v>6</v>
      </c>
      <c r="C314" t="s">
        <v>14</v>
      </c>
      <c r="D314" t="s">
        <v>6</v>
      </c>
      <c r="E314" t="b">
        <f>pokerdump[[#This Row],[suit1]]=pokerdump[[#This Row],[suit2]]</f>
        <v>1</v>
      </c>
      <c r="F314">
        <v>9568</v>
      </c>
      <c r="L314" s="8" t="s">
        <v>9</v>
      </c>
      <c r="M314">
        <v>5852</v>
      </c>
      <c r="O314" s="6">
        <v>5.3350414217830685E-4</v>
      </c>
      <c r="P314" s="6">
        <v>0</v>
      </c>
      <c r="Q314">
        <v>5852</v>
      </c>
      <c r="R314" s="6">
        <v>5.3350414217830685E-4</v>
      </c>
    </row>
    <row r="315" spans="1:18" x14ac:dyDescent="0.25">
      <c r="A315" t="s">
        <v>6</v>
      </c>
      <c r="B315" t="s">
        <v>6</v>
      </c>
      <c r="C315" t="s">
        <v>20</v>
      </c>
      <c r="D315" t="s">
        <v>6</v>
      </c>
      <c r="E315" t="b">
        <f>pokerdump[[#This Row],[suit1]]=pokerdump[[#This Row],[suit2]]</f>
        <v>1</v>
      </c>
      <c r="F315">
        <v>9544</v>
      </c>
      <c r="L315" s="8" t="s">
        <v>7</v>
      </c>
      <c r="M315">
        <v>5917</v>
      </c>
      <c r="O315" s="6">
        <v>5.3942994006648019E-4</v>
      </c>
      <c r="P315" s="6">
        <v>0</v>
      </c>
      <c r="Q315">
        <v>5917</v>
      </c>
      <c r="R315" s="6">
        <v>5.3942994006648019E-4</v>
      </c>
    </row>
    <row r="316" spans="1:18" x14ac:dyDescent="0.25">
      <c r="A316" t="s">
        <v>6</v>
      </c>
      <c r="B316" t="s">
        <v>9</v>
      </c>
      <c r="C316" t="s">
        <v>13</v>
      </c>
      <c r="D316" t="s">
        <v>8</v>
      </c>
      <c r="E316" t="b">
        <f>pokerdump[[#This Row],[suit1]]=pokerdump[[#This Row],[suit2]]</f>
        <v>0</v>
      </c>
      <c r="F316">
        <v>9542</v>
      </c>
      <c r="L316" s="8" t="s">
        <v>6</v>
      </c>
      <c r="N316">
        <v>7436</v>
      </c>
      <c r="O316" s="6">
        <v>0</v>
      </c>
      <c r="P316" s="6">
        <v>6.7791127840702151E-4</v>
      </c>
      <c r="Q316">
        <v>7436</v>
      </c>
      <c r="R316" s="6">
        <v>6.7791127840702151E-4</v>
      </c>
    </row>
    <row r="317" spans="1:18" x14ac:dyDescent="0.25">
      <c r="A317" t="s">
        <v>6</v>
      </c>
      <c r="B317" t="s">
        <v>8</v>
      </c>
      <c r="C317" t="s">
        <v>13</v>
      </c>
      <c r="D317" t="s">
        <v>6</v>
      </c>
      <c r="E317" t="b">
        <f>pokerdump[[#This Row],[suit1]]=pokerdump[[#This Row],[suit2]]</f>
        <v>0</v>
      </c>
      <c r="F317">
        <v>9538</v>
      </c>
      <c r="L317" s="8" t="s">
        <v>8</v>
      </c>
      <c r="M317">
        <v>5947</v>
      </c>
      <c r="O317" s="6">
        <v>5.4216492370717556E-4</v>
      </c>
      <c r="P317" s="6">
        <v>0</v>
      </c>
      <c r="Q317">
        <v>5947</v>
      </c>
      <c r="R317" s="6">
        <v>5.4216492370717556E-4</v>
      </c>
    </row>
    <row r="318" spans="1:18" x14ac:dyDescent="0.25">
      <c r="A318" t="s">
        <v>6</v>
      </c>
      <c r="B318" t="s">
        <v>6</v>
      </c>
      <c r="C318" t="s">
        <v>13</v>
      </c>
      <c r="D318" t="s">
        <v>7</v>
      </c>
      <c r="E318" t="b">
        <f>pokerdump[[#This Row],[suit1]]=pokerdump[[#This Row],[suit2]]</f>
        <v>0</v>
      </c>
      <c r="F318">
        <v>9500</v>
      </c>
      <c r="L318" s="7" t="s">
        <v>8</v>
      </c>
      <c r="M318">
        <v>17807</v>
      </c>
      <c r="N318">
        <v>7605</v>
      </c>
      <c r="O318" s="6">
        <v>1.6233951229954052E-3</v>
      </c>
      <c r="P318" s="6">
        <v>6.93318352916272E-4</v>
      </c>
      <c r="Q318">
        <v>25412</v>
      </c>
      <c r="R318" s="6">
        <v>2.316713475911677E-3</v>
      </c>
    </row>
    <row r="319" spans="1:18" x14ac:dyDescent="0.25">
      <c r="A319" t="s">
        <v>6</v>
      </c>
      <c r="B319" t="s">
        <v>7</v>
      </c>
      <c r="C319" t="s">
        <v>13</v>
      </c>
      <c r="D319" t="s">
        <v>6</v>
      </c>
      <c r="E319" t="b">
        <f>pokerdump[[#This Row],[suit1]]=pokerdump[[#This Row],[suit2]]</f>
        <v>0</v>
      </c>
      <c r="F319">
        <v>9491</v>
      </c>
      <c r="L319" s="8" t="s">
        <v>9</v>
      </c>
      <c r="M319">
        <v>5948</v>
      </c>
      <c r="O319" s="6">
        <v>5.4225608982853206E-4</v>
      </c>
      <c r="P319" s="6">
        <v>0</v>
      </c>
      <c r="Q319">
        <v>5948</v>
      </c>
      <c r="R319" s="6">
        <v>5.4225608982853206E-4</v>
      </c>
    </row>
    <row r="320" spans="1:18" x14ac:dyDescent="0.25">
      <c r="A320" t="s">
        <v>6</v>
      </c>
      <c r="B320" t="s">
        <v>9</v>
      </c>
      <c r="C320" t="s">
        <v>13</v>
      </c>
      <c r="D320" t="s">
        <v>6</v>
      </c>
      <c r="E320" t="b">
        <f>pokerdump[[#This Row],[suit1]]=pokerdump[[#This Row],[suit2]]</f>
        <v>0</v>
      </c>
      <c r="F320">
        <v>9491</v>
      </c>
      <c r="L320" s="8" t="s">
        <v>7</v>
      </c>
      <c r="M320">
        <v>5989</v>
      </c>
      <c r="O320" s="6">
        <v>5.4599390080414898E-4</v>
      </c>
      <c r="P320" s="6">
        <v>0</v>
      </c>
      <c r="Q320">
        <v>5989</v>
      </c>
      <c r="R320" s="6">
        <v>5.4599390080414898E-4</v>
      </c>
    </row>
    <row r="321" spans="1:18" x14ac:dyDescent="0.25">
      <c r="A321" t="s">
        <v>20</v>
      </c>
      <c r="B321" t="s">
        <v>8</v>
      </c>
      <c r="C321" t="s">
        <v>20</v>
      </c>
      <c r="D321" t="s">
        <v>9</v>
      </c>
      <c r="E321" t="b">
        <f>pokerdump[[#This Row],[suit1]]=pokerdump[[#This Row],[suit2]]</f>
        <v>0</v>
      </c>
      <c r="F321">
        <v>9490</v>
      </c>
      <c r="L321" s="8" t="s">
        <v>6</v>
      </c>
      <c r="M321">
        <v>5870</v>
      </c>
      <c r="O321" s="6">
        <v>5.3514513236272408E-4</v>
      </c>
      <c r="P321" s="6">
        <v>0</v>
      </c>
      <c r="Q321">
        <v>5870</v>
      </c>
      <c r="R321" s="6">
        <v>5.3514513236272408E-4</v>
      </c>
    </row>
    <row r="322" spans="1:18" x14ac:dyDescent="0.25">
      <c r="A322" t="s">
        <v>5</v>
      </c>
      <c r="B322" t="s">
        <v>8</v>
      </c>
      <c r="C322" t="s">
        <v>14</v>
      </c>
      <c r="D322" t="s">
        <v>9</v>
      </c>
      <c r="E322" t="b">
        <f>pokerdump[[#This Row],[suit1]]=pokerdump[[#This Row],[suit2]]</f>
        <v>0</v>
      </c>
      <c r="F322">
        <v>9487</v>
      </c>
      <c r="L322" s="8" t="s">
        <v>8</v>
      </c>
      <c r="N322">
        <v>7605</v>
      </c>
      <c r="O322" s="6">
        <v>0</v>
      </c>
      <c r="P322" s="6">
        <v>6.93318352916272E-4</v>
      </c>
      <c r="Q322">
        <v>7605</v>
      </c>
      <c r="R322" s="6">
        <v>6.93318352916272E-4</v>
      </c>
    </row>
    <row r="323" spans="1:18" x14ac:dyDescent="0.25">
      <c r="A323" t="s">
        <v>5</v>
      </c>
      <c r="B323" t="s">
        <v>8</v>
      </c>
      <c r="C323" t="s">
        <v>16</v>
      </c>
      <c r="D323" t="s">
        <v>9</v>
      </c>
      <c r="E323" t="b">
        <f>pokerdump[[#This Row],[suit1]]=pokerdump[[#This Row],[suit2]]</f>
        <v>0</v>
      </c>
      <c r="F323">
        <v>9482</v>
      </c>
      <c r="L323" s="3" t="s">
        <v>17</v>
      </c>
      <c r="M323">
        <v>77680</v>
      </c>
      <c r="N323">
        <v>31813</v>
      </c>
      <c r="O323" s="6">
        <v>7.0817843069738342E-3</v>
      </c>
      <c r="P323" s="6">
        <v>2.9002678187147091E-3</v>
      </c>
      <c r="Q323">
        <v>109493</v>
      </c>
      <c r="R323" s="6">
        <v>9.9820521256885428E-3</v>
      </c>
    </row>
    <row r="324" spans="1:18" x14ac:dyDescent="0.25">
      <c r="A324" t="s">
        <v>6</v>
      </c>
      <c r="B324" t="s">
        <v>7</v>
      </c>
      <c r="C324" t="s">
        <v>15</v>
      </c>
      <c r="D324" t="s">
        <v>7</v>
      </c>
      <c r="E324" t="b">
        <f>pokerdump[[#This Row],[suit1]]=pokerdump[[#This Row],[suit2]]</f>
        <v>1</v>
      </c>
      <c r="F324">
        <v>9471</v>
      </c>
      <c r="L324" s="7" t="s">
        <v>9</v>
      </c>
      <c r="M324">
        <v>19284</v>
      </c>
      <c r="N324">
        <v>7987</v>
      </c>
      <c r="O324" s="6">
        <v>1.7580474842389729E-3</v>
      </c>
      <c r="P324" s="6">
        <v>7.281438112744595E-4</v>
      </c>
      <c r="Q324">
        <v>27271</v>
      </c>
      <c r="R324" s="6">
        <v>2.4861912955134327E-3</v>
      </c>
    </row>
    <row r="325" spans="1:18" x14ac:dyDescent="0.25">
      <c r="A325" t="s">
        <v>6</v>
      </c>
      <c r="B325" t="s">
        <v>6</v>
      </c>
      <c r="C325" t="s">
        <v>13</v>
      </c>
      <c r="D325" t="s">
        <v>9</v>
      </c>
      <c r="E325" t="b">
        <f>pokerdump[[#This Row],[suit1]]=pokerdump[[#This Row],[suit2]]</f>
        <v>0</v>
      </c>
      <c r="F325">
        <v>9465</v>
      </c>
      <c r="L325" s="8" t="s">
        <v>9</v>
      </c>
      <c r="N325">
        <v>7987</v>
      </c>
      <c r="O325" s="6">
        <v>0</v>
      </c>
      <c r="P325" s="6">
        <v>7.281438112744595E-4</v>
      </c>
      <c r="Q325">
        <v>7987</v>
      </c>
      <c r="R325" s="6">
        <v>7.281438112744595E-4</v>
      </c>
    </row>
    <row r="326" spans="1:18" x14ac:dyDescent="0.25">
      <c r="A326" t="s">
        <v>20</v>
      </c>
      <c r="B326" t="s">
        <v>8</v>
      </c>
      <c r="C326" t="s">
        <v>20</v>
      </c>
      <c r="D326" t="s">
        <v>6</v>
      </c>
      <c r="E326" t="b">
        <f>pokerdump[[#This Row],[suit1]]=pokerdump[[#This Row],[suit2]]</f>
        <v>0</v>
      </c>
      <c r="F326">
        <v>9447</v>
      </c>
      <c r="L326" s="8" t="s">
        <v>7</v>
      </c>
      <c r="M326">
        <v>6431</v>
      </c>
      <c r="O326" s="6">
        <v>5.8628932644372723E-4</v>
      </c>
      <c r="P326" s="6">
        <v>0</v>
      </c>
      <c r="Q326">
        <v>6431</v>
      </c>
      <c r="R326" s="6">
        <v>5.8628932644372723E-4</v>
      </c>
    </row>
    <row r="327" spans="1:18" x14ac:dyDescent="0.25">
      <c r="A327" t="s">
        <v>6</v>
      </c>
      <c r="B327" t="s">
        <v>6</v>
      </c>
      <c r="C327" t="s">
        <v>13</v>
      </c>
      <c r="D327" t="s">
        <v>8</v>
      </c>
      <c r="E327" t="b">
        <f>pokerdump[[#This Row],[suit1]]=pokerdump[[#This Row],[suit2]]</f>
        <v>0</v>
      </c>
      <c r="F327">
        <v>9445</v>
      </c>
      <c r="L327" s="8" t="s">
        <v>6</v>
      </c>
      <c r="M327">
        <v>6476</v>
      </c>
      <c r="O327" s="6">
        <v>5.9039180190477024E-4</v>
      </c>
      <c r="P327" s="6">
        <v>0</v>
      </c>
      <c r="Q327">
        <v>6476</v>
      </c>
      <c r="R327" s="6">
        <v>5.9039180190477024E-4</v>
      </c>
    </row>
    <row r="328" spans="1:18" x14ac:dyDescent="0.25">
      <c r="A328" t="s">
        <v>10</v>
      </c>
      <c r="B328" t="s">
        <v>9</v>
      </c>
      <c r="C328" t="s">
        <v>13</v>
      </c>
      <c r="D328" t="s">
        <v>6</v>
      </c>
      <c r="E328" t="b">
        <f>pokerdump[[#This Row],[suit1]]=pokerdump[[#This Row],[suit2]]</f>
        <v>0</v>
      </c>
      <c r="F328">
        <v>9443</v>
      </c>
      <c r="L328" s="8" t="s">
        <v>8</v>
      </c>
      <c r="M328">
        <v>6377</v>
      </c>
      <c r="O328" s="6">
        <v>5.8136635589047555E-4</v>
      </c>
      <c r="P328" s="6">
        <v>0</v>
      </c>
      <c r="Q328">
        <v>6377</v>
      </c>
      <c r="R328" s="6">
        <v>5.8136635589047555E-4</v>
      </c>
    </row>
    <row r="329" spans="1:18" x14ac:dyDescent="0.25">
      <c r="A329" t="s">
        <v>6</v>
      </c>
      <c r="B329" t="s">
        <v>9</v>
      </c>
      <c r="C329" t="s">
        <v>15</v>
      </c>
      <c r="D329" t="s">
        <v>9</v>
      </c>
      <c r="E329" t="b">
        <f>pokerdump[[#This Row],[suit1]]=pokerdump[[#This Row],[suit2]]</f>
        <v>1</v>
      </c>
      <c r="F329">
        <v>9436</v>
      </c>
      <c r="L329" s="7" t="s">
        <v>7</v>
      </c>
      <c r="M329">
        <v>19420</v>
      </c>
      <c r="N329">
        <v>7894</v>
      </c>
      <c r="O329" s="6">
        <v>1.7704460767434585E-3</v>
      </c>
      <c r="P329" s="6">
        <v>7.1966536198830389E-4</v>
      </c>
      <c r="Q329">
        <v>27314</v>
      </c>
      <c r="R329" s="6">
        <v>2.4901114387317624E-3</v>
      </c>
    </row>
    <row r="330" spans="1:18" x14ac:dyDescent="0.25">
      <c r="A330" t="s">
        <v>5</v>
      </c>
      <c r="B330" t="s">
        <v>9</v>
      </c>
      <c r="C330" t="s">
        <v>16</v>
      </c>
      <c r="D330" t="s">
        <v>7</v>
      </c>
      <c r="E330" t="b">
        <f>pokerdump[[#This Row],[suit1]]=pokerdump[[#This Row],[suit2]]</f>
        <v>0</v>
      </c>
      <c r="F330">
        <v>9435</v>
      </c>
      <c r="L330" s="8" t="s">
        <v>9</v>
      </c>
      <c r="M330">
        <v>6464</v>
      </c>
      <c r="O330" s="6">
        <v>5.8929780844849209E-4</v>
      </c>
      <c r="P330" s="6">
        <v>0</v>
      </c>
      <c r="Q330">
        <v>6464</v>
      </c>
      <c r="R330" s="6">
        <v>5.8929780844849209E-4</v>
      </c>
    </row>
    <row r="331" spans="1:18" x14ac:dyDescent="0.25">
      <c r="A331" t="s">
        <v>11</v>
      </c>
      <c r="B331" t="s">
        <v>7</v>
      </c>
      <c r="C331" t="s">
        <v>13</v>
      </c>
      <c r="D331" t="s">
        <v>8</v>
      </c>
      <c r="E331" t="b">
        <f>pokerdump[[#This Row],[suit1]]=pokerdump[[#This Row],[suit2]]</f>
        <v>0</v>
      </c>
      <c r="F331">
        <v>9434</v>
      </c>
      <c r="L331" s="8" t="s">
        <v>7</v>
      </c>
      <c r="N331">
        <v>7894</v>
      </c>
      <c r="O331" s="6">
        <v>0</v>
      </c>
      <c r="P331" s="6">
        <v>7.1966536198830389E-4</v>
      </c>
      <c r="Q331">
        <v>7894</v>
      </c>
      <c r="R331" s="6">
        <v>7.1966536198830389E-4</v>
      </c>
    </row>
    <row r="332" spans="1:18" x14ac:dyDescent="0.25">
      <c r="A332" t="s">
        <v>5</v>
      </c>
      <c r="B332" t="s">
        <v>9</v>
      </c>
      <c r="C332" t="s">
        <v>16</v>
      </c>
      <c r="D332" t="s">
        <v>8</v>
      </c>
      <c r="E332" t="b">
        <f>pokerdump[[#This Row],[suit1]]=pokerdump[[#This Row],[suit2]]</f>
        <v>0</v>
      </c>
      <c r="F332">
        <v>9430</v>
      </c>
      <c r="L332" s="8" t="s">
        <v>6</v>
      </c>
      <c r="M332">
        <v>6396</v>
      </c>
      <c r="O332" s="6">
        <v>5.8309851219624927E-4</v>
      </c>
      <c r="P332" s="6">
        <v>0</v>
      </c>
      <c r="Q332">
        <v>6396</v>
      </c>
      <c r="R332" s="6">
        <v>5.8309851219624927E-4</v>
      </c>
    </row>
    <row r="333" spans="1:18" x14ac:dyDescent="0.25">
      <c r="A333" t="s">
        <v>20</v>
      </c>
      <c r="B333" t="s">
        <v>6</v>
      </c>
      <c r="C333" t="s">
        <v>20</v>
      </c>
      <c r="D333" t="s">
        <v>7</v>
      </c>
      <c r="E333" t="b">
        <f>pokerdump[[#This Row],[suit1]]=pokerdump[[#This Row],[suit2]]</f>
        <v>0</v>
      </c>
      <c r="F333">
        <v>9425</v>
      </c>
      <c r="L333" s="8" t="s">
        <v>8</v>
      </c>
      <c r="M333">
        <v>6560</v>
      </c>
      <c r="O333" s="6">
        <v>5.9804975609871718E-4</v>
      </c>
      <c r="P333" s="6">
        <v>0</v>
      </c>
      <c r="Q333">
        <v>6560</v>
      </c>
      <c r="R333" s="6">
        <v>5.9804975609871718E-4</v>
      </c>
    </row>
    <row r="334" spans="1:18" x14ac:dyDescent="0.25">
      <c r="A334" t="s">
        <v>6</v>
      </c>
      <c r="B334" t="s">
        <v>6</v>
      </c>
      <c r="C334" t="s">
        <v>15</v>
      </c>
      <c r="D334" t="s">
        <v>6</v>
      </c>
      <c r="E334" t="b">
        <f>pokerdump[[#This Row],[suit1]]=pokerdump[[#This Row],[suit2]]</f>
        <v>1</v>
      </c>
      <c r="F334">
        <v>9411</v>
      </c>
      <c r="L334" s="7" t="s">
        <v>6</v>
      </c>
      <c r="M334">
        <v>19469</v>
      </c>
      <c r="N334">
        <v>8047</v>
      </c>
      <c r="O334" s="6">
        <v>1.7749132166899276E-3</v>
      </c>
      <c r="P334" s="6">
        <v>7.3361377855585025E-4</v>
      </c>
      <c r="Q334">
        <v>27516</v>
      </c>
      <c r="R334" s="6">
        <v>2.5085269952457778E-3</v>
      </c>
    </row>
    <row r="335" spans="1:18" x14ac:dyDescent="0.25">
      <c r="A335" t="s">
        <v>5</v>
      </c>
      <c r="B335" t="s">
        <v>9</v>
      </c>
      <c r="C335" t="s">
        <v>15</v>
      </c>
      <c r="D335" t="s">
        <v>7</v>
      </c>
      <c r="E335" t="b">
        <f>pokerdump[[#This Row],[suit1]]=pokerdump[[#This Row],[suit2]]</f>
        <v>0</v>
      </c>
      <c r="F335">
        <v>9396</v>
      </c>
      <c r="L335" s="8" t="s">
        <v>9</v>
      </c>
      <c r="M335">
        <v>6500</v>
      </c>
      <c r="O335" s="6">
        <v>5.9257978881732654E-4</v>
      </c>
      <c r="P335" s="6">
        <v>0</v>
      </c>
      <c r="Q335">
        <v>6500</v>
      </c>
      <c r="R335" s="6">
        <v>5.9257978881732654E-4</v>
      </c>
    </row>
    <row r="336" spans="1:18" x14ac:dyDescent="0.25">
      <c r="A336" t="s">
        <v>20</v>
      </c>
      <c r="B336" t="s">
        <v>8</v>
      </c>
      <c r="C336" t="s">
        <v>20</v>
      </c>
      <c r="D336" t="s">
        <v>7</v>
      </c>
      <c r="E336" t="b">
        <f>pokerdump[[#This Row],[suit1]]=pokerdump[[#This Row],[suit2]]</f>
        <v>0</v>
      </c>
      <c r="F336">
        <v>9391</v>
      </c>
      <c r="L336" s="8" t="s">
        <v>7</v>
      </c>
      <c r="M336">
        <v>6458</v>
      </c>
      <c r="O336" s="6">
        <v>5.8875081172035301E-4</v>
      </c>
      <c r="P336" s="6">
        <v>0</v>
      </c>
      <c r="Q336">
        <v>6458</v>
      </c>
      <c r="R336" s="6">
        <v>5.8875081172035301E-4</v>
      </c>
    </row>
    <row r="337" spans="1:18" x14ac:dyDescent="0.25">
      <c r="A337" t="s">
        <v>5</v>
      </c>
      <c r="B337" t="s">
        <v>7</v>
      </c>
      <c r="C337" t="s">
        <v>16</v>
      </c>
      <c r="D337" t="s">
        <v>6</v>
      </c>
      <c r="E337" t="b">
        <f>pokerdump[[#This Row],[suit1]]=pokerdump[[#This Row],[suit2]]</f>
        <v>0</v>
      </c>
      <c r="F337">
        <v>9387</v>
      </c>
      <c r="L337" s="8" t="s">
        <v>6</v>
      </c>
      <c r="N337">
        <v>8047</v>
      </c>
      <c r="O337" s="6">
        <v>0</v>
      </c>
      <c r="P337" s="6">
        <v>7.3361377855585025E-4</v>
      </c>
      <c r="Q337">
        <v>8047</v>
      </c>
      <c r="R337" s="6">
        <v>7.3361377855585025E-4</v>
      </c>
    </row>
    <row r="338" spans="1:18" x14ac:dyDescent="0.25">
      <c r="A338" t="s">
        <v>10</v>
      </c>
      <c r="B338" t="s">
        <v>7</v>
      </c>
      <c r="C338" t="s">
        <v>13</v>
      </c>
      <c r="D338" t="s">
        <v>8</v>
      </c>
      <c r="E338" t="b">
        <f>pokerdump[[#This Row],[suit1]]=pokerdump[[#This Row],[suit2]]</f>
        <v>0</v>
      </c>
      <c r="F338">
        <v>9380</v>
      </c>
      <c r="L338" s="8" t="s">
        <v>8</v>
      </c>
      <c r="M338">
        <v>6511</v>
      </c>
      <c r="O338" s="6">
        <v>5.935826161522482E-4</v>
      </c>
      <c r="P338" s="6">
        <v>0</v>
      </c>
      <c r="Q338">
        <v>6511</v>
      </c>
      <c r="R338" s="6">
        <v>5.935826161522482E-4</v>
      </c>
    </row>
    <row r="339" spans="1:18" x14ac:dyDescent="0.25">
      <c r="A339" t="s">
        <v>12</v>
      </c>
      <c r="B339" t="s">
        <v>8</v>
      </c>
      <c r="C339" t="s">
        <v>13</v>
      </c>
      <c r="D339" t="s">
        <v>6</v>
      </c>
      <c r="E339" t="b">
        <f>pokerdump[[#This Row],[suit1]]=pokerdump[[#This Row],[suit2]]</f>
        <v>0</v>
      </c>
      <c r="F339">
        <v>9371</v>
      </c>
      <c r="L339" s="7" t="s">
        <v>8</v>
      </c>
      <c r="M339">
        <v>19507</v>
      </c>
      <c r="N339">
        <v>7885</v>
      </c>
      <c r="O339" s="6">
        <v>1.7783775293014751E-3</v>
      </c>
      <c r="P339" s="6">
        <v>7.1884486689609533E-4</v>
      </c>
      <c r="Q339">
        <v>27392</v>
      </c>
      <c r="R339" s="6">
        <v>2.4972223961975703E-3</v>
      </c>
    </row>
    <row r="340" spans="1:18" x14ac:dyDescent="0.25">
      <c r="A340" t="s">
        <v>5</v>
      </c>
      <c r="B340" t="s">
        <v>9</v>
      </c>
      <c r="C340" t="s">
        <v>15</v>
      </c>
      <c r="D340" t="s">
        <v>6</v>
      </c>
      <c r="E340" t="b">
        <f>pokerdump[[#This Row],[suit1]]=pokerdump[[#This Row],[suit2]]</f>
        <v>0</v>
      </c>
      <c r="F340">
        <v>9361</v>
      </c>
      <c r="L340" s="8" t="s">
        <v>9</v>
      </c>
      <c r="M340">
        <v>6337</v>
      </c>
      <c r="O340" s="6">
        <v>5.7771971103621512E-4</v>
      </c>
      <c r="P340" s="6">
        <v>0</v>
      </c>
      <c r="Q340">
        <v>6337</v>
      </c>
      <c r="R340" s="6">
        <v>5.7771971103621512E-4</v>
      </c>
    </row>
    <row r="341" spans="1:18" x14ac:dyDescent="0.25">
      <c r="A341" t="s">
        <v>10</v>
      </c>
      <c r="B341" t="s">
        <v>9</v>
      </c>
      <c r="C341" t="s">
        <v>13</v>
      </c>
      <c r="D341" t="s">
        <v>7</v>
      </c>
      <c r="E341" t="b">
        <f>pokerdump[[#This Row],[suit1]]=pokerdump[[#This Row],[suit2]]</f>
        <v>0</v>
      </c>
      <c r="F341">
        <v>9359</v>
      </c>
      <c r="L341" s="8" t="s">
        <v>7</v>
      </c>
      <c r="M341">
        <v>6573</v>
      </c>
      <c r="O341" s="6">
        <v>5.9923491567635183E-4</v>
      </c>
      <c r="P341" s="6">
        <v>0</v>
      </c>
      <c r="Q341">
        <v>6573</v>
      </c>
      <c r="R341" s="6">
        <v>5.9923491567635183E-4</v>
      </c>
    </row>
    <row r="342" spans="1:18" x14ac:dyDescent="0.25">
      <c r="A342" t="s">
        <v>10</v>
      </c>
      <c r="B342" t="s">
        <v>7</v>
      </c>
      <c r="C342" t="s">
        <v>13</v>
      </c>
      <c r="D342" t="s">
        <v>9</v>
      </c>
      <c r="E342" t="b">
        <f>pokerdump[[#This Row],[suit1]]=pokerdump[[#This Row],[suit2]]</f>
        <v>0</v>
      </c>
      <c r="F342">
        <v>9358</v>
      </c>
      <c r="L342" s="8" t="s">
        <v>6</v>
      </c>
      <c r="M342">
        <v>6597</v>
      </c>
      <c r="O342" s="6">
        <v>6.0142290258890813E-4</v>
      </c>
      <c r="P342" s="6">
        <v>0</v>
      </c>
      <c r="Q342">
        <v>6597</v>
      </c>
      <c r="R342" s="6">
        <v>6.0142290258890813E-4</v>
      </c>
    </row>
    <row r="343" spans="1:18" x14ac:dyDescent="0.25">
      <c r="A343" t="s">
        <v>6</v>
      </c>
      <c r="B343" t="s">
        <v>8</v>
      </c>
      <c r="C343" t="s">
        <v>17</v>
      </c>
      <c r="D343" t="s">
        <v>8</v>
      </c>
      <c r="E343" t="b">
        <f>pokerdump[[#This Row],[suit1]]=pokerdump[[#This Row],[suit2]]</f>
        <v>1</v>
      </c>
      <c r="F343">
        <v>9353</v>
      </c>
      <c r="L343" s="8" t="s">
        <v>8</v>
      </c>
      <c r="N343">
        <v>7885</v>
      </c>
      <c r="O343" s="6">
        <v>0</v>
      </c>
      <c r="P343" s="6">
        <v>7.1884486689609533E-4</v>
      </c>
      <c r="Q343">
        <v>7885</v>
      </c>
      <c r="R343" s="6">
        <v>7.1884486689609533E-4</v>
      </c>
    </row>
    <row r="344" spans="1:18" x14ac:dyDescent="0.25">
      <c r="A344" t="s">
        <v>10</v>
      </c>
      <c r="B344" t="s">
        <v>6</v>
      </c>
      <c r="C344" t="s">
        <v>16</v>
      </c>
      <c r="D344" t="s">
        <v>6</v>
      </c>
      <c r="E344" t="b">
        <f>pokerdump[[#This Row],[suit1]]=pokerdump[[#This Row],[suit2]]</f>
        <v>1</v>
      </c>
      <c r="F344">
        <v>9351</v>
      </c>
      <c r="L344" s="3" t="s">
        <v>15</v>
      </c>
      <c r="M344">
        <v>53200</v>
      </c>
      <c r="O344" s="6">
        <v>4.8500376561664265E-3</v>
      </c>
      <c r="P344" s="6">
        <v>0</v>
      </c>
      <c r="Q344">
        <v>53200</v>
      </c>
      <c r="R344" s="6">
        <v>4.8500376561664265E-3</v>
      </c>
    </row>
    <row r="345" spans="1:18" x14ac:dyDescent="0.25">
      <c r="A345" t="s">
        <v>10</v>
      </c>
      <c r="B345" t="s">
        <v>8</v>
      </c>
      <c r="C345" t="s">
        <v>13</v>
      </c>
      <c r="D345" t="s">
        <v>7</v>
      </c>
      <c r="E345" t="b">
        <f>pokerdump[[#This Row],[suit1]]=pokerdump[[#This Row],[suit2]]</f>
        <v>0</v>
      </c>
      <c r="F345">
        <v>9350</v>
      </c>
      <c r="L345" s="7" t="s">
        <v>7</v>
      </c>
      <c r="M345">
        <v>8860</v>
      </c>
      <c r="O345" s="6">
        <v>8.0773183521869435E-4</v>
      </c>
      <c r="P345" s="6">
        <v>0</v>
      </c>
      <c r="Q345">
        <v>8860</v>
      </c>
      <c r="R345" s="6">
        <v>8.0773183521869435E-4</v>
      </c>
    </row>
    <row r="346" spans="1:18" x14ac:dyDescent="0.25">
      <c r="A346" t="s">
        <v>5</v>
      </c>
      <c r="B346" t="s">
        <v>8</v>
      </c>
      <c r="C346" t="s">
        <v>16</v>
      </c>
      <c r="D346" t="s">
        <v>7</v>
      </c>
      <c r="E346" t="b">
        <f>pokerdump[[#This Row],[suit1]]=pokerdump[[#This Row],[suit2]]</f>
        <v>0</v>
      </c>
      <c r="F346">
        <v>9347</v>
      </c>
      <c r="L346" s="8" t="s">
        <v>9</v>
      </c>
      <c r="M346">
        <v>8860</v>
      </c>
      <c r="O346" s="6">
        <v>8.0773183521869435E-4</v>
      </c>
      <c r="P346" s="6">
        <v>0</v>
      </c>
      <c r="Q346">
        <v>8860</v>
      </c>
      <c r="R346" s="6">
        <v>8.0773183521869435E-4</v>
      </c>
    </row>
    <row r="347" spans="1:18" x14ac:dyDescent="0.25">
      <c r="A347" t="s">
        <v>10</v>
      </c>
      <c r="B347" t="s">
        <v>6</v>
      </c>
      <c r="C347" t="s">
        <v>13</v>
      </c>
      <c r="D347" t="s">
        <v>8</v>
      </c>
      <c r="E347" t="b">
        <f>pokerdump[[#This Row],[suit1]]=pokerdump[[#This Row],[suit2]]</f>
        <v>0</v>
      </c>
      <c r="F347">
        <v>9338</v>
      </c>
      <c r="L347" s="7" t="s">
        <v>6</v>
      </c>
      <c r="M347">
        <v>17829</v>
      </c>
      <c r="O347" s="6">
        <v>1.6254007776652483E-3</v>
      </c>
      <c r="P347" s="6">
        <v>0</v>
      </c>
      <c r="Q347">
        <v>17829</v>
      </c>
      <c r="R347" s="6">
        <v>1.6254007776652483E-3</v>
      </c>
    </row>
    <row r="348" spans="1:18" x14ac:dyDescent="0.25">
      <c r="A348" t="s">
        <v>6</v>
      </c>
      <c r="B348" t="s">
        <v>8</v>
      </c>
      <c r="C348" t="s">
        <v>15</v>
      </c>
      <c r="D348" t="s">
        <v>8</v>
      </c>
      <c r="E348" t="b">
        <f>pokerdump[[#This Row],[suit1]]=pokerdump[[#This Row],[suit2]]</f>
        <v>1</v>
      </c>
      <c r="F348">
        <v>9330</v>
      </c>
      <c r="L348" s="8" t="s">
        <v>9</v>
      </c>
      <c r="M348">
        <v>8797</v>
      </c>
      <c r="O348" s="6">
        <v>8.0198836957323411E-4</v>
      </c>
      <c r="P348" s="6">
        <v>0</v>
      </c>
      <c r="Q348">
        <v>8797</v>
      </c>
      <c r="R348" s="6">
        <v>8.0198836957323411E-4</v>
      </c>
    </row>
    <row r="349" spans="1:18" x14ac:dyDescent="0.25">
      <c r="A349" t="s">
        <v>12</v>
      </c>
      <c r="B349" t="s">
        <v>7</v>
      </c>
      <c r="C349" t="s">
        <v>13</v>
      </c>
      <c r="D349" t="s">
        <v>6</v>
      </c>
      <c r="E349" t="b">
        <f>pokerdump[[#This Row],[suit1]]=pokerdump[[#This Row],[suit2]]</f>
        <v>0</v>
      </c>
      <c r="F349">
        <v>9327</v>
      </c>
      <c r="L349" s="8" t="s">
        <v>7</v>
      </c>
      <c r="M349">
        <v>9032</v>
      </c>
      <c r="O349" s="6">
        <v>8.2341240809201432E-4</v>
      </c>
      <c r="P349" s="6">
        <v>0</v>
      </c>
      <c r="Q349">
        <v>9032</v>
      </c>
      <c r="R349" s="6">
        <v>8.2341240809201432E-4</v>
      </c>
    </row>
    <row r="350" spans="1:18" x14ac:dyDescent="0.25">
      <c r="A350" t="s">
        <v>6</v>
      </c>
      <c r="B350" t="s">
        <v>7</v>
      </c>
      <c r="C350" t="s">
        <v>17</v>
      </c>
      <c r="D350" t="s">
        <v>7</v>
      </c>
      <c r="E350" t="b">
        <f>pokerdump[[#This Row],[suit1]]=pokerdump[[#This Row],[suit2]]</f>
        <v>1</v>
      </c>
      <c r="F350">
        <v>9313</v>
      </c>
      <c r="L350" s="7" t="s">
        <v>8</v>
      </c>
      <c r="M350">
        <v>26511</v>
      </c>
      <c r="O350" s="6">
        <v>2.4169050432824835E-3</v>
      </c>
      <c r="P350" s="6">
        <v>0</v>
      </c>
      <c r="Q350">
        <v>26511</v>
      </c>
      <c r="R350" s="6">
        <v>2.4169050432824835E-3</v>
      </c>
    </row>
    <row r="351" spans="1:18" x14ac:dyDescent="0.25">
      <c r="A351" t="s">
        <v>11</v>
      </c>
      <c r="B351" t="s">
        <v>7</v>
      </c>
      <c r="C351" t="s">
        <v>13</v>
      </c>
      <c r="D351" t="s">
        <v>9</v>
      </c>
      <c r="E351" t="b">
        <f>pokerdump[[#This Row],[suit1]]=pokerdump[[#This Row],[suit2]]</f>
        <v>0</v>
      </c>
      <c r="F351">
        <v>9307</v>
      </c>
      <c r="L351" s="8" t="s">
        <v>9</v>
      </c>
      <c r="M351">
        <v>8945</v>
      </c>
      <c r="O351" s="6">
        <v>8.1548095553399778E-4</v>
      </c>
      <c r="P351" s="6">
        <v>0</v>
      </c>
      <c r="Q351">
        <v>8945</v>
      </c>
      <c r="R351" s="6">
        <v>8.1548095553399778E-4</v>
      </c>
    </row>
    <row r="352" spans="1:18" x14ac:dyDescent="0.25">
      <c r="A352" t="s">
        <v>5</v>
      </c>
      <c r="B352" t="s">
        <v>9</v>
      </c>
      <c r="C352" t="s">
        <v>15</v>
      </c>
      <c r="D352" t="s">
        <v>8</v>
      </c>
      <c r="E352" t="b">
        <f>pokerdump[[#This Row],[suit1]]=pokerdump[[#This Row],[suit2]]</f>
        <v>0</v>
      </c>
      <c r="F352">
        <v>9306</v>
      </c>
      <c r="L352" s="8" t="s">
        <v>7</v>
      </c>
      <c r="M352">
        <v>8765</v>
      </c>
      <c r="O352" s="6">
        <v>7.9907105368982564E-4</v>
      </c>
      <c r="P352" s="6">
        <v>0</v>
      </c>
      <c r="Q352">
        <v>8765</v>
      </c>
      <c r="R352" s="6">
        <v>7.9907105368982564E-4</v>
      </c>
    </row>
    <row r="353" spans="1:18" x14ac:dyDescent="0.25">
      <c r="A353" t="s">
        <v>11</v>
      </c>
      <c r="B353" t="s">
        <v>9</v>
      </c>
      <c r="C353" t="s">
        <v>13</v>
      </c>
      <c r="D353" t="s">
        <v>7</v>
      </c>
      <c r="E353" t="b">
        <f>pokerdump[[#This Row],[suit1]]=pokerdump[[#This Row],[suit2]]</f>
        <v>0</v>
      </c>
      <c r="F353">
        <v>9300</v>
      </c>
      <c r="L353" s="8" t="s">
        <v>6</v>
      </c>
      <c r="M353">
        <v>8801</v>
      </c>
      <c r="O353" s="6">
        <v>8.0235303405866009E-4</v>
      </c>
      <c r="P353" s="6">
        <v>0</v>
      </c>
      <c r="Q353">
        <v>8801</v>
      </c>
      <c r="R353" s="6">
        <v>8.0235303405866009E-4</v>
      </c>
    </row>
    <row r="354" spans="1:18" x14ac:dyDescent="0.25">
      <c r="A354" t="s">
        <v>10</v>
      </c>
      <c r="B354" t="s">
        <v>7</v>
      </c>
      <c r="C354" t="s">
        <v>16</v>
      </c>
      <c r="D354" t="s">
        <v>7</v>
      </c>
      <c r="E354" t="b">
        <f>pokerdump[[#This Row],[suit1]]=pokerdump[[#This Row],[suit2]]</f>
        <v>1</v>
      </c>
      <c r="F354">
        <v>9299</v>
      </c>
      <c r="L354" s="2" t="s">
        <v>20</v>
      </c>
      <c r="M354">
        <v>339004</v>
      </c>
      <c r="N354">
        <v>117870</v>
      </c>
      <c r="O354" s="6">
        <v>3.0905679804342917E-2</v>
      </c>
      <c r="P354" s="6">
        <v>1.0745750724292043E-2</v>
      </c>
      <c r="Q354">
        <v>456874</v>
      </c>
      <c r="R354" s="6">
        <v>4.1651430528634958E-2</v>
      </c>
    </row>
    <row r="355" spans="1:18" x14ac:dyDescent="0.25">
      <c r="A355" t="s">
        <v>11</v>
      </c>
      <c r="B355" t="s">
        <v>6</v>
      </c>
      <c r="C355" t="s">
        <v>13</v>
      </c>
      <c r="D355" t="s">
        <v>7</v>
      </c>
      <c r="E355" t="b">
        <f>pokerdump[[#This Row],[suit1]]=pokerdump[[#This Row],[suit2]]</f>
        <v>0</v>
      </c>
      <c r="F355">
        <v>9296</v>
      </c>
      <c r="L355" s="3" t="s">
        <v>18</v>
      </c>
      <c r="M355">
        <v>59206</v>
      </c>
      <c r="N355">
        <v>26028</v>
      </c>
      <c r="O355" s="6">
        <v>5.3975813810336363E-3</v>
      </c>
      <c r="P355" s="6">
        <v>2.3728718066672884E-3</v>
      </c>
      <c r="Q355">
        <v>85234</v>
      </c>
      <c r="R355" s="6">
        <v>7.7704531877009243E-3</v>
      </c>
    </row>
    <row r="356" spans="1:18" x14ac:dyDescent="0.25">
      <c r="A356" t="s">
        <v>11</v>
      </c>
      <c r="B356" t="s">
        <v>8</v>
      </c>
      <c r="C356" t="s">
        <v>13</v>
      </c>
      <c r="D356" t="s">
        <v>7</v>
      </c>
      <c r="E356" t="b">
        <f>pokerdump[[#This Row],[suit1]]=pokerdump[[#This Row],[suit2]]</f>
        <v>0</v>
      </c>
      <c r="F356">
        <v>9293</v>
      </c>
      <c r="L356" s="7" t="s">
        <v>9</v>
      </c>
      <c r="M356">
        <v>14901</v>
      </c>
      <c r="N356">
        <v>6611</v>
      </c>
      <c r="O356" s="6">
        <v>1.358466374333382E-3</v>
      </c>
      <c r="P356" s="6">
        <v>6.0269922828789938E-4</v>
      </c>
      <c r="Q356">
        <v>21512</v>
      </c>
      <c r="R356" s="6">
        <v>1.9611656026212814E-3</v>
      </c>
    </row>
    <row r="357" spans="1:18" x14ac:dyDescent="0.25">
      <c r="A357" t="s">
        <v>11</v>
      </c>
      <c r="B357" t="s">
        <v>7</v>
      </c>
      <c r="C357" t="s">
        <v>13</v>
      </c>
      <c r="D357" t="s">
        <v>6</v>
      </c>
      <c r="E357" t="b">
        <f>pokerdump[[#This Row],[suit1]]=pokerdump[[#This Row],[suit2]]</f>
        <v>0</v>
      </c>
      <c r="F357">
        <v>9292</v>
      </c>
      <c r="L357" s="8" t="s">
        <v>9</v>
      </c>
      <c r="N357">
        <v>6611</v>
      </c>
      <c r="O357" s="6">
        <v>0</v>
      </c>
      <c r="P357" s="6">
        <v>6.0269922828789938E-4</v>
      </c>
      <c r="Q357">
        <v>6611</v>
      </c>
      <c r="R357" s="6">
        <v>6.0269922828789938E-4</v>
      </c>
    </row>
    <row r="358" spans="1:18" x14ac:dyDescent="0.25">
      <c r="A358" t="s">
        <v>10</v>
      </c>
      <c r="B358" t="s">
        <v>9</v>
      </c>
      <c r="C358" t="s">
        <v>13</v>
      </c>
      <c r="D358" t="s">
        <v>8</v>
      </c>
      <c r="E358" t="b">
        <f>pokerdump[[#This Row],[suit1]]=pokerdump[[#This Row],[suit2]]</f>
        <v>0</v>
      </c>
      <c r="F358">
        <v>9290</v>
      </c>
      <c r="L358" s="8" t="s">
        <v>7</v>
      </c>
      <c r="M358">
        <v>5011</v>
      </c>
      <c r="O358" s="6">
        <v>4.5683343411748048E-4</v>
      </c>
      <c r="P358" s="6">
        <v>0</v>
      </c>
      <c r="Q358">
        <v>5011</v>
      </c>
      <c r="R358" s="6">
        <v>4.5683343411748048E-4</v>
      </c>
    </row>
    <row r="359" spans="1:18" x14ac:dyDescent="0.25">
      <c r="A359" t="s">
        <v>5</v>
      </c>
      <c r="B359" t="s">
        <v>7</v>
      </c>
      <c r="C359" t="s">
        <v>16</v>
      </c>
      <c r="D359" t="s">
        <v>9</v>
      </c>
      <c r="E359" t="b">
        <f>pokerdump[[#This Row],[suit1]]=pokerdump[[#This Row],[suit2]]</f>
        <v>0</v>
      </c>
      <c r="F359">
        <v>9281</v>
      </c>
      <c r="L359" s="8" t="s">
        <v>6</v>
      </c>
      <c r="M359">
        <v>4947</v>
      </c>
      <c r="O359" s="6">
        <v>4.5099880235066375E-4</v>
      </c>
      <c r="P359" s="6">
        <v>0</v>
      </c>
      <c r="Q359">
        <v>4947</v>
      </c>
      <c r="R359" s="6">
        <v>4.5099880235066375E-4</v>
      </c>
    </row>
    <row r="360" spans="1:18" x14ac:dyDescent="0.25">
      <c r="A360" t="s">
        <v>10</v>
      </c>
      <c r="B360" t="s">
        <v>9</v>
      </c>
      <c r="C360" t="s">
        <v>16</v>
      </c>
      <c r="D360" t="s">
        <v>9</v>
      </c>
      <c r="E360" t="b">
        <f>pokerdump[[#This Row],[suit1]]=pokerdump[[#This Row],[suit2]]</f>
        <v>1</v>
      </c>
      <c r="F360">
        <v>9280</v>
      </c>
      <c r="L360" s="8" t="s">
        <v>8</v>
      </c>
      <c r="M360">
        <v>4943</v>
      </c>
      <c r="O360" s="6">
        <v>4.5063413786523767E-4</v>
      </c>
      <c r="P360" s="6">
        <v>0</v>
      </c>
      <c r="Q360">
        <v>4943</v>
      </c>
      <c r="R360" s="6">
        <v>4.5063413786523767E-4</v>
      </c>
    </row>
    <row r="361" spans="1:18" x14ac:dyDescent="0.25">
      <c r="A361" t="s">
        <v>12</v>
      </c>
      <c r="B361" t="s">
        <v>9</v>
      </c>
      <c r="C361" t="s">
        <v>16</v>
      </c>
      <c r="D361" t="s">
        <v>9</v>
      </c>
      <c r="E361" t="b">
        <f>pokerdump[[#This Row],[suit1]]=pokerdump[[#This Row],[suit2]]</f>
        <v>1</v>
      </c>
      <c r="F361">
        <v>9278</v>
      </c>
      <c r="L361" s="7" t="s">
        <v>7</v>
      </c>
      <c r="M361">
        <v>14718</v>
      </c>
      <c r="N361">
        <v>6508</v>
      </c>
      <c r="O361" s="6">
        <v>1.3417829741251403E-3</v>
      </c>
      <c r="P361" s="6">
        <v>5.9330911778817861E-4</v>
      </c>
      <c r="Q361">
        <v>21226</v>
      </c>
      <c r="R361" s="6">
        <v>1.935092091913319E-3</v>
      </c>
    </row>
    <row r="362" spans="1:18" x14ac:dyDescent="0.25">
      <c r="A362" t="s">
        <v>5</v>
      </c>
      <c r="B362" t="s">
        <v>8</v>
      </c>
      <c r="C362" t="s">
        <v>15</v>
      </c>
      <c r="D362" t="s">
        <v>7</v>
      </c>
      <c r="E362" t="b">
        <f>pokerdump[[#This Row],[suit1]]=pokerdump[[#This Row],[suit2]]</f>
        <v>0</v>
      </c>
      <c r="F362">
        <v>9274</v>
      </c>
      <c r="L362" s="8" t="s">
        <v>9</v>
      </c>
      <c r="M362">
        <v>5015</v>
      </c>
      <c r="O362" s="6">
        <v>4.5719809860290652E-4</v>
      </c>
      <c r="P362" s="6">
        <v>0</v>
      </c>
      <c r="Q362">
        <v>5015</v>
      </c>
      <c r="R362" s="6">
        <v>4.5719809860290652E-4</v>
      </c>
    </row>
    <row r="363" spans="1:18" x14ac:dyDescent="0.25">
      <c r="A363" t="s">
        <v>6</v>
      </c>
      <c r="B363" t="s">
        <v>8</v>
      </c>
      <c r="C363" t="s">
        <v>13</v>
      </c>
      <c r="D363" t="s">
        <v>9</v>
      </c>
      <c r="E363" t="b">
        <f>pokerdump[[#This Row],[suit1]]=pokerdump[[#This Row],[suit2]]</f>
        <v>0</v>
      </c>
      <c r="F363">
        <v>9271</v>
      </c>
      <c r="L363" s="8" t="s">
        <v>7</v>
      </c>
      <c r="N363">
        <v>6508</v>
      </c>
      <c r="O363" s="6">
        <v>0</v>
      </c>
      <c r="P363" s="6">
        <v>5.9330911778817861E-4</v>
      </c>
      <c r="Q363">
        <v>6508</v>
      </c>
      <c r="R363" s="6">
        <v>5.9330911778817861E-4</v>
      </c>
    </row>
    <row r="364" spans="1:18" x14ac:dyDescent="0.25">
      <c r="A364" t="s">
        <v>10</v>
      </c>
      <c r="B364" t="s">
        <v>8</v>
      </c>
      <c r="C364" t="s">
        <v>13</v>
      </c>
      <c r="D364" t="s">
        <v>6</v>
      </c>
      <c r="E364" t="b">
        <f>pokerdump[[#This Row],[suit1]]=pokerdump[[#This Row],[suit2]]</f>
        <v>0</v>
      </c>
      <c r="F364">
        <v>9267</v>
      </c>
      <c r="L364" s="8" t="s">
        <v>6</v>
      </c>
      <c r="M364">
        <v>4884</v>
      </c>
      <c r="O364" s="6">
        <v>4.4525533670520352E-4</v>
      </c>
      <c r="P364" s="6">
        <v>0</v>
      </c>
      <c r="Q364">
        <v>4884</v>
      </c>
      <c r="R364" s="6">
        <v>4.4525533670520352E-4</v>
      </c>
    </row>
    <row r="365" spans="1:18" x14ac:dyDescent="0.25">
      <c r="A365" t="s">
        <v>5</v>
      </c>
      <c r="B365" t="s">
        <v>7</v>
      </c>
      <c r="C365" t="s">
        <v>15</v>
      </c>
      <c r="D365" t="s">
        <v>6</v>
      </c>
      <c r="E365" t="b">
        <f>pokerdump[[#This Row],[suit1]]=pokerdump[[#This Row],[suit2]]</f>
        <v>0</v>
      </c>
      <c r="F365">
        <v>9266</v>
      </c>
      <c r="L365" s="8" t="s">
        <v>8</v>
      </c>
      <c r="M365">
        <v>4819</v>
      </c>
      <c r="O365" s="6">
        <v>4.3932953881703024E-4</v>
      </c>
      <c r="P365" s="6">
        <v>0</v>
      </c>
      <c r="Q365">
        <v>4819</v>
      </c>
      <c r="R365" s="6">
        <v>4.3932953881703024E-4</v>
      </c>
    </row>
    <row r="366" spans="1:18" x14ac:dyDescent="0.25">
      <c r="A366" t="s">
        <v>5</v>
      </c>
      <c r="B366" t="s">
        <v>7</v>
      </c>
      <c r="C366" t="s">
        <v>15</v>
      </c>
      <c r="D366" t="s">
        <v>8</v>
      </c>
      <c r="E366" t="b">
        <f>pokerdump[[#This Row],[suit1]]=pokerdump[[#This Row],[suit2]]</f>
        <v>0</v>
      </c>
      <c r="F366">
        <v>9265</v>
      </c>
      <c r="L366" s="7" t="s">
        <v>6</v>
      </c>
      <c r="M366">
        <v>14708</v>
      </c>
      <c r="N366">
        <v>6300</v>
      </c>
      <c r="O366" s="6">
        <v>1.3408713129115751E-3</v>
      </c>
      <c r="P366" s="6">
        <v>5.7434656454602418E-4</v>
      </c>
      <c r="Q366">
        <v>21008</v>
      </c>
      <c r="R366" s="6">
        <v>1.9152178774575993E-3</v>
      </c>
    </row>
    <row r="367" spans="1:18" x14ac:dyDescent="0.25">
      <c r="A367" t="s">
        <v>5</v>
      </c>
      <c r="B367" t="s">
        <v>6</v>
      </c>
      <c r="C367" t="s">
        <v>16</v>
      </c>
      <c r="D367" t="s">
        <v>9</v>
      </c>
      <c r="E367" t="b">
        <f>pokerdump[[#This Row],[suit1]]=pokerdump[[#This Row],[suit2]]</f>
        <v>0</v>
      </c>
      <c r="F367">
        <v>9261</v>
      </c>
      <c r="L367" s="8" t="s">
        <v>9</v>
      </c>
      <c r="M367">
        <v>4969</v>
      </c>
      <c r="O367" s="6">
        <v>4.5300445702050701E-4</v>
      </c>
      <c r="P367" s="6">
        <v>0</v>
      </c>
      <c r="Q367">
        <v>4969</v>
      </c>
      <c r="R367" s="6">
        <v>4.5300445702050701E-4</v>
      </c>
    </row>
    <row r="368" spans="1:18" x14ac:dyDescent="0.25">
      <c r="A368" t="s">
        <v>12</v>
      </c>
      <c r="B368" t="s">
        <v>8</v>
      </c>
      <c r="C368" t="s">
        <v>13</v>
      </c>
      <c r="D368" t="s">
        <v>9</v>
      </c>
      <c r="E368" t="b">
        <f>pokerdump[[#This Row],[suit1]]=pokerdump[[#This Row],[suit2]]</f>
        <v>0</v>
      </c>
      <c r="F368">
        <v>9257</v>
      </c>
      <c r="L368" s="8" t="s">
        <v>7</v>
      </c>
      <c r="M368">
        <v>4889</v>
      </c>
      <c r="O368" s="6">
        <v>4.4571116731198605E-4</v>
      </c>
      <c r="P368" s="6">
        <v>0</v>
      </c>
      <c r="Q368">
        <v>4889</v>
      </c>
      <c r="R368" s="6">
        <v>4.4571116731198605E-4</v>
      </c>
    </row>
    <row r="369" spans="1:18" x14ac:dyDescent="0.25">
      <c r="A369" t="s">
        <v>5</v>
      </c>
      <c r="B369" t="s">
        <v>9</v>
      </c>
      <c r="C369" t="s">
        <v>16</v>
      </c>
      <c r="D369" t="s">
        <v>6</v>
      </c>
      <c r="E369" t="b">
        <f>pokerdump[[#This Row],[suit1]]=pokerdump[[#This Row],[suit2]]</f>
        <v>0</v>
      </c>
      <c r="F369">
        <v>9253</v>
      </c>
      <c r="L369" s="8" t="s">
        <v>6</v>
      </c>
      <c r="N369">
        <v>6300</v>
      </c>
      <c r="O369" s="6">
        <v>0</v>
      </c>
      <c r="P369" s="6">
        <v>5.7434656454602418E-4</v>
      </c>
      <c r="Q369">
        <v>6300</v>
      </c>
      <c r="R369" s="6">
        <v>5.7434656454602418E-4</v>
      </c>
    </row>
    <row r="370" spans="1:18" x14ac:dyDescent="0.25">
      <c r="A370" t="s">
        <v>12</v>
      </c>
      <c r="B370" t="s">
        <v>6</v>
      </c>
      <c r="C370" t="s">
        <v>13</v>
      </c>
      <c r="D370" t="s">
        <v>9</v>
      </c>
      <c r="E370" t="b">
        <f>pokerdump[[#This Row],[suit1]]=pokerdump[[#This Row],[suit2]]</f>
        <v>0</v>
      </c>
      <c r="F370">
        <v>9251</v>
      </c>
      <c r="L370" s="8" t="s">
        <v>8</v>
      </c>
      <c r="M370">
        <v>4850</v>
      </c>
      <c r="O370" s="6">
        <v>4.4215568857908211E-4</v>
      </c>
      <c r="P370" s="6">
        <v>0</v>
      </c>
      <c r="Q370">
        <v>4850</v>
      </c>
      <c r="R370" s="6">
        <v>4.4215568857908211E-4</v>
      </c>
    </row>
    <row r="371" spans="1:18" x14ac:dyDescent="0.25">
      <c r="A371" t="s">
        <v>12</v>
      </c>
      <c r="B371" t="s">
        <v>9</v>
      </c>
      <c r="C371" t="s">
        <v>13</v>
      </c>
      <c r="D371" t="s">
        <v>7</v>
      </c>
      <c r="E371" t="b">
        <f>pokerdump[[#This Row],[suit1]]=pokerdump[[#This Row],[suit2]]</f>
        <v>0</v>
      </c>
      <c r="F371">
        <v>9248</v>
      </c>
      <c r="L371" s="7" t="s">
        <v>8</v>
      </c>
      <c r="M371">
        <v>14879</v>
      </c>
      <c r="N371">
        <v>6609</v>
      </c>
      <c r="O371" s="6">
        <v>1.3564607196635387E-3</v>
      </c>
      <c r="P371" s="6">
        <v>6.0251689604518628E-4</v>
      </c>
      <c r="Q371">
        <v>21488</v>
      </c>
      <c r="R371" s="6">
        <v>1.9589776157087251E-3</v>
      </c>
    </row>
    <row r="372" spans="1:18" x14ac:dyDescent="0.25">
      <c r="A372" t="s">
        <v>5</v>
      </c>
      <c r="B372" t="s">
        <v>6</v>
      </c>
      <c r="C372" t="s">
        <v>16</v>
      </c>
      <c r="D372" t="s">
        <v>8</v>
      </c>
      <c r="E372" t="b">
        <f>pokerdump[[#This Row],[suit1]]=pokerdump[[#This Row],[suit2]]</f>
        <v>0</v>
      </c>
      <c r="F372">
        <v>9244</v>
      </c>
      <c r="L372" s="8" t="s">
        <v>9</v>
      </c>
      <c r="M372">
        <v>4896</v>
      </c>
      <c r="O372" s="6">
        <v>4.4634933016148161E-4</v>
      </c>
      <c r="P372" s="6">
        <v>0</v>
      </c>
      <c r="Q372">
        <v>4896</v>
      </c>
      <c r="R372" s="6">
        <v>4.4634933016148161E-4</v>
      </c>
    </row>
    <row r="373" spans="1:18" x14ac:dyDescent="0.25">
      <c r="A373" t="s">
        <v>5</v>
      </c>
      <c r="B373" t="s">
        <v>8</v>
      </c>
      <c r="C373" t="s">
        <v>15</v>
      </c>
      <c r="D373" t="s">
        <v>9</v>
      </c>
      <c r="E373" t="b">
        <f>pokerdump[[#This Row],[suit1]]=pokerdump[[#This Row],[suit2]]</f>
        <v>0</v>
      </c>
      <c r="F373">
        <v>9242</v>
      </c>
      <c r="L373" s="8" t="s">
        <v>7</v>
      </c>
      <c r="M373">
        <v>4872</v>
      </c>
      <c r="O373" s="6">
        <v>4.4416134324892537E-4</v>
      </c>
      <c r="P373" s="6">
        <v>0</v>
      </c>
      <c r="Q373">
        <v>4872</v>
      </c>
      <c r="R373" s="6">
        <v>4.4416134324892537E-4</v>
      </c>
    </row>
    <row r="374" spans="1:18" x14ac:dyDescent="0.25">
      <c r="A374" t="s">
        <v>10</v>
      </c>
      <c r="B374" t="s">
        <v>7</v>
      </c>
      <c r="C374" t="s">
        <v>13</v>
      </c>
      <c r="D374" t="s">
        <v>6</v>
      </c>
      <c r="E374" t="b">
        <f>pokerdump[[#This Row],[suit1]]=pokerdump[[#This Row],[suit2]]</f>
        <v>0</v>
      </c>
      <c r="F374">
        <v>9242</v>
      </c>
      <c r="L374" s="8" t="s">
        <v>6</v>
      </c>
      <c r="M374">
        <v>5111</v>
      </c>
      <c r="O374" s="6">
        <v>4.6595004625313166E-4</v>
      </c>
      <c r="P374" s="6">
        <v>0</v>
      </c>
      <c r="Q374">
        <v>5111</v>
      </c>
      <c r="R374" s="6">
        <v>4.6595004625313166E-4</v>
      </c>
    </row>
    <row r="375" spans="1:18" x14ac:dyDescent="0.25">
      <c r="A375" t="s">
        <v>12</v>
      </c>
      <c r="B375" t="s">
        <v>7</v>
      </c>
      <c r="C375" t="s">
        <v>13</v>
      </c>
      <c r="D375" t="s">
        <v>8</v>
      </c>
      <c r="E375" t="b">
        <f>pokerdump[[#This Row],[suit1]]=pokerdump[[#This Row],[suit2]]</f>
        <v>0</v>
      </c>
      <c r="F375">
        <v>9233</v>
      </c>
      <c r="L375" s="8" t="s">
        <v>8</v>
      </c>
      <c r="N375">
        <v>6609</v>
      </c>
      <c r="O375" s="6">
        <v>0</v>
      </c>
      <c r="P375" s="6">
        <v>6.0251689604518628E-4</v>
      </c>
      <c r="Q375">
        <v>6609</v>
      </c>
      <c r="R375" s="6">
        <v>6.0251689604518628E-4</v>
      </c>
    </row>
    <row r="376" spans="1:18" x14ac:dyDescent="0.25">
      <c r="A376" t="s">
        <v>5</v>
      </c>
      <c r="B376" t="s">
        <v>7</v>
      </c>
      <c r="C376" t="s">
        <v>15</v>
      </c>
      <c r="D376" t="s">
        <v>9</v>
      </c>
      <c r="E376" t="b">
        <f>pokerdump[[#This Row],[suit1]]=pokerdump[[#This Row],[suit2]]</f>
        <v>0</v>
      </c>
      <c r="F376">
        <v>9230</v>
      </c>
      <c r="L376" s="3" t="s">
        <v>19</v>
      </c>
      <c r="M376">
        <v>67087</v>
      </c>
      <c r="N376">
        <v>28244</v>
      </c>
      <c r="O376" s="6">
        <v>6.1160615834443049E-3</v>
      </c>
      <c r="P376" s="6">
        <v>2.5748959315933183E-3</v>
      </c>
      <c r="Q376">
        <v>95331</v>
      </c>
      <c r="R376" s="6">
        <v>8.6909575150376246E-3</v>
      </c>
    </row>
    <row r="377" spans="1:18" x14ac:dyDescent="0.25">
      <c r="A377" t="s">
        <v>6</v>
      </c>
      <c r="B377" t="s">
        <v>9</v>
      </c>
      <c r="C377" t="s">
        <v>17</v>
      </c>
      <c r="D377" t="s">
        <v>9</v>
      </c>
      <c r="E377" t="b">
        <f>pokerdump[[#This Row],[suit1]]=pokerdump[[#This Row],[suit2]]</f>
        <v>1</v>
      </c>
      <c r="F377">
        <v>9227</v>
      </c>
      <c r="L377" s="7" t="s">
        <v>9</v>
      </c>
      <c r="M377">
        <v>16723</v>
      </c>
      <c r="N377">
        <v>7049</v>
      </c>
      <c r="O377" s="6">
        <v>1.5245710474449464E-3</v>
      </c>
      <c r="P377" s="6">
        <v>6.4262998944205143E-4</v>
      </c>
      <c r="Q377">
        <v>23772</v>
      </c>
      <c r="R377" s="6">
        <v>2.1672010368869979E-3</v>
      </c>
    </row>
    <row r="378" spans="1:18" x14ac:dyDescent="0.25">
      <c r="A378" t="s">
        <v>5</v>
      </c>
      <c r="B378" t="s">
        <v>7</v>
      </c>
      <c r="C378" t="s">
        <v>16</v>
      </c>
      <c r="D378" t="s">
        <v>8</v>
      </c>
      <c r="E378" t="b">
        <f>pokerdump[[#This Row],[suit1]]=pokerdump[[#This Row],[suit2]]</f>
        <v>0</v>
      </c>
      <c r="F378">
        <v>9227</v>
      </c>
      <c r="L378" s="8" t="s">
        <v>9</v>
      </c>
      <c r="N378">
        <v>7049</v>
      </c>
      <c r="O378" s="6">
        <v>0</v>
      </c>
      <c r="P378" s="6">
        <v>6.4262998944205143E-4</v>
      </c>
      <c r="Q378">
        <v>7049</v>
      </c>
      <c r="R378" s="6">
        <v>6.4262998944205143E-4</v>
      </c>
    </row>
    <row r="379" spans="1:18" x14ac:dyDescent="0.25">
      <c r="A379" t="s">
        <v>11</v>
      </c>
      <c r="B379" t="s">
        <v>9</v>
      </c>
      <c r="C379" t="s">
        <v>13</v>
      </c>
      <c r="D379" t="s">
        <v>6</v>
      </c>
      <c r="E379" t="b">
        <f>pokerdump[[#This Row],[suit1]]=pokerdump[[#This Row],[suit2]]</f>
        <v>0</v>
      </c>
      <c r="F379">
        <v>9224</v>
      </c>
      <c r="L379" s="8" t="s">
        <v>7</v>
      </c>
      <c r="M379">
        <v>5603</v>
      </c>
      <c r="O379" s="6">
        <v>5.108037779605355E-4</v>
      </c>
      <c r="P379" s="6">
        <v>0</v>
      </c>
      <c r="Q379">
        <v>5603</v>
      </c>
      <c r="R379" s="6">
        <v>5.108037779605355E-4</v>
      </c>
    </row>
    <row r="380" spans="1:18" x14ac:dyDescent="0.25">
      <c r="A380" t="s">
        <v>10</v>
      </c>
      <c r="B380" t="s">
        <v>6</v>
      </c>
      <c r="C380" t="s">
        <v>13</v>
      </c>
      <c r="D380" t="s">
        <v>7</v>
      </c>
      <c r="E380" t="b">
        <f>pokerdump[[#This Row],[suit1]]=pokerdump[[#This Row],[suit2]]</f>
        <v>0</v>
      </c>
      <c r="F380">
        <v>9223</v>
      </c>
      <c r="L380" s="8" t="s">
        <v>6</v>
      </c>
      <c r="M380">
        <v>5550</v>
      </c>
      <c r="O380" s="6">
        <v>5.0597197352864032E-4</v>
      </c>
      <c r="P380" s="6">
        <v>0</v>
      </c>
      <c r="Q380">
        <v>5550</v>
      </c>
      <c r="R380" s="6">
        <v>5.0597197352864032E-4</v>
      </c>
    </row>
    <row r="381" spans="1:18" x14ac:dyDescent="0.25">
      <c r="A381" t="s">
        <v>13</v>
      </c>
      <c r="B381" t="s">
        <v>8</v>
      </c>
      <c r="C381" t="s">
        <v>16</v>
      </c>
      <c r="D381" t="s">
        <v>8</v>
      </c>
      <c r="E381" t="b">
        <f>pokerdump[[#This Row],[suit1]]=pokerdump[[#This Row],[suit2]]</f>
        <v>1</v>
      </c>
      <c r="F381">
        <v>9220</v>
      </c>
      <c r="L381" s="8" t="s">
        <v>8</v>
      </c>
      <c r="M381">
        <v>5570</v>
      </c>
      <c r="O381" s="6">
        <v>5.0779529595577054E-4</v>
      </c>
      <c r="P381" s="6">
        <v>0</v>
      </c>
      <c r="Q381">
        <v>5570</v>
      </c>
      <c r="R381" s="6">
        <v>5.0779529595577054E-4</v>
      </c>
    </row>
    <row r="382" spans="1:18" x14ac:dyDescent="0.25">
      <c r="A382" t="s">
        <v>11</v>
      </c>
      <c r="B382" t="s">
        <v>6</v>
      </c>
      <c r="C382" t="s">
        <v>13</v>
      </c>
      <c r="D382" t="s">
        <v>9</v>
      </c>
      <c r="E382" t="b">
        <f>pokerdump[[#This Row],[suit1]]=pokerdump[[#This Row],[suit2]]</f>
        <v>0</v>
      </c>
      <c r="F382">
        <v>9210</v>
      </c>
      <c r="L382" s="7" t="s">
        <v>7</v>
      </c>
      <c r="M382">
        <v>16669</v>
      </c>
      <c r="N382">
        <v>7071</v>
      </c>
      <c r="O382" s="6">
        <v>1.5196480768916948E-3</v>
      </c>
      <c r="P382" s="6">
        <v>6.4463564411189475E-4</v>
      </c>
      <c r="Q382">
        <v>23740</v>
      </c>
      <c r="R382" s="6">
        <v>2.1642837210035897E-3</v>
      </c>
    </row>
    <row r="383" spans="1:18" x14ac:dyDescent="0.25">
      <c r="A383" t="s">
        <v>12</v>
      </c>
      <c r="B383" t="s">
        <v>6</v>
      </c>
      <c r="C383" t="s">
        <v>13</v>
      </c>
      <c r="D383" t="s">
        <v>7</v>
      </c>
      <c r="E383" t="b">
        <f>pokerdump[[#This Row],[suit1]]=pokerdump[[#This Row],[suit2]]</f>
        <v>0</v>
      </c>
      <c r="F383">
        <v>9207</v>
      </c>
      <c r="L383" s="8" t="s">
        <v>9</v>
      </c>
      <c r="M383">
        <v>5494</v>
      </c>
      <c r="O383" s="6">
        <v>5.0086667073267566E-4</v>
      </c>
      <c r="P383" s="6">
        <v>0</v>
      </c>
      <c r="Q383">
        <v>5494</v>
      </c>
      <c r="R383" s="6">
        <v>5.0086667073267566E-4</v>
      </c>
    </row>
    <row r="384" spans="1:18" x14ac:dyDescent="0.25">
      <c r="A384" t="s">
        <v>12</v>
      </c>
      <c r="B384" t="s">
        <v>7</v>
      </c>
      <c r="C384" t="s">
        <v>16</v>
      </c>
      <c r="D384" t="s">
        <v>7</v>
      </c>
      <c r="E384" t="b">
        <f>pokerdump[[#This Row],[suit1]]=pokerdump[[#This Row],[suit2]]</f>
        <v>1</v>
      </c>
      <c r="F384">
        <v>9205</v>
      </c>
      <c r="L384" s="8" t="s">
        <v>7</v>
      </c>
      <c r="N384">
        <v>7071</v>
      </c>
      <c r="O384" s="6">
        <v>0</v>
      </c>
      <c r="P384" s="6">
        <v>6.4463564411189475E-4</v>
      </c>
      <c r="Q384">
        <v>7071</v>
      </c>
      <c r="R384" s="6">
        <v>6.4463564411189475E-4</v>
      </c>
    </row>
    <row r="385" spans="1:18" x14ac:dyDescent="0.25">
      <c r="A385" t="s">
        <v>5</v>
      </c>
      <c r="B385" t="s">
        <v>6</v>
      </c>
      <c r="C385" t="s">
        <v>15</v>
      </c>
      <c r="D385" t="s">
        <v>7</v>
      </c>
      <c r="E385" t="b">
        <f>pokerdump[[#This Row],[suit1]]=pokerdump[[#This Row],[suit2]]</f>
        <v>0</v>
      </c>
      <c r="F385">
        <v>9205</v>
      </c>
      <c r="L385" s="8" t="s">
        <v>6</v>
      </c>
      <c r="M385">
        <v>5546</v>
      </c>
      <c r="O385" s="6">
        <v>5.0560730904321434E-4</v>
      </c>
      <c r="P385" s="6">
        <v>0</v>
      </c>
      <c r="Q385">
        <v>5546</v>
      </c>
      <c r="R385" s="6">
        <v>5.0560730904321434E-4</v>
      </c>
    </row>
    <row r="386" spans="1:18" x14ac:dyDescent="0.25">
      <c r="A386" t="s">
        <v>11</v>
      </c>
      <c r="B386" t="s">
        <v>6</v>
      </c>
      <c r="C386" t="s">
        <v>13</v>
      </c>
      <c r="D386" t="s">
        <v>8</v>
      </c>
      <c r="E386" t="b">
        <f>pokerdump[[#This Row],[suit1]]=pokerdump[[#This Row],[suit2]]</f>
        <v>0</v>
      </c>
      <c r="F386">
        <v>9203</v>
      </c>
      <c r="L386" s="8" t="s">
        <v>8</v>
      </c>
      <c r="M386">
        <v>5629</v>
      </c>
      <c r="O386" s="6">
        <v>5.1317409711580479E-4</v>
      </c>
      <c r="P386" s="6">
        <v>0</v>
      </c>
      <c r="Q386">
        <v>5629</v>
      </c>
      <c r="R386" s="6">
        <v>5.1317409711580479E-4</v>
      </c>
    </row>
    <row r="387" spans="1:18" x14ac:dyDescent="0.25">
      <c r="A387" t="s">
        <v>12</v>
      </c>
      <c r="B387" t="s">
        <v>9</v>
      </c>
      <c r="C387" t="s">
        <v>13</v>
      </c>
      <c r="D387" t="s">
        <v>8</v>
      </c>
      <c r="E387" t="b">
        <f>pokerdump[[#This Row],[suit1]]=pokerdump[[#This Row],[suit2]]</f>
        <v>0</v>
      </c>
      <c r="F387">
        <v>9203</v>
      </c>
      <c r="L387" s="7" t="s">
        <v>6</v>
      </c>
      <c r="M387">
        <v>16864</v>
      </c>
      <c r="N387">
        <v>7131</v>
      </c>
      <c r="O387" s="6">
        <v>1.5374254705562145E-3</v>
      </c>
      <c r="P387" s="6">
        <v>6.501056113932855E-4</v>
      </c>
      <c r="Q387">
        <v>23995</v>
      </c>
      <c r="R387" s="6">
        <v>2.1875310819495001E-3</v>
      </c>
    </row>
    <row r="388" spans="1:18" x14ac:dyDescent="0.25">
      <c r="A388" t="s">
        <v>6</v>
      </c>
      <c r="B388" t="s">
        <v>6</v>
      </c>
      <c r="C388" t="s">
        <v>17</v>
      </c>
      <c r="D388" t="s">
        <v>6</v>
      </c>
      <c r="E388" t="b">
        <f>pokerdump[[#This Row],[suit1]]=pokerdump[[#This Row],[suit2]]</f>
        <v>1</v>
      </c>
      <c r="F388">
        <v>9190</v>
      </c>
      <c r="L388" s="8" t="s">
        <v>9</v>
      </c>
      <c r="M388">
        <v>5557</v>
      </c>
      <c r="O388" s="6">
        <v>5.0661013637813589E-4</v>
      </c>
      <c r="P388" s="6">
        <v>0</v>
      </c>
      <c r="Q388">
        <v>5557</v>
      </c>
      <c r="R388" s="6">
        <v>5.0661013637813589E-4</v>
      </c>
    </row>
    <row r="389" spans="1:18" x14ac:dyDescent="0.25">
      <c r="A389" t="s">
        <v>10</v>
      </c>
      <c r="B389" t="s">
        <v>8</v>
      </c>
      <c r="C389" t="s">
        <v>13</v>
      </c>
      <c r="D389" t="s">
        <v>9</v>
      </c>
      <c r="E389" t="b">
        <f>pokerdump[[#This Row],[suit1]]=pokerdump[[#This Row],[suit2]]</f>
        <v>0</v>
      </c>
      <c r="F389">
        <v>9189</v>
      </c>
      <c r="L389" s="8" t="s">
        <v>7</v>
      </c>
      <c r="M389">
        <v>5616</v>
      </c>
      <c r="O389" s="6">
        <v>5.1198893753817015E-4</v>
      </c>
      <c r="P389" s="6">
        <v>0</v>
      </c>
      <c r="Q389">
        <v>5616</v>
      </c>
      <c r="R389" s="6">
        <v>5.1198893753817015E-4</v>
      </c>
    </row>
    <row r="390" spans="1:18" x14ac:dyDescent="0.25">
      <c r="A390" t="s">
        <v>12</v>
      </c>
      <c r="B390" t="s">
        <v>8</v>
      </c>
      <c r="C390" t="s">
        <v>16</v>
      </c>
      <c r="D390" t="s">
        <v>8</v>
      </c>
      <c r="E390" t="b">
        <f>pokerdump[[#This Row],[suit1]]=pokerdump[[#This Row],[suit2]]</f>
        <v>1</v>
      </c>
      <c r="F390">
        <v>9188</v>
      </c>
      <c r="L390" s="8" t="s">
        <v>6</v>
      </c>
      <c r="N390">
        <v>7131</v>
      </c>
      <c r="O390" s="6">
        <v>0</v>
      </c>
      <c r="P390" s="6">
        <v>6.501056113932855E-4</v>
      </c>
      <c r="Q390">
        <v>7131</v>
      </c>
      <c r="R390" s="6">
        <v>6.501056113932855E-4</v>
      </c>
    </row>
    <row r="391" spans="1:18" x14ac:dyDescent="0.25">
      <c r="A391" t="s">
        <v>11</v>
      </c>
      <c r="B391" t="s">
        <v>8</v>
      </c>
      <c r="C391" t="s">
        <v>13</v>
      </c>
      <c r="D391" t="s">
        <v>6</v>
      </c>
      <c r="E391" t="b">
        <f>pokerdump[[#This Row],[suit1]]=pokerdump[[#This Row],[suit2]]</f>
        <v>0</v>
      </c>
      <c r="F391">
        <v>9183</v>
      </c>
      <c r="L391" s="8" t="s">
        <v>8</v>
      </c>
      <c r="M391">
        <v>5691</v>
      </c>
      <c r="O391" s="6">
        <v>5.1882639663990854E-4</v>
      </c>
      <c r="P391" s="6">
        <v>0</v>
      </c>
      <c r="Q391">
        <v>5691</v>
      </c>
      <c r="R391" s="6">
        <v>5.1882639663990854E-4</v>
      </c>
    </row>
    <row r="392" spans="1:18" x14ac:dyDescent="0.25">
      <c r="A392" t="s">
        <v>5</v>
      </c>
      <c r="B392" t="s">
        <v>8</v>
      </c>
      <c r="C392" t="s">
        <v>16</v>
      </c>
      <c r="D392" t="s">
        <v>6</v>
      </c>
      <c r="E392" t="b">
        <f>pokerdump[[#This Row],[suit1]]=pokerdump[[#This Row],[suit2]]</f>
        <v>0</v>
      </c>
      <c r="F392">
        <v>9173</v>
      </c>
      <c r="L392" s="7" t="s">
        <v>8</v>
      </c>
      <c r="M392">
        <v>16831</v>
      </c>
      <c r="N392">
        <v>6993</v>
      </c>
      <c r="O392" s="6">
        <v>1.5344169885514497E-3</v>
      </c>
      <c r="P392" s="6">
        <v>6.3752468664608688E-4</v>
      </c>
      <c r="Q392">
        <v>23824</v>
      </c>
      <c r="R392" s="6">
        <v>2.1719416751975365E-3</v>
      </c>
    </row>
    <row r="393" spans="1:18" x14ac:dyDescent="0.25">
      <c r="A393" t="s">
        <v>10</v>
      </c>
      <c r="B393" t="s">
        <v>8</v>
      </c>
      <c r="C393" t="s">
        <v>16</v>
      </c>
      <c r="D393" t="s">
        <v>8</v>
      </c>
      <c r="E393" t="b">
        <f>pokerdump[[#This Row],[suit1]]=pokerdump[[#This Row],[suit2]]</f>
        <v>1</v>
      </c>
      <c r="F393">
        <v>9164</v>
      </c>
      <c r="L393" s="8" t="s">
        <v>9</v>
      </c>
      <c r="M393">
        <v>5584</v>
      </c>
      <c r="O393" s="6">
        <v>5.0907162165476178E-4</v>
      </c>
      <c r="P393" s="6">
        <v>0</v>
      </c>
      <c r="Q393">
        <v>5584</v>
      </c>
      <c r="R393" s="6">
        <v>5.0907162165476178E-4</v>
      </c>
    </row>
    <row r="394" spans="1:18" x14ac:dyDescent="0.25">
      <c r="A394" t="s">
        <v>11</v>
      </c>
      <c r="B394" t="s">
        <v>9</v>
      </c>
      <c r="C394" t="s">
        <v>13</v>
      </c>
      <c r="D394" t="s">
        <v>8</v>
      </c>
      <c r="E394" t="b">
        <f>pokerdump[[#This Row],[suit1]]=pokerdump[[#This Row],[suit2]]</f>
        <v>0</v>
      </c>
      <c r="F394">
        <v>9157</v>
      </c>
      <c r="L394" s="8" t="s">
        <v>7</v>
      </c>
      <c r="M394">
        <v>5623</v>
      </c>
      <c r="O394" s="6">
        <v>5.1262710038766572E-4</v>
      </c>
      <c r="P394" s="6">
        <v>0</v>
      </c>
      <c r="Q394">
        <v>5623</v>
      </c>
      <c r="R394" s="6">
        <v>5.1262710038766572E-4</v>
      </c>
    </row>
    <row r="395" spans="1:18" x14ac:dyDescent="0.25">
      <c r="A395" t="s">
        <v>13</v>
      </c>
      <c r="B395" t="s">
        <v>7</v>
      </c>
      <c r="C395" t="s">
        <v>16</v>
      </c>
      <c r="D395" t="s">
        <v>7</v>
      </c>
      <c r="E395" t="b">
        <f>pokerdump[[#This Row],[suit1]]=pokerdump[[#This Row],[suit2]]</f>
        <v>1</v>
      </c>
      <c r="F395">
        <v>9153</v>
      </c>
      <c r="L395" s="8" t="s">
        <v>6</v>
      </c>
      <c r="M395">
        <v>5624</v>
      </c>
      <c r="O395" s="6">
        <v>5.1271826650902221E-4</v>
      </c>
      <c r="P395" s="6">
        <v>0</v>
      </c>
      <c r="Q395">
        <v>5624</v>
      </c>
      <c r="R395" s="6">
        <v>5.1271826650902221E-4</v>
      </c>
    </row>
    <row r="396" spans="1:18" x14ac:dyDescent="0.25">
      <c r="A396" t="s">
        <v>6</v>
      </c>
      <c r="B396" t="s">
        <v>9</v>
      </c>
      <c r="C396" t="s">
        <v>19</v>
      </c>
      <c r="D396" t="s">
        <v>9</v>
      </c>
      <c r="E396" t="b">
        <f>pokerdump[[#This Row],[suit1]]=pokerdump[[#This Row],[suit2]]</f>
        <v>1</v>
      </c>
      <c r="F396">
        <v>9140</v>
      </c>
      <c r="L396" s="8" t="s">
        <v>8</v>
      </c>
      <c r="N396">
        <v>6993</v>
      </c>
      <c r="O396" s="6">
        <v>0</v>
      </c>
      <c r="P396" s="6">
        <v>6.3752468664608688E-4</v>
      </c>
      <c r="Q396">
        <v>6993</v>
      </c>
      <c r="R396" s="6">
        <v>6.3752468664608688E-4</v>
      </c>
    </row>
    <row r="397" spans="1:18" x14ac:dyDescent="0.25">
      <c r="A397" t="s">
        <v>12</v>
      </c>
      <c r="B397" t="s">
        <v>6</v>
      </c>
      <c r="C397" t="s">
        <v>13</v>
      </c>
      <c r="D397" t="s">
        <v>8</v>
      </c>
      <c r="E397" t="b">
        <f>pokerdump[[#This Row],[suit1]]=pokerdump[[#This Row],[suit2]]</f>
        <v>0</v>
      </c>
      <c r="F397">
        <v>9136</v>
      </c>
      <c r="L397" s="3" t="s">
        <v>17</v>
      </c>
      <c r="M397">
        <v>74472</v>
      </c>
      <c r="N397">
        <v>30882</v>
      </c>
      <c r="O397" s="6">
        <v>6.7893233896621445E-3</v>
      </c>
      <c r="P397" s="6">
        <v>2.8153921597317967E-3</v>
      </c>
      <c r="Q397">
        <v>105354</v>
      </c>
      <c r="R397" s="6">
        <v>9.6047155493939416E-3</v>
      </c>
    </row>
    <row r="398" spans="1:18" x14ac:dyDescent="0.25">
      <c r="A398" t="s">
        <v>12</v>
      </c>
      <c r="B398" t="s">
        <v>7</v>
      </c>
      <c r="C398" t="s">
        <v>13</v>
      </c>
      <c r="D398" t="s">
        <v>9</v>
      </c>
      <c r="E398" t="b">
        <f>pokerdump[[#This Row],[suit1]]=pokerdump[[#This Row],[suit2]]</f>
        <v>0</v>
      </c>
      <c r="F398">
        <v>9131</v>
      </c>
      <c r="L398" s="7" t="s">
        <v>9</v>
      </c>
      <c r="M398">
        <v>18699</v>
      </c>
      <c r="N398">
        <v>7634</v>
      </c>
      <c r="O398" s="6">
        <v>1.7047153032454137E-3</v>
      </c>
      <c r="P398" s="6">
        <v>6.9596217043561088E-4</v>
      </c>
      <c r="Q398">
        <v>26333</v>
      </c>
      <c r="R398" s="6">
        <v>2.4006774736810245E-3</v>
      </c>
    </row>
    <row r="399" spans="1:18" x14ac:dyDescent="0.25">
      <c r="A399" t="s">
        <v>11</v>
      </c>
      <c r="B399" t="s">
        <v>8</v>
      </c>
      <c r="C399" t="s">
        <v>16</v>
      </c>
      <c r="D399" t="s">
        <v>8</v>
      </c>
      <c r="E399" t="b">
        <f>pokerdump[[#This Row],[suit1]]=pokerdump[[#This Row],[suit2]]</f>
        <v>1</v>
      </c>
      <c r="F399">
        <v>9127</v>
      </c>
      <c r="L399" s="8" t="s">
        <v>9</v>
      </c>
      <c r="N399">
        <v>7634</v>
      </c>
      <c r="O399" s="6">
        <v>0</v>
      </c>
      <c r="P399" s="6">
        <v>6.9596217043561088E-4</v>
      </c>
      <c r="Q399">
        <v>7634</v>
      </c>
      <c r="R399" s="6">
        <v>6.9596217043561088E-4</v>
      </c>
    </row>
    <row r="400" spans="1:18" x14ac:dyDescent="0.25">
      <c r="A400" t="s">
        <v>14</v>
      </c>
      <c r="B400" t="s">
        <v>6</v>
      </c>
      <c r="C400" t="s">
        <v>16</v>
      </c>
      <c r="D400" t="s">
        <v>6</v>
      </c>
      <c r="E400" t="b">
        <f>pokerdump[[#This Row],[suit1]]=pokerdump[[#This Row],[suit2]]</f>
        <v>1</v>
      </c>
      <c r="F400">
        <v>9125</v>
      </c>
      <c r="L400" s="8" t="s">
        <v>7</v>
      </c>
      <c r="M400">
        <v>6289</v>
      </c>
      <c r="O400" s="6">
        <v>5.7334373721110252E-4</v>
      </c>
      <c r="P400" s="6">
        <v>0</v>
      </c>
      <c r="Q400">
        <v>6289</v>
      </c>
      <c r="R400" s="6">
        <v>5.7334373721110252E-4</v>
      </c>
    </row>
    <row r="401" spans="1:18" x14ac:dyDescent="0.25">
      <c r="A401" t="s">
        <v>10</v>
      </c>
      <c r="B401" t="s">
        <v>8</v>
      </c>
      <c r="C401" t="s">
        <v>20</v>
      </c>
      <c r="D401" t="s">
        <v>8</v>
      </c>
      <c r="E401" t="b">
        <f>pokerdump[[#This Row],[suit1]]=pokerdump[[#This Row],[suit2]]</f>
        <v>1</v>
      </c>
      <c r="F401">
        <v>9118</v>
      </c>
      <c r="L401" s="8" t="s">
        <v>6</v>
      </c>
      <c r="M401">
        <v>6223</v>
      </c>
      <c r="O401" s="6">
        <v>5.673267732015728E-4</v>
      </c>
      <c r="P401" s="6">
        <v>0</v>
      </c>
      <c r="Q401">
        <v>6223</v>
      </c>
      <c r="R401" s="6">
        <v>5.673267732015728E-4</v>
      </c>
    </row>
    <row r="402" spans="1:18" x14ac:dyDescent="0.25">
      <c r="A402" t="s">
        <v>5</v>
      </c>
      <c r="B402" t="s">
        <v>8</v>
      </c>
      <c r="C402" t="s">
        <v>17</v>
      </c>
      <c r="D402" t="s">
        <v>7</v>
      </c>
      <c r="E402" t="b">
        <f>pokerdump[[#This Row],[suit1]]=pokerdump[[#This Row],[suit2]]</f>
        <v>0</v>
      </c>
      <c r="F402">
        <v>9107</v>
      </c>
      <c r="L402" s="8" t="s">
        <v>8</v>
      </c>
      <c r="M402">
        <v>6187</v>
      </c>
      <c r="O402" s="6">
        <v>5.6404479283273835E-4</v>
      </c>
      <c r="P402" s="6">
        <v>0</v>
      </c>
      <c r="Q402">
        <v>6187</v>
      </c>
      <c r="R402" s="6">
        <v>5.6404479283273835E-4</v>
      </c>
    </row>
    <row r="403" spans="1:18" x14ac:dyDescent="0.25">
      <c r="A403" t="s">
        <v>5</v>
      </c>
      <c r="B403" t="s">
        <v>6</v>
      </c>
      <c r="C403" t="s">
        <v>15</v>
      </c>
      <c r="D403" t="s">
        <v>9</v>
      </c>
      <c r="E403" t="b">
        <f>pokerdump[[#This Row],[suit1]]=pokerdump[[#This Row],[suit2]]</f>
        <v>0</v>
      </c>
      <c r="F403">
        <v>9104</v>
      </c>
      <c r="L403" s="7" t="s">
        <v>7</v>
      </c>
      <c r="M403">
        <v>18638</v>
      </c>
      <c r="N403">
        <v>7588</v>
      </c>
      <c r="O403" s="6">
        <v>1.6991541698426664E-3</v>
      </c>
      <c r="P403" s="6">
        <v>6.9176852885321138E-4</v>
      </c>
      <c r="Q403">
        <v>26226</v>
      </c>
      <c r="R403" s="6">
        <v>2.3909226986958778E-3</v>
      </c>
    </row>
    <row r="404" spans="1:18" x14ac:dyDescent="0.25">
      <c r="A404" t="s">
        <v>11</v>
      </c>
      <c r="B404" t="s">
        <v>9</v>
      </c>
      <c r="C404" t="s">
        <v>16</v>
      </c>
      <c r="D404" t="s">
        <v>9</v>
      </c>
      <c r="E404" t="b">
        <f>pokerdump[[#This Row],[suit1]]=pokerdump[[#This Row],[suit2]]</f>
        <v>1</v>
      </c>
      <c r="F404">
        <v>9103</v>
      </c>
      <c r="L404" s="8" t="s">
        <v>9</v>
      </c>
      <c r="M404">
        <v>6215</v>
      </c>
      <c r="O404" s="6">
        <v>5.6659744423072063E-4</v>
      </c>
      <c r="P404" s="6">
        <v>0</v>
      </c>
      <c r="Q404">
        <v>6215</v>
      </c>
      <c r="R404" s="6">
        <v>5.6659744423072063E-4</v>
      </c>
    </row>
    <row r="405" spans="1:18" x14ac:dyDescent="0.25">
      <c r="A405" t="s">
        <v>10</v>
      </c>
      <c r="B405" t="s">
        <v>7</v>
      </c>
      <c r="C405" t="s">
        <v>20</v>
      </c>
      <c r="D405" t="s">
        <v>7</v>
      </c>
      <c r="E405" t="b">
        <f>pokerdump[[#This Row],[suit1]]=pokerdump[[#This Row],[suit2]]</f>
        <v>1</v>
      </c>
      <c r="F405">
        <v>9102</v>
      </c>
      <c r="L405" s="8" t="s">
        <v>7</v>
      </c>
      <c r="N405">
        <v>7588</v>
      </c>
      <c r="O405" s="6">
        <v>0</v>
      </c>
      <c r="P405" s="6">
        <v>6.9176852885321138E-4</v>
      </c>
      <c r="Q405">
        <v>7588</v>
      </c>
      <c r="R405" s="6">
        <v>6.9176852885321138E-4</v>
      </c>
    </row>
    <row r="406" spans="1:18" x14ac:dyDescent="0.25">
      <c r="A406" t="s">
        <v>12</v>
      </c>
      <c r="B406" t="s">
        <v>8</v>
      </c>
      <c r="C406" t="s">
        <v>13</v>
      </c>
      <c r="D406" t="s">
        <v>7</v>
      </c>
      <c r="E406" t="b">
        <f>pokerdump[[#This Row],[suit1]]=pokerdump[[#This Row],[suit2]]</f>
        <v>0</v>
      </c>
      <c r="F406">
        <v>9098</v>
      </c>
      <c r="L406" s="8" t="s">
        <v>6</v>
      </c>
      <c r="M406">
        <v>6256</v>
      </c>
      <c r="O406" s="6">
        <v>5.7033525520633766E-4</v>
      </c>
      <c r="P406" s="6">
        <v>0</v>
      </c>
      <c r="Q406">
        <v>6256</v>
      </c>
      <c r="R406" s="6">
        <v>5.7033525520633766E-4</v>
      </c>
    </row>
    <row r="407" spans="1:18" x14ac:dyDescent="0.25">
      <c r="A407" t="s">
        <v>5</v>
      </c>
      <c r="B407" t="s">
        <v>9</v>
      </c>
      <c r="C407" t="s">
        <v>20</v>
      </c>
      <c r="D407" t="s">
        <v>6</v>
      </c>
      <c r="E407" t="b">
        <f>pokerdump[[#This Row],[suit1]]=pokerdump[[#This Row],[suit2]]</f>
        <v>0</v>
      </c>
      <c r="F407">
        <v>9089</v>
      </c>
      <c r="L407" s="8" t="s">
        <v>8</v>
      </c>
      <c r="M407">
        <v>6167</v>
      </c>
      <c r="O407" s="6">
        <v>5.6222147040560814E-4</v>
      </c>
      <c r="P407" s="6">
        <v>0</v>
      </c>
      <c r="Q407">
        <v>6167</v>
      </c>
      <c r="R407" s="6">
        <v>5.6222147040560814E-4</v>
      </c>
    </row>
    <row r="408" spans="1:18" x14ac:dyDescent="0.25">
      <c r="A408" t="s">
        <v>14</v>
      </c>
      <c r="B408" t="s">
        <v>9</v>
      </c>
      <c r="C408" t="s">
        <v>16</v>
      </c>
      <c r="D408" t="s">
        <v>9</v>
      </c>
      <c r="E408" t="b">
        <f>pokerdump[[#This Row],[suit1]]=pokerdump[[#This Row],[suit2]]</f>
        <v>1</v>
      </c>
      <c r="F408">
        <v>9087</v>
      </c>
      <c r="L408" s="7" t="s">
        <v>6</v>
      </c>
      <c r="M408">
        <v>18476</v>
      </c>
      <c r="N408">
        <v>7843</v>
      </c>
      <c r="O408" s="6">
        <v>1.6843852581829115E-3</v>
      </c>
      <c r="P408" s="6">
        <v>7.1501588979912181E-4</v>
      </c>
      <c r="Q408">
        <v>26319</v>
      </c>
      <c r="R408" s="6">
        <v>2.3994011479820335E-3</v>
      </c>
    </row>
    <row r="409" spans="1:18" x14ac:dyDescent="0.25">
      <c r="A409" t="s">
        <v>11</v>
      </c>
      <c r="B409" t="s">
        <v>6</v>
      </c>
      <c r="C409" t="s">
        <v>16</v>
      </c>
      <c r="D409" t="s">
        <v>6</v>
      </c>
      <c r="E409" t="b">
        <f>pokerdump[[#This Row],[suit1]]=pokerdump[[#This Row],[suit2]]</f>
        <v>1</v>
      </c>
      <c r="F409">
        <v>9085</v>
      </c>
      <c r="L409" s="8" t="s">
        <v>9</v>
      </c>
      <c r="M409">
        <v>6161</v>
      </c>
      <c r="O409" s="6">
        <v>5.6167447367746906E-4</v>
      </c>
      <c r="P409" s="6">
        <v>0</v>
      </c>
      <c r="Q409">
        <v>6161</v>
      </c>
      <c r="R409" s="6">
        <v>5.6167447367746906E-4</v>
      </c>
    </row>
    <row r="410" spans="1:18" x14ac:dyDescent="0.25">
      <c r="A410" t="s">
        <v>10</v>
      </c>
      <c r="B410" t="s">
        <v>6</v>
      </c>
      <c r="C410" t="s">
        <v>13</v>
      </c>
      <c r="D410" t="s">
        <v>9</v>
      </c>
      <c r="E410" t="b">
        <f>pokerdump[[#This Row],[suit1]]=pokerdump[[#This Row],[suit2]]</f>
        <v>0</v>
      </c>
      <c r="F410">
        <v>9082</v>
      </c>
      <c r="L410" s="8" t="s">
        <v>7</v>
      </c>
      <c r="M410">
        <v>6054</v>
      </c>
      <c r="O410" s="6">
        <v>5.5191969869232231E-4</v>
      </c>
      <c r="P410" s="6">
        <v>0</v>
      </c>
      <c r="Q410">
        <v>6054</v>
      </c>
      <c r="R410" s="6">
        <v>5.5191969869232231E-4</v>
      </c>
    </row>
    <row r="411" spans="1:18" x14ac:dyDescent="0.25">
      <c r="A411" t="s">
        <v>10</v>
      </c>
      <c r="B411" t="s">
        <v>9</v>
      </c>
      <c r="C411" t="s">
        <v>20</v>
      </c>
      <c r="D411" t="s">
        <v>9</v>
      </c>
      <c r="E411" t="b">
        <f>pokerdump[[#This Row],[suit1]]=pokerdump[[#This Row],[suit2]]</f>
        <v>1</v>
      </c>
      <c r="F411">
        <v>9077</v>
      </c>
      <c r="L411" s="8" t="s">
        <v>6</v>
      </c>
      <c r="N411">
        <v>7843</v>
      </c>
      <c r="O411" s="6">
        <v>0</v>
      </c>
      <c r="P411" s="6">
        <v>7.1501588979912181E-4</v>
      </c>
      <c r="Q411">
        <v>7843</v>
      </c>
      <c r="R411" s="6">
        <v>7.1501588979912181E-4</v>
      </c>
    </row>
    <row r="412" spans="1:18" x14ac:dyDescent="0.25">
      <c r="A412" t="s">
        <v>5</v>
      </c>
      <c r="B412" t="s">
        <v>8</v>
      </c>
      <c r="C412" t="s">
        <v>15</v>
      </c>
      <c r="D412" t="s">
        <v>6</v>
      </c>
      <c r="E412" t="b">
        <f>pokerdump[[#This Row],[suit1]]=pokerdump[[#This Row],[suit2]]</f>
        <v>0</v>
      </c>
      <c r="F412">
        <v>9056</v>
      </c>
      <c r="L412" s="8" t="s">
        <v>8</v>
      </c>
      <c r="M412">
        <v>6261</v>
      </c>
      <c r="O412" s="6">
        <v>5.7079108581312024E-4</v>
      </c>
      <c r="P412" s="6">
        <v>0</v>
      </c>
      <c r="Q412">
        <v>6261</v>
      </c>
      <c r="R412" s="6">
        <v>5.7079108581312024E-4</v>
      </c>
    </row>
    <row r="413" spans="1:18" x14ac:dyDescent="0.25">
      <c r="A413" t="s">
        <v>15</v>
      </c>
      <c r="B413" t="s">
        <v>6</v>
      </c>
      <c r="C413" t="s">
        <v>15</v>
      </c>
      <c r="D413" t="s">
        <v>7</v>
      </c>
      <c r="E413" t="b">
        <f>pokerdump[[#This Row],[suit1]]=pokerdump[[#This Row],[suit2]]</f>
        <v>0</v>
      </c>
      <c r="F413">
        <v>9032</v>
      </c>
      <c r="L413" s="7" t="s">
        <v>8</v>
      </c>
      <c r="M413">
        <v>18659</v>
      </c>
      <c r="N413">
        <v>7817</v>
      </c>
      <c r="O413" s="6">
        <v>1.7010686583911533E-3</v>
      </c>
      <c r="P413" s="6">
        <v>7.1264557064385252E-4</v>
      </c>
      <c r="Q413">
        <v>26476</v>
      </c>
      <c r="R413" s="6">
        <v>2.4137142290350058E-3</v>
      </c>
    </row>
    <row r="414" spans="1:18" x14ac:dyDescent="0.25">
      <c r="A414" t="s">
        <v>13</v>
      </c>
      <c r="B414" t="s">
        <v>6</v>
      </c>
      <c r="C414" t="s">
        <v>16</v>
      </c>
      <c r="D414" t="s">
        <v>6</v>
      </c>
      <c r="E414" t="b">
        <f>pokerdump[[#This Row],[suit1]]=pokerdump[[#This Row],[suit2]]</f>
        <v>1</v>
      </c>
      <c r="F414">
        <v>9021</v>
      </c>
      <c r="L414" s="8" t="s">
        <v>9</v>
      </c>
      <c r="M414">
        <v>6266</v>
      </c>
      <c r="O414" s="6">
        <v>5.7124691641990272E-4</v>
      </c>
      <c r="P414" s="6">
        <v>0</v>
      </c>
      <c r="Q414">
        <v>6266</v>
      </c>
      <c r="R414" s="6">
        <v>5.7124691641990272E-4</v>
      </c>
    </row>
    <row r="415" spans="1:18" x14ac:dyDescent="0.25">
      <c r="A415" t="s">
        <v>11</v>
      </c>
      <c r="B415" t="s">
        <v>8</v>
      </c>
      <c r="C415" t="s">
        <v>13</v>
      </c>
      <c r="D415" t="s">
        <v>9</v>
      </c>
      <c r="E415" t="b">
        <f>pokerdump[[#This Row],[suit1]]=pokerdump[[#This Row],[suit2]]</f>
        <v>0</v>
      </c>
      <c r="F415">
        <v>9019</v>
      </c>
      <c r="L415" s="8" t="s">
        <v>7</v>
      </c>
      <c r="M415">
        <v>6290</v>
      </c>
      <c r="O415" s="6">
        <v>5.7343490333245902E-4</v>
      </c>
      <c r="P415" s="6">
        <v>0</v>
      </c>
      <c r="Q415">
        <v>6290</v>
      </c>
      <c r="R415" s="6">
        <v>5.7343490333245902E-4</v>
      </c>
    </row>
    <row r="416" spans="1:18" x14ac:dyDescent="0.25">
      <c r="A416" t="s">
        <v>14</v>
      </c>
      <c r="B416" t="s">
        <v>7</v>
      </c>
      <c r="C416" t="s">
        <v>16</v>
      </c>
      <c r="D416" t="s">
        <v>7</v>
      </c>
      <c r="E416" t="b">
        <f>pokerdump[[#This Row],[suit1]]=pokerdump[[#This Row],[suit2]]</f>
        <v>1</v>
      </c>
      <c r="F416">
        <v>9019</v>
      </c>
      <c r="L416" s="8" t="s">
        <v>6</v>
      </c>
      <c r="M416">
        <v>6103</v>
      </c>
      <c r="O416" s="6">
        <v>5.563868386387913E-4</v>
      </c>
      <c r="P416" s="6">
        <v>0</v>
      </c>
      <c r="Q416">
        <v>6103</v>
      </c>
      <c r="R416" s="6">
        <v>5.563868386387913E-4</v>
      </c>
    </row>
    <row r="417" spans="1:18" x14ac:dyDescent="0.25">
      <c r="A417" t="s">
        <v>5</v>
      </c>
      <c r="B417" t="s">
        <v>7</v>
      </c>
      <c r="C417" t="s">
        <v>20</v>
      </c>
      <c r="D417" t="s">
        <v>8</v>
      </c>
      <c r="E417" t="b">
        <f>pokerdump[[#This Row],[suit1]]=pokerdump[[#This Row],[suit2]]</f>
        <v>0</v>
      </c>
      <c r="F417">
        <v>9012</v>
      </c>
      <c r="L417" s="8" t="s">
        <v>8</v>
      </c>
      <c r="N417">
        <v>7817</v>
      </c>
      <c r="O417" s="6">
        <v>0</v>
      </c>
      <c r="P417" s="6">
        <v>7.1264557064385252E-4</v>
      </c>
      <c r="Q417">
        <v>7817</v>
      </c>
      <c r="R417" s="6">
        <v>7.1264557064385252E-4</v>
      </c>
    </row>
    <row r="418" spans="1:18" x14ac:dyDescent="0.25">
      <c r="A418" t="s">
        <v>5</v>
      </c>
      <c r="B418" t="s">
        <v>8</v>
      </c>
      <c r="C418" t="s">
        <v>17</v>
      </c>
      <c r="D418" t="s">
        <v>6</v>
      </c>
      <c r="E418" t="b">
        <f>pokerdump[[#This Row],[suit1]]=pokerdump[[#This Row],[suit2]]</f>
        <v>0</v>
      </c>
      <c r="F418">
        <v>9008</v>
      </c>
      <c r="L418" s="3" t="s">
        <v>15</v>
      </c>
      <c r="M418">
        <v>81208</v>
      </c>
      <c r="N418">
        <v>32716</v>
      </c>
      <c r="O418" s="6">
        <v>7.4034183831196082E-3</v>
      </c>
      <c r="P418" s="6">
        <v>2.9825908262996392E-3</v>
      </c>
      <c r="Q418">
        <v>113924</v>
      </c>
      <c r="R418" s="6">
        <v>1.0386009209419247E-2</v>
      </c>
    </row>
    <row r="419" spans="1:18" x14ac:dyDescent="0.25">
      <c r="A419" t="s">
        <v>12</v>
      </c>
      <c r="B419" t="s">
        <v>9</v>
      </c>
      <c r="C419" t="s">
        <v>13</v>
      </c>
      <c r="D419" t="s">
        <v>6</v>
      </c>
      <c r="E419" t="b">
        <f>pokerdump[[#This Row],[suit1]]=pokerdump[[#This Row],[suit2]]</f>
        <v>0</v>
      </c>
      <c r="F419">
        <v>9001</v>
      </c>
      <c r="L419" s="7" t="s">
        <v>9</v>
      </c>
      <c r="M419">
        <v>20321</v>
      </c>
      <c r="N419">
        <v>8238</v>
      </c>
      <c r="O419" s="6">
        <v>1.8525867520856757E-3</v>
      </c>
      <c r="P419" s="6">
        <v>7.5102650773494395E-4</v>
      </c>
      <c r="Q419">
        <v>28559</v>
      </c>
      <c r="R419" s="6">
        <v>2.6036132598206197E-3</v>
      </c>
    </row>
    <row r="420" spans="1:18" x14ac:dyDescent="0.25">
      <c r="A420" t="s">
        <v>5</v>
      </c>
      <c r="B420" t="s">
        <v>6</v>
      </c>
      <c r="C420" t="s">
        <v>17</v>
      </c>
      <c r="D420" t="s">
        <v>9</v>
      </c>
      <c r="E420" t="b">
        <f>pokerdump[[#This Row],[suit1]]=pokerdump[[#This Row],[suit2]]</f>
        <v>0</v>
      </c>
      <c r="F420">
        <v>9000</v>
      </c>
      <c r="L420" s="8" t="s">
        <v>9</v>
      </c>
      <c r="N420">
        <v>8238</v>
      </c>
      <c r="O420" s="6">
        <v>0</v>
      </c>
      <c r="P420" s="6">
        <v>7.5102650773494395E-4</v>
      </c>
      <c r="Q420">
        <v>8238</v>
      </c>
      <c r="R420" s="6">
        <v>7.5102650773494395E-4</v>
      </c>
    </row>
    <row r="421" spans="1:18" x14ac:dyDescent="0.25">
      <c r="A421" t="s">
        <v>6</v>
      </c>
      <c r="B421" t="s">
        <v>6</v>
      </c>
      <c r="C421" t="s">
        <v>19</v>
      </c>
      <c r="D421" t="s">
        <v>6</v>
      </c>
      <c r="E421" t="b">
        <f>pokerdump[[#This Row],[suit1]]=pokerdump[[#This Row],[suit2]]</f>
        <v>1</v>
      </c>
      <c r="F421">
        <v>8998</v>
      </c>
      <c r="L421" s="8" t="s">
        <v>7</v>
      </c>
      <c r="M421">
        <v>6896</v>
      </c>
      <c r="O421" s="6">
        <v>6.2868157287450518E-4</v>
      </c>
      <c r="P421" s="6">
        <v>0</v>
      </c>
      <c r="Q421">
        <v>6896</v>
      </c>
      <c r="R421" s="6">
        <v>6.2868157287450518E-4</v>
      </c>
    </row>
    <row r="422" spans="1:18" x14ac:dyDescent="0.25">
      <c r="A422" t="s">
        <v>13</v>
      </c>
      <c r="B422" t="s">
        <v>9</v>
      </c>
      <c r="C422" t="s">
        <v>16</v>
      </c>
      <c r="D422" t="s">
        <v>9</v>
      </c>
      <c r="E422" t="b">
        <f>pokerdump[[#This Row],[suit1]]=pokerdump[[#This Row],[suit2]]</f>
        <v>1</v>
      </c>
      <c r="F422">
        <v>8995</v>
      </c>
      <c r="L422" s="8" t="s">
        <v>6</v>
      </c>
      <c r="M422">
        <v>6705</v>
      </c>
      <c r="O422" s="6">
        <v>6.1126884369541148E-4</v>
      </c>
      <c r="P422" s="6">
        <v>0</v>
      </c>
      <c r="Q422">
        <v>6705</v>
      </c>
      <c r="R422" s="6">
        <v>6.1126884369541148E-4</v>
      </c>
    </row>
    <row r="423" spans="1:18" x14ac:dyDescent="0.25">
      <c r="A423" t="s">
        <v>5</v>
      </c>
      <c r="B423" t="s">
        <v>8</v>
      </c>
      <c r="C423" t="s">
        <v>17</v>
      </c>
      <c r="D423" t="s">
        <v>9</v>
      </c>
      <c r="E423" t="b">
        <f>pokerdump[[#This Row],[suit1]]=pokerdump[[#This Row],[suit2]]</f>
        <v>0</v>
      </c>
      <c r="F423">
        <v>8995</v>
      </c>
      <c r="L423" s="8" t="s">
        <v>8</v>
      </c>
      <c r="M423">
        <v>6720</v>
      </c>
      <c r="O423" s="6">
        <v>6.1263633551575912E-4</v>
      </c>
      <c r="P423" s="6">
        <v>0</v>
      </c>
      <c r="Q423">
        <v>6720</v>
      </c>
      <c r="R423" s="6">
        <v>6.1263633551575912E-4</v>
      </c>
    </row>
    <row r="424" spans="1:18" x14ac:dyDescent="0.25">
      <c r="A424" t="s">
        <v>5</v>
      </c>
      <c r="B424" t="s">
        <v>6</v>
      </c>
      <c r="C424" t="s">
        <v>15</v>
      </c>
      <c r="D424" t="s">
        <v>8</v>
      </c>
      <c r="E424" t="b">
        <f>pokerdump[[#This Row],[suit1]]=pokerdump[[#This Row],[suit2]]</f>
        <v>0</v>
      </c>
      <c r="F424">
        <v>8994</v>
      </c>
      <c r="L424" s="7" t="s">
        <v>7</v>
      </c>
      <c r="M424">
        <v>20186</v>
      </c>
      <c r="N424">
        <v>8204</v>
      </c>
      <c r="O424" s="6">
        <v>1.8402793257025468E-3</v>
      </c>
      <c r="P424" s="6">
        <v>7.4792685960882259E-4</v>
      </c>
      <c r="Q424">
        <v>28390</v>
      </c>
      <c r="R424" s="6">
        <v>2.5882061853113691E-3</v>
      </c>
    </row>
    <row r="425" spans="1:18" x14ac:dyDescent="0.25">
      <c r="A425" t="s">
        <v>10</v>
      </c>
      <c r="B425" t="s">
        <v>6</v>
      </c>
      <c r="C425" t="s">
        <v>15</v>
      </c>
      <c r="D425" t="s">
        <v>6</v>
      </c>
      <c r="E425" t="b">
        <f>pokerdump[[#This Row],[suit1]]=pokerdump[[#This Row],[suit2]]</f>
        <v>1</v>
      </c>
      <c r="F425">
        <v>8993</v>
      </c>
      <c r="L425" s="8" t="s">
        <v>9</v>
      </c>
      <c r="M425">
        <v>6644</v>
      </c>
      <c r="O425" s="6">
        <v>6.0570771029266424E-4</v>
      </c>
      <c r="P425" s="6">
        <v>0</v>
      </c>
      <c r="Q425">
        <v>6644</v>
      </c>
      <c r="R425" s="6">
        <v>6.0570771029266424E-4</v>
      </c>
    </row>
    <row r="426" spans="1:18" x14ac:dyDescent="0.25">
      <c r="A426" t="s">
        <v>6</v>
      </c>
      <c r="B426" t="s">
        <v>8</v>
      </c>
      <c r="C426" t="s">
        <v>19</v>
      </c>
      <c r="D426" t="s">
        <v>8</v>
      </c>
      <c r="E426" t="b">
        <f>pokerdump[[#This Row],[suit1]]=pokerdump[[#This Row],[suit2]]</f>
        <v>1</v>
      </c>
      <c r="F426">
        <v>8982</v>
      </c>
      <c r="L426" s="8" t="s">
        <v>7</v>
      </c>
      <c r="N426">
        <v>8204</v>
      </c>
      <c r="O426" s="6">
        <v>0</v>
      </c>
      <c r="P426" s="6">
        <v>7.4792685960882259E-4</v>
      </c>
      <c r="Q426">
        <v>8204</v>
      </c>
      <c r="R426" s="6">
        <v>7.4792685960882259E-4</v>
      </c>
    </row>
    <row r="427" spans="1:18" x14ac:dyDescent="0.25">
      <c r="A427" t="s">
        <v>5</v>
      </c>
      <c r="B427" t="s">
        <v>9</v>
      </c>
      <c r="C427" t="s">
        <v>17</v>
      </c>
      <c r="D427" t="s">
        <v>8</v>
      </c>
      <c r="E427" t="b">
        <f>pokerdump[[#This Row],[suit1]]=pokerdump[[#This Row],[suit2]]</f>
        <v>0</v>
      </c>
      <c r="F427">
        <v>8979</v>
      </c>
      <c r="L427" s="8" t="s">
        <v>6</v>
      </c>
      <c r="M427">
        <v>6756</v>
      </c>
      <c r="O427" s="6">
        <v>6.1591831588459357E-4</v>
      </c>
      <c r="P427" s="6">
        <v>0</v>
      </c>
      <c r="Q427">
        <v>6756</v>
      </c>
      <c r="R427" s="6">
        <v>6.1591831588459357E-4</v>
      </c>
    </row>
    <row r="428" spans="1:18" x14ac:dyDescent="0.25">
      <c r="A428" t="s">
        <v>5</v>
      </c>
      <c r="B428" t="s">
        <v>9</v>
      </c>
      <c r="C428" t="s">
        <v>20</v>
      </c>
      <c r="D428" t="s">
        <v>7</v>
      </c>
      <c r="E428" t="b">
        <f>pokerdump[[#This Row],[suit1]]=pokerdump[[#This Row],[suit2]]</f>
        <v>0</v>
      </c>
      <c r="F428">
        <v>8978</v>
      </c>
      <c r="L428" s="8" t="s">
        <v>8</v>
      </c>
      <c r="M428">
        <v>6786</v>
      </c>
      <c r="O428" s="6">
        <v>6.1865329952528884E-4</v>
      </c>
      <c r="P428" s="6">
        <v>0</v>
      </c>
      <c r="Q428">
        <v>6786</v>
      </c>
      <c r="R428" s="6">
        <v>6.1865329952528884E-4</v>
      </c>
    </row>
    <row r="429" spans="1:18" x14ac:dyDescent="0.25">
      <c r="A429" t="s">
        <v>14</v>
      </c>
      <c r="B429" t="s">
        <v>8</v>
      </c>
      <c r="C429" t="s">
        <v>16</v>
      </c>
      <c r="D429" t="s">
        <v>8</v>
      </c>
      <c r="E429" t="b">
        <f>pokerdump[[#This Row],[suit1]]=pokerdump[[#This Row],[suit2]]</f>
        <v>1</v>
      </c>
      <c r="F429">
        <v>8977</v>
      </c>
      <c r="L429" s="7" t="s">
        <v>6</v>
      </c>
      <c r="M429">
        <v>20270</v>
      </c>
      <c r="N429">
        <v>8138</v>
      </c>
      <c r="O429" s="6">
        <v>1.8479372798964936E-3</v>
      </c>
      <c r="P429" s="6">
        <v>7.4190989559929277E-4</v>
      </c>
      <c r="Q429">
        <v>28408</v>
      </c>
      <c r="R429" s="6">
        <v>2.5898471754957865E-3</v>
      </c>
    </row>
    <row r="430" spans="1:18" x14ac:dyDescent="0.25">
      <c r="A430" t="s">
        <v>5</v>
      </c>
      <c r="B430" t="s">
        <v>6</v>
      </c>
      <c r="C430" t="s">
        <v>17</v>
      </c>
      <c r="D430" t="s">
        <v>7</v>
      </c>
      <c r="E430" t="b">
        <f>pokerdump[[#This Row],[suit1]]=pokerdump[[#This Row],[suit2]]</f>
        <v>0</v>
      </c>
      <c r="F430">
        <v>8974</v>
      </c>
      <c r="L430" s="8" t="s">
        <v>9</v>
      </c>
      <c r="M430">
        <v>6658</v>
      </c>
      <c r="O430" s="6">
        <v>6.0698403599165538E-4</v>
      </c>
      <c r="P430" s="6">
        <v>0</v>
      </c>
      <c r="Q430">
        <v>6658</v>
      </c>
      <c r="R430" s="6">
        <v>6.0698403599165538E-4</v>
      </c>
    </row>
    <row r="431" spans="1:18" x14ac:dyDescent="0.25">
      <c r="A431" t="s">
        <v>5</v>
      </c>
      <c r="B431" t="s">
        <v>9</v>
      </c>
      <c r="C431" t="s">
        <v>20</v>
      </c>
      <c r="D431" t="s">
        <v>8</v>
      </c>
      <c r="E431" t="b">
        <f>pokerdump[[#This Row],[suit1]]=pokerdump[[#This Row],[suit2]]</f>
        <v>0</v>
      </c>
      <c r="F431">
        <v>8973</v>
      </c>
      <c r="L431" s="8" t="s">
        <v>7</v>
      </c>
      <c r="M431">
        <v>6800</v>
      </c>
      <c r="O431" s="6">
        <v>6.1992962522428008E-4</v>
      </c>
      <c r="P431" s="6">
        <v>0</v>
      </c>
      <c r="Q431">
        <v>6800</v>
      </c>
      <c r="R431" s="6">
        <v>6.1992962522428008E-4</v>
      </c>
    </row>
    <row r="432" spans="1:18" x14ac:dyDescent="0.25">
      <c r="A432" t="s">
        <v>10</v>
      </c>
      <c r="B432" t="s">
        <v>6</v>
      </c>
      <c r="C432" t="s">
        <v>20</v>
      </c>
      <c r="D432" t="s">
        <v>6</v>
      </c>
      <c r="E432" t="b">
        <f>pokerdump[[#This Row],[suit1]]=pokerdump[[#This Row],[suit2]]</f>
        <v>1</v>
      </c>
      <c r="F432">
        <v>8969</v>
      </c>
      <c r="L432" s="8" t="s">
        <v>6</v>
      </c>
      <c r="N432">
        <v>8138</v>
      </c>
      <c r="O432" s="6">
        <v>0</v>
      </c>
      <c r="P432" s="6">
        <v>7.4190989559929277E-4</v>
      </c>
      <c r="Q432">
        <v>8138</v>
      </c>
      <c r="R432" s="6">
        <v>7.4190989559929277E-4</v>
      </c>
    </row>
    <row r="433" spans="1:18" x14ac:dyDescent="0.25">
      <c r="A433" t="s">
        <v>12</v>
      </c>
      <c r="B433" t="s">
        <v>6</v>
      </c>
      <c r="C433" t="s">
        <v>16</v>
      </c>
      <c r="D433" t="s">
        <v>6</v>
      </c>
      <c r="E433" t="b">
        <f>pokerdump[[#This Row],[suit1]]=pokerdump[[#This Row],[suit2]]</f>
        <v>1</v>
      </c>
      <c r="F433">
        <v>8956</v>
      </c>
      <c r="L433" s="8" t="s">
        <v>8</v>
      </c>
      <c r="M433">
        <v>6812</v>
      </c>
      <c r="O433" s="6">
        <v>6.2102361868055823E-4</v>
      </c>
      <c r="P433" s="6">
        <v>0</v>
      </c>
      <c r="Q433">
        <v>6812</v>
      </c>
      <c r="R433" s="6">
        <v>6.2102361868055823E-4</v>
      </c>
    </row>
    <row r="434" spans="1:18" x14ac:dyDescent="0.25">
      <c r="A434" t="s">
        <v>5</v>
      </c>
      <c r="B434" t="s">
        <v>6</v>
      </c>
      <c r="C434" t="s">
        <v>17</v>
      </c>
      <c r="D434" t="s">
        <v>8</v>
      </c>
      <c r="E434" t="b">
        <f>pokerdump[[#This Row],[suit1]]=pokerdump[[#This Row],[suit2]]</f>
        <v>0</v>
      </c>
      <c r="F434">
        <v>8956</v>
      </c>
      <c r="L434" s="7" t="s">
        <v>8</v>
      </c>
      <c r="M434">
        <v>20431</v>
      </c>
      <c r="N434">
        <v>8136</v>
      </c>
      <c r="O434" s="6">
        <v>1.862615025434892E-3</v>
      </c>
      <c r="P434" s="6">
        <v>7.4172756335657978E-4</v>
      </c>
      <c r="Q434">
        <v>28567</v>
      </c>
      <c r="R434" s="6">
        <v>2.6043425887914717E-3</v>
      </c>
    </row>
    <row r="435" spans="1:18" x14ac:dyDescent="0.25">
      <c r="A435" t="s">
        <v>5</v>
      </c>
      <c r="B435" t="s">
        <v>7</v>
      </c>
      <c r="C435" t="s">
        <v>17</v>
      </c>
      <c r="D435" t="s">
        <v>6</v>
      </c>
      <c r="E435" t="b">
        <f>pokerdump[[#This Row],[suit1]]=pokerdump[[#This Row],[suit2]]</f>
        <v>0</v>
      </c>
      <c r="F435">
        <v>8952</v>
      </c>
      <c r="L435" s="8" t="s">
        <v>9</v>
      </c>
      <c r="M435">
        <v>6750</v>
      </c>
      <c r="O435" s="6">
        <v>6.1537131915645449E-4</v>
      </c>
      <c r="P435" s="6">
        <v>0</v>
      </c>
      <c r="Q435">
        <v>6750</v>
      </c>
      <c r="R435" s="6">
        <v>6.1537131915645449E-4</v>
      </c>
    </row>
    <row r="436" spans="1:18" x14ac:dyDescent="0.25">
      <c r="A436" t="s">
        <v>5</v>
      </c>
      <c r="B436" t="s">
        <v>6</v>
      </c>
      <c r="C436" t="s">
        <v>20</v>
      </c>
      <c r="D436" t="s">
        <v>9</v>
      </c>
      <c r="E436" t="b">
        <f>pokerdump[[#This Row],[suit1]]=pokerdump[[#This Row],[suit2]]</f>
        <v>0</v>
      </c>
      <c r="F436">
        <v>8948</v>
      </c>
      <c r="L436" s="8" t="s">
        <v>7</v>
      </c>
      <c r="M436">
        <v>6901</v>
      </c>
      <c r="O436" s="6">
        <v>6.2913740348128776E-4</v>
      </c>
      <c r="P436" s="6">
        <v>0</v>
      </c>
      <c r="Q436">
        <v>6901</v>
      </c>
      <c r="R436" s="6">
        <v>6.2913740348128776E-4</v>
      </c>
    </row>
    <row r="437" spans="1:18" x14ac:dyDescent="0.25">
      <c r="A437" t="s">
        <v>6</v>
      </c>
      <c r="B437" t="s">
        <v>6</v>
      </c>
      <c r="C437" t="s">
        <v>18</v>
      </c>
      <c r="D437" t="s">
        <v>6</v>
      </c>
      <c r="E437" t="b">
        <f>pokerdump[[#This Row],[suit1]]=pokerdump[[#This Row],[suit2]]</f>
        <v>1</v>
      </c>
      <c r="F437">
        <v>8945</v>
      </c>
      <c r="L437" s="8" t="s">
        <v>6</v>
      </c>
      <c r="M437">
        <v>6780</v>
      </c>
      <c r="O437" s="6">
        <v>6.1810630279714987E-4</v>
      </c>
      <c r="P437" s="6">
        <v>0</v>
      </c>
      <c r="Q437">
        <v>6780</v>
      </c>
      <c r="R437" s="6">
        <v>6.1810630279714987E-4</v>
      </c>
    </row>
    <row r="438" spans="1:18" x14ac:dyDescent="0.25">
      <c r="A438" t="s">
        <v>15</v>
      </c>
      <c r="B438" t="s">
        <v>8</v>
      </c>
      <c r="C438" t="s">
        <v>15</v>
      </c>
      <c r="D438" t="s">
        <v>9</v>
      </c>
      <c r="E438" t="b">
        <f>pokerdump[[#This Row],[suit1]]=pokerdump[[#This Row],[suit2]]</f>
        <v>0</v>
      </c>
      <c r="F438">
        <v>8945</v>
      </c>
      <c r="L438" s="8" t="s">
        <v>8</v>
      </c>
      <c r="N438">
        <v>8136</v>
      </c>
      <c r="O438" s="6">
        <v>0</v>
      </c>
      <c r="P438" s="6">
        <v>7.4172756335657978E-4</v>
      </c>
      <c r="Q438">
        <v>8136</v>
      </c>
      <c r="R438" s="6">
        <v>7.4172756335657978E-4</v>
      </c>
    </row>
    <row r="439" spans="1:18" x14ac:dyDescent="0.25">
      <c r="A439" t="s">
        <v>5</v>
      </c>
      <c r="B439" t="s">
        <v>7</v>
      </c>
      <c r="C439" t="s">
        <v>17</v>
      </c>
      <c r="D439" t="s">
        <v>9</v>
      </c>
      <c r="E439" t="b">
        <f>pokerdump[[#This Row],[suit1]]=pokerdump[[#This Row],[suit2]]</f>
        <v>0</v>
      </c>
      <c r="F439">
        <v>8938</v>
      </c>
      <c r="L439" s="3" t="s">
        <v>20</v>
      </c>
      <c r="M439">
        <v>57031</v>
      </c>
      <c r="O439" s="6">
        <v>5.1992950670832231E-3</v>
      </c>
      <c r="P439" s="6">
        <v>0</v>
      </c>
      <c r="Q439">
        <v>57031</v>
      </c>
      <c r="R439" s="6">
        <v>5.1992950670832231E-3</v>
      </c>
    </row>
    <row r="440" spans="1:18" x14ac:dyDescent="0.25">
      <c r="A440" t="s">
        <v>6</v>
      </c>
      <c r="B440" t="s">
        <v>9</v>
      </c>
      <c r="C440" t="s">
        <v>14</v>
      </c>
      <c r="D440" t="s">
        <v>7</v>
      </c>
      <c r="E440" t="b">
        <f>pokerdump[[#This Row],[suit1]]=pokerdump[[#This Row],[suit2]]</f>
        <v>0</v>
      </c>
      <c r="F440">
        <v>8935</v>
      </c>
      <c r="L440" s="7" t="s">
        <v>7</v>
      </c>
      <c r="M440">
        <v>9701</v>
      </c>
      <c r="O440" s="6">
        <v>8.8440254327952072E-4</v>
      </c>
      <c r="P440" s="6">
        <v>0</v>
      </c>
      <c r="Q440">
        <v>9701</v>
      </c>
      <c r="R440" s="6">
        <v>8.8440254327952072E-4</v>
      </c>
    </row>
    <row r="441" spans="1:18" x14ac:dyDescent="0.25">
      <c r="A441" t="s">
        <v>11</v>
      </c>
      <c r="B441" t="s">
        <v>7</v>
      </c>
      <c r="C441" t="s">
        <v>16</v>
      </c>
      <c r="D441" t="s">
        <v>7</v>
      </c>
      <c r="E441" t="b">
        <f>pokerdump[[#This Row],[suit1]]=pokerdump[[#This Row],[suit2]]</f>
        <v>1</v>
      </c>
      <c r="F441">
        <v>8902</v>
      </c>
      <c r="L441" s="8" t="s">
        <v>9</v>
      </c>
      <c r="M441">
        <v>9701</v>
      </c>
      <c r="O441" s="6">
        <v>8.8440254327952072E-4</v>
      </c>
      <c r="P441" s="6">
        <v>0</v>
      </c>
      <c r="Q441">
        <v>9701</v>
      </c>
      <c r="R441" s="6">
        <v>8.8440254327952072E-4</v>
      </c>
    </row>
    <row r="442" spans="1:18" x14ac:dyDescent="0.25">
      <c r="A442" t="s">
        <v>5</v>
      </c>
      <c r="B442" t="s">
        <v>7</v>
      </c>
      <c r="C442" t="s">
        <v>20</v>
      </c>
      <c r="D442" t="s">
        <v>6</v>
      </c>
      <c r="E442" t="b">
        <f>pokerdump[[#This Row],[suit1]]=pokerdump[[#This Row],[suit2]]</f>
        <v>0</v>
      </c>
      <c r="F442">
        <v>8899</v>
      </c>
      <c r="L442" s="7" t="s">
        <v>6</v>
      </c>
      <c r="M442">
        <v>19002</v>
      </c>
      <c r="O442" s="6">
        <v>1.7323386380164367E-3</v>
      </c>
      <c r="P442" s="6">
        <v>0</v>
      </c>
      <c r="Q442">
        <v>19002</v>
      </c>
      <c r="R442" s="6">
        <v>1.7323386380164367E-3</v>
      </c>
    </row>
    <row r="443" spans="1:18" x14ac:dyDescent="0.25">
      <c r="A443" t="s">
        <v>5</v>
      </c>
      <c r="B443" t="s">
        <v>9</v>
      </c>
      <c r="C443" t="s">
        <v>17</v>
      </c>
      <c r="D443" t="s">
        <v>6</v>
      </c>
      <c r="E443" t="b">
        <f>pokerdump[[#This Row],[suit1]]=pokerdump[[#This Row],[suit2]]</f>
        <v>0</v>
      </c>
      <c r="F443">
        <v>8899</v>
      </c>
      <c r="L443" s="8" t="s">
        <v>9</v>
      </c>
      <c r="M443">
        <v>9577</v>
      </c>
      <c r="O443" s="6">
        <v>8.7309794423131323E-4</v>
      </c>
      <c r="P443" s="6">
        <v>0</v>
      </c>
      <c r="Q443">
        <v>9577</v>
      </c>
      <c r="R443" s="6">
        <v>8.7309794423131323E-4</v>
      </c>
    </row>
    <row r="444" spans="1:18" x14ac:dyDescent="0.25">
      <c r="A444" t="s">
        <v>5</v>
      </c>
      <c r="B444" t="s">
        <v>9</v>
      </c>
      <c r="C444" t="s">
        <v>19</v>
      </c>
      <c r="D444" t="s">
        <v>6</v>
      </c>
      <c r="E444" t="b">
        <f>pokerdump[[#This Row],[suit1]]=pokerdump[[#This Row],[suit2]]</f>
        <v>0</v>
      </c>
      <c r="F444">
        <v>8893</v>
      </c>
      <c r="L444" s="8" t="s">
        <v>7</v>
      </c>
      <c r="M444">
        <v>9425</v>
      </c>
      <c r="O444" s="6">
        <v>8.5924069378512347E-4</v>
      </c>
      <c r="P444" s="6">
        <v>0</v>
      </c>
      <c r="Q444">
        <v>9425</v>
      </c>
      <c r="R444" s="6">
        <v>8.5924069378512347E-4</v>
      </c>
    </row>
    <row r="445" spans="1:18" x14ac:dyDescent="0.25">
      <c r="A445" t="s">
        <v>5</v>
      </c>
      <c r="B445" t="s">
        <v>9</v>
      </c>
      <c r="C445" t="s">
        <v>17</v>
      </c>
      <c r="D445" t="s">
        <v>7</v>
      </c>
      <c r="E445" t="b">
        <f>pokerdump[[#This Row],[suit1]]=pokerdump[[#This Row],[suit2]]</f>
        <v>0</v>
      </c>
      <c r="F445">
        <v>8892</v>
      </c>
      <c r="L445" s="7" t="s">
        <v>8</v>
      </c>
      <c r="M445">
        <v>28328</v>
      </c>
      <c r="O445" s="6">
        <v>2.5825538857872656E-3</v>
      </c>
      <c r="P445" s="6">
        <v>0</v>
      </c>
      <c r="Q445">
        <v>28328</v>
      </c>
      <c r="R445" s="6">
        <v>2.5825538857872656E-3</v>
      </c>
    </row>
    <row r="446" spans="1:18" x14ac:dyDescent="0.25">
      <c r="A446" t="s">
        <v>6</v>
      </c>
      <c r="B446" t="s">
        <v>6</v>
      </c>
      <c r="C446" t="s">
        <v>14</v>
      </c>
      <c r="D446" t="s">
        <v>9</v>
      </c>
      <c r="E446" t="b">
        <f>pokerdump[[#This Row],[suit1]]=pokerdump[[#This Row],[suit2]]</f>
        <v>0</v>
      </c>
      <c r="F446">
        <v>8891</v>
      </c>
      <c r="L446" s="8" t="s">
        <v>9</v>
      </c>
      <c r="M446">
        <v>9490</v>
      </c>
      <c r="O446" s="6">
        <v>8.651664916732967E-4</v>
      </c>
      <c r="P446" s="6">
        <v>0</v>
      </c>
      <c r="Q446">
        <v>9490</v>
      </c>
      <c r="R446" s="6">
        <v>8.651664916732967E-4</v>
      </c>
    </row>
    <row r="447" spans="1:18" x14ac:dyDescent="0.25">
      <c r="A447" t="s">
        <v>6</v>
      </c>
      <c r="B447" t="s">
        <v>8</v>
      </c>
      <c r="C447" t="s">
        <v>14</v>
      </c>
      <c r="D447" t="s">
        <v>6</v>
      </c>
      <c r="E447" t="b">
        <f>pokerdump[[#This Row],[suit1]]=pokerdump[[#This Row],[suit2]]</f>
        <v>0</v>
      </c>
      <c r="F447">
        <v>8887</v>
      </c>
      <c r="L447" s="8" t="s">
        <v>7</v>
      </c>
      <c r="M447">
        <v>9391</v>
      </c>
      <c r="O447" s="6">
        <v>8.5614104565900201E-4</v>
      </c>
      <c r="P447" s="6">
        <v>0</v>
      </c>
      <c r="Q447">
        <v>9391</v>
      </c>
      <c r="R447" s="6">
        <v>8.5614104565900201E-4</v>
      </c>
    </row>
    <row r="448" spans="1:18" x14ac:dyDescent="0.25">
      <c r="A448" t="s">
        <v>5</v>
      </c>
      <c r="B448" t="s">
        <v>6</v>
      </c>
      <c r="C448" t="s">
        <v>20</v>
      </c>
      <c r="D448" t="s">
        <v>8</v>
      </c>
      <c r="E448" t="b">
        <f>pokerdump[[#This Row],[suit1]]=pokerdump[[#This Row],[suit2]]</f>
        <v>0</v>
      </c>
      <c r="F448">
        <v>8884</v>
      </c>
      <c r="L448" s="8" t="s">
        <v>6</v>
      </c>
      <c r="M448">
        <v>9447</v>
      </c>
      <c r="O448" s="6">
        <v>8.6124634845496668E-4</v>
      </c>
      <c r="P448" s="6">
        <v>0</v>
      </c>
      <c r="Q448">
        <v>9447</v>
      </c>
      <c r="R448" s="6">
        <v>8.6124634845496668E-4</v>
      </c>
    </row>
    <row r="449" spans="1:18" x14ac:dyDescent="0.25">
      <c r="A449" t="s">
        <v>5</v>
      </c>
      <c r="B449" t="s">
        <v>8</v>
      </c>
      <c r="C449" t="s">
        <v>20</v>
      </c>
      <c r="D449" t="s">
        <v>6</v>
      </c>
      <c r="E449" t="b">
        <f>pokerdump[[#This Row],[suit1]]=pokerdump[[#This Row],[suit2]]</f>
        <v>0</v>
      </c>
      <c r="F449">
        <v>8873</v>
      </c>
      <c r="L449" s="2" t="s">
        <v>16</v>
      </c>
      <c r="M449">
        <v>421349</v>
      </c>
      <c r="N449">
        <v>149562</v>
      </c>
      <c r="O449" s="6">
        <v>3.8412754067444876E-2</v>
      </c>
      <c r="P449" s="6">
        <v>1.3634987442322614E-2</v>
      </c>
      <c r="Q449">
        <v>570911</v>
      </c>
      <c r="R449" s="6">
        <v>5.2047741509767494E-2</v>
      </c>
    </row>
    <row r="450" spans="1:18" x14ac:dyDescent="0.25">
      <c r="A450" t="s">
        <v>5</v>
      </c>
      <c r="B450" t="s">
        <v>8</v>
      </c>
      <c r="C450" t="s">
        <v>20</v>
      </c>
      <c r="D450" t="s">
        <v>7</v>
      </c>
      <c r="E450" t="b">
        <f>pokerdump[[#This Row],[suit1]]=pokerdump[[#This Row],[suit2]]</f>
        <v>0</v>
      </c>
      <c r="F450">
        <v>8872</v>
      </c>
      <c r="L450" s="3" t="s">
        <v>18</v>
      </c>
      <c r="M450">
        <v>57476</v>
      </c>
      <c r="N450">
        <v>25465</v>
      </c>
      <c r="O450" s="6">
        <v>5.2398639910868705E-3</v>
      </c>
      <c r="P450" s="6">
        <v>2.3215452803435721E-3</v>
      </c>
      <c r="Q450">
        <v>82941</v>
      </c>
      <c r="R450" s="6">
        <v>7.5614092714304431E-3</v>
      </c>
    </row>
    <row r="451" spans="1:18" x14ac:dyDescent="0.25">
      <c r="A451" t="s">
        <v>6</v>
      </c>
      <c r="B451" t="s">
        <v>7</v>
      </c>
      <c r="C451" t="s">
        <v>14</v>
      </c>
      <c r="D451" t="s">
        <v>8</v>
      </c>
      <c r="E451" t="b">
        <f>pokerdump[[#This Row],[suit1]]=pokerdump[[#This Row],[suit2]]</f>
        <v>0</v>
      </c>
      <c r="F451">
        <v>8866</v>
      </c>
      <c r="L451" s="7" t="s">
        <v>9</v>
      </c>
      <c r="M451">
        <v>14467</v>
      </c>
      <c r="N451">
        <v>6339</v>
      </c>
      <c r="O451" s="6">
        <v>1.3189002776646558E-3</v>
      </c>
      <c r="P451" s="6">
        <v>5.7790204327892811E-4</v>
      </c>
      <c r="Q451">
        <v>20806</v>
      </c>
      <c r="R451" s="6">
        <v>1.8968023209435839E-3</v>
      </c>
    </row>
    <row r="452" spans="1:18" x14ac:dyDescent="0.25">
      <c r="A452" t="s">
        <v>6</v>
      </c>
      <c r="B452" t="s">
        <v>7</v>
      </c>
      <c r="C452" t="s">
        <v>19</v>
      </c>
      <c r="D452" t="s">
        <v>7</v>
      </c>
      <c r="E452" t="b">
        <f>pokerdump[[#This Row],[suit1]]=pokerdump[[#This Row],[suit2]]</f>
        <v>1</v>
      </c>
      <c r="F452">
        <v>8863</v>
      </c>
      <c r="L452" s="8" t="s">
        <v>9</v>
      </c>
      <c r="N452">
        <v>6339</v>
      </c>
      <c r="O452" s="6">
        <v>0</v>
      </c>
      <c r="P452" s="6">
        <v>5.7790204327892811E-4</v>
      </c>
      <c r="Q452">
        <v>6339</v>
      </c>
      <c r="R452" s="6">
        <v>5.7790204327892811E-4</v>
      </c>
    </row>
    <row r="453" spans="1:18" x14ac:dyDescent="0.25">
      <c r="A453" t="s">
        <v>15</v>
      </c>
      <c r="B453" t="s">
        <v>7</v>
      </c>
      <c r="C453" t="s">
        <v>15</v>
      </c>
      <c r="D453" t="s">
        <v>9</v>
      </c>
      <c r="E453" t="b">
        <f>pokerdump[[#This Row],[suit1]]=pokerdump[[#This Row],[suit2]]</f>
        <v>0</v>
      </c>
      <c r="F453">
        <v>8860</v>
      </c>
      <c r="L453" s="8" t="s">
        <v>7</v>
      </c>
      <c r="M453">
        <v>4790</v>
      </c>
      <c r="O453" s="6">
        <v>4.3668572129769141E-4</v>
      </c>
      <c r="P453" s="6">
        <v>0</v>
      </c>
      <c r="Q453">
        <v>4790</v>
      </c>
      <c r="R453" s="6">
        <v>4.3668572129769141E-4</v>
      </c>
    </row>
    <row r="454" spans="1:18" x14ac:dyDescent="0.25">
      <c r="A454" t="s">
        <v>5</v>
      </c>
      <c r="B454" t="s">
        <v>7</v>
      </c>
      <c r="C454" t="s">
        <v>20</v>
      </c>
      <c r="D454" t="s">
        <v>9</v>
      </c>
      <c r="E454" t="b">
        <f>pokerdump[[#This Row],[suit1]]=pokerdump[[#This Row],[suit2]]</f>
        <v>0</v>
      </c>
      <c r="F454">
        <v>8849</v>
      </c>
      <c r="L454" s="8" t="s">
        <v>6</v>
      </c>
      <c r="M454">
        <v>4824</v>
      </c>
      <c r="O454" s="6">
        <v>4.3978536942381277E-4</v>
      </c>
      <c r="P454" s="6">
        <v>0</v>
      </c>
      <c r="Q454">
        <v>4824</v>
      </c>
      <c r="R454" s="6">
        <v>4.3978536942381277E-4</v>
      </c>
    </row>
    <row r="455" spans="1:18" x14ac:dyDescent="0.25">
      <c r="A455" t="s">
        <v>6</v>
      </c>
      <c r="B455" t="s">
        <v>7</v>
      </c>
      <c r="C455" t="s">
        <v>14</v>
      </c>
      <c r="D455" t="s">
        <v>6</v>
      </c>
      <c r="E455" t="b">
        <f>pokerdump[[#This Row],[suit1]]=pokerdump[[#This Row],[suit2]]</f>
        <v>0</v>
      </c>
      <c r="F455">
        <v>8842</v>
      </c>
      <c r="L455" s="8" t="s">
        <v>8</v>
      </c>
      <c r="M455">
        <v>4853</v>
      </c>
      <c r="O455" s="6">
        <v>4.4242918694315165E-4</v>
      </c>
      <c r="P455" s="6">
        <v>0</v>
      </c>
      <c r="Q455">
        <v>4853</v>
      </c>
      <c r="R455" s="6">
        <v>4.4242918694315165E-4</v>
      </c>
    </row>
    <row r="456" spans="1:18" x14ac:dyDescent="0.25">
      <c r="A456" t="s">
        <v>6</v>
      </c>
      <c r="B456" t="s">
        <v>9</v>
      </c>
      <c r="C456" t="s">
        <v>14</v>
      </c>
      <c r="D456" t="s">
        <v>6</v>
      </c>
      <c r="E456" t="b">
        <f>pokerdump[[#This Row],[suit1]]=pokerdump[[#This Row],[suit2]]</f>
        <v>0</v>
      </c>
      <c r="F456">
        <v>8839</v>
      </c>
      <c r="L456" s="7" t="s">
        <v>7</v>
      </c>
      <c r="M456">
        <v>14303</v>
      </c>
      <c r="N456">
        <v>6346</v>
      </c>
      <c r="O456" s="6">
        <v>1.3039490337621879E-3</v>
      </c>
      <c r="P456" s="6">
        <v>5.7854020612842368E-4</v>
      </c>
      <c r="Q456">
        <v>20649</v>
      </c>
      <c r="R456" s="6">
        <v>1.8824892398906115E-3</v>
      </c>
    </row>
    <row r="457" spans="1:18" x14ac:dyDescent="0.25">
      <c r="A457" t="s">
        <v>6</v>
      </c>
      <c r="B457" t="s">
        <v>8</v>
      </c>
      <c r="C457" t="s">
        <v>14</v>
      </c>
      <c r="D457" t="s">
        <v>7</v>
      </c>
      <c r="E457" t="b">
        <f>pokerdump[[#This Row],[suit1]]=pokerdump[[#This Row],[suit2]]</f>
        <v>0</v>
      </c>
      <c r="F457">
        <v>8838</v>
      </c>
      <c r="L457" s="8" t="s">
        <v>9</v>
      </c>
      <c r="M457">
        <v>4791</v>
      </c>
      <c r="O457" s="6">
        <v>4.3677688741904791E-4</v>
      </c>
      <c r="P457" s="6">
        <v>0</v>
      </c>
      <c r="Q457">
        <v>4791</v>
      </c>
      <c r="R457" s="6">
        <v>4.3677688741904791E-4</v>
      </c>
    </row>
    <row r="458" spans="1:18" x14ac:dyDescent="0.25">
      <c r="A458" t="s">
        <v>10</v>
      </c>
      <c r="B458" t="s">
        <v>9</v>
      </c>
      <c r="C458" t="s">
        <v>15</v>
      </c>
      <c r="D458" t="s">
        <v>9</v>
      </c>
      <c r="E458" t="b">
        <f>pokerdump[[#This Row],[suit1]]=pokerdump[[#This Row],[suit2]]</f>
        <v>1</v>
      </c>
      <c r="F458">
        <v>8829</v>
      </c>
      <c r="L458" s="8" t="s">
        <v>7</v>
      </c>
      <c r="N458">
        <v>6346</v>
      </c>
      <c r="O458" s="6">
        <v>0</v>
      </c>
      <c r="P458" s="6">
        <v>5.7854020612842368E-4</v>
      </c>
      <c r="Q458">
        <v>6346</v>
      </c>
      <c r="R458" s="6">
        <v>5.7854020612842368E-4</v>
      </c>
    </row>
    <row r="459" spans="1:18" x14ac:dyDescent="0.25">
      <c r="A459" t="s">
        <v>5</v>
      </c>
      <c r="B459" t="s">
        <v>6</v>
      </c>
      <c r="C459" t="s">
        <v>19</v>
      </c>
      <c r="D459" t="s">
        <v>7</v>
      </c>
      <c r="E459" t="b">
        <f>pokerdump[[#This Row],[suit1]]=pokerdump[[#This Row],[suit2]]</f>
        <v>0</v>
      </c>
      <c r="F459">
        <v>8815</v>
      </c>
      <c r="L459" s="8" t="s">
        <v>6</v>
      </c>
      <c r="M459">
        <v>4811</v>
      </c>
      <c r="O459" s="6">
        <v>4.3860020984617812E-4</v>
      </c>
      <c r="P459" s="6">
        <v>0</v>
      </c>
      <c r="Q459">
        <v>4811</v>
      </c>
      <c r="R459" s="6">
        <v>4.3860020984617812E-4</v>
      </c>
    </row>
    <row r="460" spans="1:18" x14ac:dyDescent="0.25">
      <c r="A460" t="s">
        <v>15</v>
      </c>
      <c r="B460" t="s">
        <v>8</v>
      </c>
      <c r="C460" t="s">
        <v>15</v>
      </c>
      <c r="D460" t="s">
        <v>6</v>
      </c>
      <c r="E460" t="b">
        <f>pokerdump[[#This Row],[suit1]]=pokerdump[[#This Row],[suit2]]</f>
        <v>0</v>
      </c>
      <c r="F460">
        <v>8801</v>
      </c>
      <c r="L460" s="8" t="s">
        <v>8</v>
      </c>
      <c r="M460">
        <v>4701</v>
      </c>
      <c r="O460" s="6">
        <v>4.2857193649696183E-4</v>
      </c>
      <c r="P460" s="6">
        <v>0</v>
      </c>
      <c r="Q460">
        <v>4701</v>
      </c>
      <c r="R460" s="6">
        <v>4.2857193649696183E-4</v>
      </c>
    </row>
    <row r="461" spans="1:18" x14ac:dyDescent="0.25">
      <c r="A461" t="s">
        <v>5</v>
      </c>
      <c r="B461" t="s">
        <v>8</v>
      </c>
      <c r="C461" t="s">
        <v>20</v>
      </c>
      <c r="D461" t="s">
        <v>9</v>
      </c>
      <c r="E461" t="b">
        <f>pokerdump[[#This Row],[suit1]]=pokerdump[[#This Row],[suit2]]</f>
        <v>0</v>
      </c>
      <c r="F461">
        <v>8799</v>
      </c>
      <c r="L461" s="7" t="s">
        <v>6</v>
      </c>
      <c r="M461">
        <v>14387</v>
      </c>
      <c r="N461">
        <v>6378</v>
      </c>
      <c r="O461" s="6">
        <v>1.311606987956135E-3</v>
      </c>
      <c r="P461" s="6">
        <v>5.8145752201183205E-4</v>
      </c>
      <c r="Q461">
        <v>20765</v>
      </c>
      <c r="R461" s="6">
        <v>1.893064509967967E-3</v>
      </c>
    </row>
    <row r="462" spans="1:18" x14ac:dyDescent="0.25">
      <c r="A462" t="s">
        <v>15</v>
      </c>
      <c r="B462" t="s">
        <v>6</v>
      </c>
      <c r="C462" t="s">
        <v>15</v>
      </c>
      <c r="D462" t="s">
        <v>9</v>
      </c>
      <c r="E462" t="b">
        <f>pokerdump[[#This Row],[suit1]]=pokerdump[[#This Row],[suit2]]</f>
        <v>0</v>
      </c>
      <c r="F462">
        <v>8797</v>
      </c>
      <c r="L462" s="8" t="s">
        <v>9</v>
      </c>
      <c r="M462">
        <v>4689</v>
      </c>
      <c r="O462" s="6">
        <v>4.2747794304068368E-4</v>
      </c>
      <c r="P462" s="6">
        <v>0</v>
      </c>
      <c r="Q462">
        <v>4689</v>
      </c>
      <c r="R462" s="6">
        <v>4.2747794304068368E-4</v>
      </c>
    </row>
    <row r="463" spans="1:18" x14ac:dyDescent="0.25">
      <c r="A463" t="s">
        <v>6</v>
      </c>
      <c r="B463" t="s">
        <v>9</v>
      </c>
      <c r="C463" t="s">
        <v>18</v>
      </c>
      <c r="D463" t="s">
        <v>9</v>
      </c>
      <c r="E463" t="b">
        <f>pokerdump[[#This Row],[suit1]]=pokerdump[[#This Row],[suit2]]</f>
        <v>1</v>
      </c>
      <c r="F463">
        <v>8793</v>
      </c>
      <c r="L463" s="8" t="s">
        <v>7</v>
      </c>
      <c r="M463">
        <v>4841</v>
      </c>
      <c r="O463" s="6">
        <v>4.413351934868735E-4</v>
      </c>
      <c r="P463" s="6">
        <v>0</v>
      </c>
      <c r="Q463">
        <v>4841</v>
      </c>
      <c r="R463" s="6">
        <v>4.413351934868735E-4</v>
      </c>
    </row>
    <row r="464" spans="1:18" x14ac:dyDescent="0.25">
      <c r="A464" t="s">
        <v>5</v>
      </c>
      <c r="B464" t="s">
        <v>7</v>
      </c>
      <c r="C464" t="s">
        <v>17</v>
      </c>
      <c r="D464" t="s">
        <v>8</v>
      </c>
      <c r="E464" t="b">
        <f>pokerdump[[#This Row],[suit1]]=pokerdump[[#This Row],[suit2]]</f>
        <v>0</v>
      </c>
      <c r="F464">
        <v>8790</v>
      </c>
      <c r="L464" s="8" t="s">
        <v>6</v>
      </c>
      <c r="N464">
        <v>6378</v>
      </c>
      <c r="O464" s="6">
        <v>0</v>
      </c>
      <c r="P464" s="6">
        <v>5.8145752201183205E-4</v>
      </c>
      <c r="Q464">
        <v>6378</v>
      </c>
      <c r="R464" s="6">
        <v>5.8145752201183205E-4</v>
      </c>
    </row>
    <row r="465" spans="1:18" x14ac:dyDescent="0.25">
      <c r="A465" t="s">
        <v>10</v>
      </c>
      <c r="B465" t="s">
        <v>7</v>
      </c>
      <c r="C465" t="s">
        <v>15</v>
      </c>
      <c r="D465" t="s">
        <v>7</v>
      </c>
      <c r="E465" t="b">
        <f>pokerdump[[#This Row],[suit1]]=pokerdump[[#This Row],[suit2]]</f>
        <v>1</v>
      </c>
      <c r="F465">
        <v>8789</v>
      </c>
      <c r="L465" s="8" t="s">
        <v>8</v>
      </c>
      <c r="M465">
        <v>4857</v>
      </c>
      <c r="O465" s="6">
        <v>4.4279385142857768E-4</v>
      </c>
      <c r="P465" s="6">
        <v>0</v>
      </c>
      <c r="Q465">
        <v>4857</v>
      </c>
      <c r="R465" s="6">
        <v>4.4279385142857768E-4</v>
      </c>
    </row>
    <row r="466" spans="1:18" x14ac:dyDescent="0.25">
      <c r="A466" t="s">
        <v>10</v>
      </c>
      <c r="B466" t="s">
        <v>8</v>
      </c>
      <c r="C466" t="s">
        <v>15</v>
      </c>
      <c r="D466" t="s">
        <v>8</v>
      </c>
      <c r="E466" t="b">
        <f>pokerdump[[#This Row],[suit1]]=pokerdump[[#This Row],[suit2]]</f>
        <v>1</v>
      </c>
      <c r="F466">
        <v>8773</v>
      </c>
      <c r="L466" s="7" t="s">
        <v>8</v>
      </c>
      <c r="M466">
        <v>14319</v>
      </c>
      <c r="N466">
        <v>6402</v>
      </c>
      <c r="O466" s="6">
        <v>1.305407691703892E-3</v>
      </c>
      <c r="P466" s="6">
        <v>5.8364550892438835E-4</v>
      </c>
      <c r="Q466">
        <v>20721</v>
      </c>
      <c r="R466" s="6">
        <v>1.8890532006282804E-3</v>
      </c>
    </row>
    <row r="467" spans="1:18" x14ac:dyDescent="0.25">
      <c r="A467" t="s">
        <v>5</v>
      </c>
      <c r="B467" t="s">
        <v>6</v>
      </c>
      <c r="C467" t="s">
        <v>20</v>
      </c>
      <c r="D467" t="s">
        <v>7</v>
      </c>
      <c r="E467" t="b">
        <f>pokerdump[[#This Row],[suit1]]=pokerdump[[#This Row],[suit2]]</f>
        <v>0</v>
      </c>
      <c r="F467">
        <v>8771</v>
      </c>
      <c r="L467" s="8" t="s">
        <v>9</v>
      </c>
      <c r="M467">
        <v>4880</v>
      </c>
      <c r="O467" s="6">
        <v>4.4489067221977743E-4</v>
      </c>
      <c r="P467" s="6">
        <v>0</v>
      </c>
      <c r="Q467">
        <v>4880</v>
      </c>
      <c r="R467" s="6">
        <v>4.4489067221977743E-4</v>
      </c>
    </row>
    <row r="468" spans="1:18" x14ac:dyDescent="0.25">
      <c r="A468" t="s">
        <v>15</v>
      </c>
      <c r="B468" t="s">
        <v>8</v>
      </c>
      <c r="C468" t="s">
        <v>15</v>
      </c>
      <c r="D468" t="s">
        <v>7</v>
      </c>
      <c r="E468" t="b">
        <f>pokerdump[[#This Row],[suit1]]=pokerdump[[#This Row],[suit2]]</f>
        <v>0</v>
      </c>
      <c r="F468">
        <v>8765</v>
      </c>
      <c r="L468" s="8" t="s">
        <v>7</v>
      </c>
      <c r="M468">
        <v>4714</v>
      </c>
      <c r="O468" s="6">
        <v>4.2975709607459648E-4</v>
      </c>
      <c r="P468" s="6">
        <v>0</v>
      </c>
      <c r="Q468">
        <v>4714</v>
      </c>
      <c r="R468" s="6">
        <v>4.2975709607459648E-4</v>
      </c>
    </row>
    <row r="469" spans="1:18" x14ac:dyDescent="0.25">
      <c r="A469" t="s">
        <v>5</v>
      </c>
      <c r="B469" t="s">
        <v>8</v>
      </c>
      <c r="C469" t="s">
        <v>19</v>
      </c>
      <c r="D469" t="s">
        <v>7</v>
      </c>
      <c r="E469" t="b">
        <f>pokerdump[[#This Row],[suit1]]=pokerdump[[#This Row],[suit2]]</f>
        <v>0</v>
      </c>
      <c r="F469">
        <v>8755</v>
      </c>
      <c r="L469" s="8" t="s">
        <v>6</v>
      </c>
      <c r="M469">
        <v>4725</v>
      </c>
      <c r="O469" s="6">
        <v>4.3075992340951813E-4</v>
      </c>
      <c r="P469" s="6">
        <v>0</v>
      </c>
      <c r="Q469">
        <v>4725</v>
      </c>
      <c r="R469" s="6">
        <v>4.3075992340951813E-4</v>
      </c>
    </row>
    <row r="470" spans="1:18" x14ac:dyDescent="0.25">
      <c r="A470" t="s">
        <v>5</v>
      </c>
      <c r="B470" t="s">
        <v>7</v>
      </c>
      <c r="C470" t="s">
        <v>19</v>
      </c>
      <c r="D470" t="s">
        <v>6</v>
      </c>
      <c r="E470" t="b">
        <f>pokerdump[[#This Row],[suit1]]=pokerdump[[#This Row],[suit2]]</f>
        <v>0</v>
      </c>
      <c r="F470">
        <v>8752</v>
      </c>
      <c r="L470" s="8" t="s">
        <v>8</v>
      </c>
      <c r="N470">
        <v>6402</v>
      </c>
      <c r="O470" s="6">
        <v>0</v>
      </c>
      <c r="P470" s="6">
        <v>5.8364550892438835E-4</v>
      </c>
      <c r="Q470">
        <v>6402</v>
      </c>
      <c r="R470" s="6">
        <v>5.8364550892438835E-4</v>
      </c>
    </row>
    <row r="471" spans="1:18" x14ac:dyDescent="0.25">
      <c r="A471" t="s">
        <v>5</v>
      </c>
      <c r="B471" t="s">
        <v>6</v>
      </c>
      <c r="C471" t="s">
        <v>19</v>
      </c>
      <c r="D471" t="s">
        <v>8</v>
      </c>
      <c r="E471" t="b">
        <f>pokerdump[[#This Row],[suit1]]=pokerdump[[#This Row],[suit2]]</f>
        <v>0</v>
      </c>
      <c r="F471">
        <v>8750</v>
      </c>
      <c r="L471" s="3" t="s">
        <v>19</v>
      </c>
      <c r="M471">
        <v>64687</v>
      </c>
      <c r="N471">
        <v>27557</v>
      </c>
      <c r="O471" s="6">
        <v>5.8972628921886774E-3</v>
      </c>
      <c r="P471" s="6">
        <v>2.5122648062213949E-3</v>
      </c>
      <c r="Q471">
        <v>92244</v>
      </c>
      <c r="R471" s="6">
        <v>8.4095276984100728E-3</v>
      </c>
    </row>
    <row r="472" spans="1:18" x14ac:dyDescent="0.25">
      <c r="A472" t="s">
        <v>6</v>
      </c>
      <c r="B472" t="s">
        <v>9</v>
      </c>
      <c r="C472" t="s">
        <v>14</v>
      </c>
      <c r="D472" t="s">
        <v>8</v>
      </c>
      <c r="E472" t="b">
        <f>pokerdump[[#This Row],[suit1]]=pokerdump[[#This Row],[suit2]]</f>
        <v>0</v>
      </c>
      <c r="F472">
        <v>8743</v>
      </c>
      <c r="L472" s="7" t="s">
        <v>9</v>
      </c>
      <c r="M472">
        <v>16108</v>
      </c>
      <c r="N472">
        <v>6974</v>
      </c>
      <c r="O472" s="6">
        <v>1.4685038828106916E-3</v>
      </c>
      <c r="P472" s="6">
        <v>6.3579253034031316E-4</v>
      </c>
      <c r="Q472">
        <v>23082</v>
      </c>
      <c r="R472" s="6">
        <v>2.1042964131510046E-3</v>
      </c>
    </row>
    <row r="473" spans="1:18" x14ac:dyDescent="0.25">
      <c r="A473" t="s">
        <v>6</v>
      </c>
      <c r="B473" t="s">
        <v>8</v>
      </c>
      <c r="C473" t="s">
        <v>18</v>
      </c>
      <c r="D473" t="s">
        <v>8</v>
      </c>
      <c r="E473" t="b">
        <f>pokerdump[[#This Row],[suit1]]=pokerdump[[#This Row],[suit2]]</f>
        <v>1</v>
      </c>
      <c r="F473">
        <v>8742</v>
      </c>
      <c r="L473" s="8" t="s">
        <v>9</v>
      </c>
      <c r="N473">
        <v>6974</v>
      </c>
      <c r="O473" s="6">
        <v>0</v>
      </c>
      <c r="P473" s="6">
        <v>6.3579253034031316E-4</v>
      </c>
      <c r="Q473">
        <v>6974</v>
      </c>
      <c r="R473" s="6">
        <v>6.3579253034031316E-4</v>
      </c>
    </row>
    <row r="474" spans="1:18" x14ac:dyDescent="0.25">
      <c r="A474" t="s">
        <v>6</v>
      </c>
      <c r="B474" t="s">
        <v>6</v>
      </c>
      <c r="C474" t="s">
        <v>14</v>
      </c>
      <c r="D474" t="s">
        <v>8</v>
      </c>
      <c r="E474" t="b">
        <f>pokerdump[[#This Row],[suit1]]=pokerdump[[#This Row],[suit2]]</f>
        <v>0</v>
      </c>
      <c r="F474">
        <v>8740</v>
      </c>
      <c r="L474" s="8" t="s">
        <v>7</v>
      </c>
      <c r="M474">
        <v>5425</v>
      </c>
      <c r="O474" s="6">
        <v>4.9457620835907635E-4</v>
      </c>
      <c r="P474" s="6">
        <v>0</v>
      </c>
      <c r="Q474">
        <v>5425</v>
      </c>
      <c r="R474" s="6">
        <v>4.9457620835907635E-4</v>
      </c>
    </row>
    <row r="475" spans="1:18" x14ac:dyDescent="0.25">
      <c r="A475" t="s">
        <v>16</v>
      </c>
      <c r="B475" t="s">
        <v>9</v>
      </c>
      <c r="C475" t="s">
        <v>20</v>
      </c>
      <c r="D475" t="s">
        <v>9</v>
      </c>
      <c r="E475" t="b">
        <f>pokerdump[[#This Row],[suit1]]=pokerdump[[#This Row],[suit2]]</f>
        <v>1</v>
      </c>
      <c r="F475">
        <v>8722</v>
      </c>
      <c r="L475" s="8" t="s">
        <v>6</v>
      </c>
      <c r="M475">
        <v>5370</v>
      </c>
      <c r="O475" s="6">
        <v>4.8956207168446818E-4</v>
      </c>
      <c r="P475" s="6">
        <v>0</v>
      </c>
      <c r="Q475">
        <v>5370</v>
      </c>
      <c r="R475" s="6">
        <v>4.8956207168446818E-4</v>
      </c>
    </row>
    <row r="476" spans="1:18" x14ac:dyDescent="0.25">
      <c r="A476" t="s">
        <v>6</v>
      </c>
      <c r="B476" t="s">
        <v>6</v>
      </c>
      <c r="C476" t="s">
        <v>14</v>
      </c>
      <c r="D476" t="s">
        <v>7</v>
      </c>
      <c r="E476" t="b">
        <f>pokerdump[[#This Row],[suit1]]=pokerdump[[#This Row],[suit2]]</f>
        <v>0</v>
      </c>
      <c r="F476">
        <v>8715</v>
      </c>
      <c r="L476" s="8" t="s">
        <v>8</v>
      </c>
      <c r="M476">
        <v>5313</v>
      </c>
      <c r="O476" s="6">
        <v>4.8436560276714707E-4</v>
      </c>
      <c r="P476" s="6">
        <v>0</v>
      </c>
      <c r="Q476">
        <v>5313</v>
      </c>
      <c r="R476" s="6">
        <v>4.8436560276714707E-4</v>
      </c>
    </row>
    <row r="477" spans="1:18" x14ac:dyDescent="0.25">
      <c r="A477" t="s">
        <v>6</v>
      </c>
      <c r="B477" t="s">
        <v>7</v>
      </c>
      <c r="C477" t="s">
        <v>18</v>
      </c>
      <c r="D477" t="s">
        <v>7</v>
      </c>
      <c r="E477" t="b">
        <f>pokerdump[[#This Row],[suit1]]=pokerdump[[#This Row],[suit2]]</f>
        <v>1</v>
      </c>
      <c r="F477">
        <v>8709</v>
      </c>
      <c r="L477" s="7" t="s">
        <v>7</v>
      </c>
      <c r="M477">
        <v>16409</v>
      </c>
      <c r="N477">
        <v>6853</v>
      </c>
      <c r="O477" s="6">
        <v>1.4959448853390017E-3</v>
      </c>
      <c r="P477" s="6">
        <v>6.2476142965617516E-4</v>
      </c>
      <c r="Q477">
        <v>23262</v>
      </c>
      <c r="R477" s="6">
        <v>2.1207063149951771E-3</v>
      </c>
    </row>
    <row r="478" spans="1:18" x14ac:dyDescent="0.25">
      <c r="A478" t="s">
        <v>5</v>
      </c>
      <c r="B478" t="s">
        <v>9</v>
      </c>
      <c r="C478" t="s">
        <v>19</v>
      </c>
      <c r="D478" t="s">
        <v>7</v>
      </c>
      <c r="E478" t="b">
        <f>pokerdump[[#This Row],[suit1]]=pokerdump[[#This Row],[suit2]]</f>
        <v>0</v>
      </c>
      <c r="F478">
        <v>8705</v>
      </c>
      <c r="L478" s="8" t="s">
        <v>9</v>
      </c>
      <c r="M478">
        <v>5415</v>
      </c>
      <c r="O478" s="6">
        <v>4.9366454714551129E-4</v>
      </c>
      <c r="P478" s="6">
        <v>0</v>
      </c>
      <c r="Q478">
        <v>5415</v>
      </c>
      <c r="R478" s="6">
        <v>4.9366454714551129E-4</v>
      </c>
    </row>
    <row r="479" spans="1:18" x14ac:dyDescent="0.25">
      <c r="A479" t="s">
        <v>5</v>
      </c>
      <c r="B479" t="s">
        <v>9</v>
      </c>
      <c r="C479" t="s">
        <v>19</v>
      </c>
      <c r="D479" t="s">
        <v>8</v>
      </c>
      <c r="E479" t="b">
        <f>pokerdump[[#This Row],[suit1]]=pokerdump[[#This Row],[suit2]]</f>
        <v>0</v>
      </c>
      <c r="F479">
        <v>8702</v>
      </c>
      <c r="L479" s="8" t="s">
        <v>7</v>
      </c>
      <c r="N479">
        <v>6853</v>
      </c>
      <c r="O479" s="6">
        <v>0</v>
      </c>
      <c r="P479" s="6">
        <v>6.2476142965617516E-4</v>
      </c>
      <c r="Q479">
        <v>6853</v>
      </c>
      <c r="R479" s="6">
        <v>6.2476142965617516E-4</v>
      </c>
    </row>
    <row r="480" spans="1:18" x14ac:dyDescent="0.25">
      <c r="A480" t="s">
        <v>6</v>
      </c>
      <c r="B480" t="s">
        <v>7</v>
      </c>
      <c r="C480" t="s">
        <v>14</v>
      </c>
      <c r="D480" t="s">
        <v>9</v>
      </c>
      <c r="E480" t="b">
        <f>pokerdump[[#This Row],[suit1]]=pokerdump[[#This Row],[suit2]]</f>
        <v>0</v>
      </c>
      <c r="F480">
        <v>8696</v>
      </c>
      <c r="L480" s="8" t="s">
        <v>6</v>
      </c>
      <c r="M480">
        <v>5534</v>
      </c>
      <c r="O480" s="6">
        <v>5.0451331558693619E-4</v>
      </c>
      <c r="P480" s="6">
        <v>0</v>
      </c>
      <c r="Q480">
        <v>5534</v>
      </c>
      <c r="R480" s="6">
        <v>5.0451331558693619E-4</v>
      </c>
    </row>
    <row r="481" spans="1:18" x14ac:dyDescent="0.25">
      <c r="A481" t="s">
        <v>5</v>
      </c>
      <c r="B481" t="s">
        <v>7</v>
      </c>
      <c r="C481" t="s">
        <v>19</v>
      </c>
      <c r="D481" t="s">
        <v>9</v>
      </c>
      <c r="E481" t="b">
        <f>pokerdump[[#This Row],[suit1]]=pokerdump[[#This Row],[suit2]]</f>
        <v>0</v>
      </c>
      <c r="F481">
        <v>8691</v>
      </c>
      <c r="L481" s="8" t="s">
        <v>8</v>
      </c>
      <c r="M481">
        <v>5460</v>
      </c>
      <c r="O481" s="6">
        <v>4.977670226065543E-4</v>
      </c>
      <c r="P481" s="6">
        <v>0</v>
      </c>
      <c r="Q481">
        <v>5460</v>
      </c>
      <c r="R481" s="6">
        <v>4.977670226065543E-4</v>
      </c>
    </row>
    <row r="482" spans="1:18" x14ac:dyDescent="0.25">
      <c r="A482" t="s">
        <v>16</v>
      </c>
      <c r="B482" t="s">
        <v>8</v>
      </c>
      <c r="C482" t="s">
        <v>20</v>
      </c>
      <c r="D482" t="s">
        <v>8</v>
      </c>
      <c r="E482" t="b">
        <f>pokerdump[[#This Row],[suit1]]=pokerdump[[#This Row],[suit2]]</f>
        <v>1</v>
      </c>
      <c r="F482">
        <v>8691</v>
      </c>
      <c r="L482" s="7" t="s">
        <v>6</v>
      </c>
      <c r="M482">
        <v>16037</v>
      </c>
      <c r="N482">
        <v>6933</v>
      </c>
      <c r="O482" s="6">
        <v>1.4620310881943792E-3</v>
      </c>
      <c r="P482" s="6">
        <v>6.3205471936469612E-4</v>
      </c>
      <c r="Q482">
        <v>22970</v>
      </c>
      <c r="R482" s="6">
        <v>2.0940858075590755E-3</v>
      </c>
    </row>
    <row r="483" spans="1:18" x14ac:dyDescent="0.25">
      <c r="A483" t="s">
        <v>10</v>
      </c>
      <c r="B483" t="s">
        <v>8</v>
      </c>
      <c r="C483" t="s">
        <v>17</v>
      </c>
      <c r="D483" t="s">
        <v>8</v>
      </c>
      <c r="E483" t="b">
        <f>pokerdump[[#This Row],[suit1]]=pokerdump[[#This Row],[suit2]]</f>
        <v>1</v>
      </c>
      <c r="F483">
        <v>8690</v>
      </c>
      <c r="L483" s="8" t="s">
        <v>9</v>
      </c>
      <c r="M483">
        <v>5325</v>
      </c>
      <c r="O483" s="6">
        <v>4.8545959622342517E-4</v>
      </c>
      <c r="P483" s="6">
        <v>0</v>
      </c>
      <c r="Q483">
        <v>5325</v>
      </c>
      <c r="R483" s="6">
        <v>4.8545959622342517E-4</v>
      </c>
    </row>
    <row r="484" spans="1:18" x14ac:dyDescent="0.25">
      <c r="A484" t="s">
        <v>10</v>
      </c>
      <c r="B484" t="s">
        <v>9</v>
      </c>
      <c r="C484" t="s">
        <v>19</v>
      </c>
      <c r="D484" t="s">
        <v>9</v>
      </c>
      <c r="E484" t="b">
        <f>pokerdump[[#This Row],[suit1]]=pokerdump[[#This Row],[suit2]]</f>
        <v>1</v>
      </c>
      <c r="F484">
        <v>8677</v>
      </c>
      <c r="L484" s="8" t="s">
        <v>7</v>
      </c>
      <c r="M484">
        <v>5356</v>
      </c>
      <c r="O484" s="6">
        <v>4.8828574598547704E-4</v>
      </c>
      <c r="P484" s="6">
        <v>0</v>
      </c>
      <c r="Q484">
        <v>5356</v>
      </c>
      <c r="R484" s="6">
        <v>4.8828574598547704E-4</v>
      </c>
    </row>
    <row r="485" spans="1:18" x14ac:dyDescent="0.25">
      <c r="A485" t="s">
        <v>5</v>
      </c>
      <c r="B485" t="s">
        <v>8</v>
      </c>
      <c r="C485" t="s">
        <v>19</v>
      </c>
      <c r="D485" t="s">
        <v>9</v>
      </c>
      <c r="E485" t="b">
        <f>pokerdump[[#This Row],[suit1]]=pokerdump[[#This Row],[suit2]]</f>
        <v>0</v>
      </c>
      <c r="F485">
        <v>8664</v>
      </c>
      <c r="L485" s="8" t="s">
        <v>6</v>
      </c>
      <c r="N485">
        <v>6933</v>
      </c>
      <c r="O485" s="6">
        <v>0</v>
      </c>
      <c r="P485" s="6">
        <v>6.3205471936469612E-4</v>
      </c>
      <c r="Q485">
        <v>6933</v>
      </c>
      <c r="R485" s="6">
        <v>6.3205471936469612E-4</v>
      </c>
    </row>
    <row r="486" spans="1:18" x14ac:dyDescent="0.25">
      <c r="A486" t="s">
        <v>10</v>
      </c>
      <c r="B486" t="s">
        <v>7</v>
      </c>
      <c r="C486" t="s">
        <v>17</v>
      </c>
      <c r="D486" t="s">
        <v>7</v>
      </c>
      <c r="E486" t="b">
        <f>pokerdump[[#This Row],[suit1]]=pokerdump[[#This Row],[suit2]]</f>
        <v>1</v>
      </c>
      <c r="F486">
        <v>8660</v>
      </c>
      <c r="L486" s="8" t="s">
        <v>8</v>
      </c>
      <c r="M486">
        <v>5356</v>
      </c>
      <c r="O486" s="6">
        <v>4.8828574598547704E-4</v>
      </c>
      <c r="P486" s="6">
        <v>0</v>
      </c>
      <c r="Q486">
        <v>5356</v>
      </c>
      <c r="R486" s="6">
        <v>4.8828574598547704E-4</v>
      </c>
    </row>
    <row r="487" spans="1:18" x14ac:dyDescent="0.25">
      <c r="A487" t="s">
        <v>11</v>
      </c>
      <c r="B487" t="s">
        <v>6</v>
      </c>
      <c r="C487" t="s">
        <v>20</v>
      </c>
      <c r="D487" t="s">
        <v>6</v>
      </c>
      <c r="E487" t="b">
        <f>pokerdump[[#This Row],[suit1]]=pokerdump[[#This Row],[suit2]]</f>
        <v>1</v>
      </c>
      <c r="F487">
        <v>8654</v>
      </c>
      <c r="L487" s="7" t="s">
        <v>8</v>
      </c>
      <c r="M487">
        <v>16133</v>
      </c>
      <c r="N487">
        <v>6797</v>
      </c>
      <c r="O487" s="6">
        <v>1.4707830358446044E-3</v>
      </c>
      <c r="P487" s="6">
        <v>6.1965612686021049E-4</v>
      </c>
      <c r="Q487">
        <v>22930</v>
      </c>
      <c r="R487" s="6">
        <v>2.0904391627048148E-3</v>
      </c>
    </row>
    <row r="488" spans="1:18" x14ac:dyDescent="0.25">
      <c r="A488" t="s">
        <v>12</v>
      </c>
      <c r="B488" t="s">
        <v>6</v>
      </c>
      <c r="C488" t="s">
        <v>20</v>
      </c>
      <c r="D488" t="s">
        <v>6</v>
      </c>
      <c r="E488" t="b">
        <f>pokerdump[[#This Row],[suit1]]=pokerdump[[#This Row],[suit2]]</f>
        <v>1</v>
      </c>
      <c r="F488">
        <v>8645</v>
      </c>
      <c r="L488" s="8" t="s">
        <v>9</v>
      </c>
      <c r="M488">
        <v>5316</v>
      </c>
      <c r="O488" s="6">
        <v>4.8463910113121661E-4</v>
      </c>
      <c r="P488" s="6">
        <v>0</v>
      </c>
      <c r="Q488">
        <v>5316</v>
      </c>
      <c r="R488" s="6">
        <v>4.8463910113121661E-4</v>
      </c>
    </row>
    <row r="489" spans="1:18" x14ac:dyDescent="0.25">
      <c r="A489" t="s">
        <v>12</v>
      </c>
      <c r="B489" t="s">
        <v>7</v>
      </c>
      <c r="C489" t="s">
        <v>20</v>
      </c>
      <c r="D489" t="s">
        <v>7</v>
      </c>
      <c r="E489" t="b">
        <f>pokerdump[[#This Row],[suit1]]=pokerdump[[#This Row],[suit2]]</f>
        <v>1</v>
      </c>
      <c r="F489">
        <v>8645</v>
      </c>
      <c r="L489" s="8" t="s">
        <v>7</v>
      </c>
      <c r="M489">
        <v>5418</v>
      </c>
      <c r="O489" s="6">
        <v>4.9393804550958078E-4</v>
      </c>
      <c r="P489" s="6">
        <v>0</v>
      </c>
      <c r="Q489">
        <v>5418</v>
      </c>
      <c r="R489" s="6">
        <v>4.9393804550958078E-4</v>
      </c>
    </row>
    <row r="490" spans="1:18" x14ac:dyDescent="0.25">
      <c r="A490" t="s">
        <v>10</v>
      </c>
      <c r="B490" t="s">
        <v>9</v>
      </c>
      <c r="C490" t="s">
        <v>14</v>
      </c>
      <c r="D490" t="s">
        <v>6</v>
      </c>
      <c r="E490" t="b">
        <f>pokerdump[[#This Row],[suit1]]=pokerdump[[#This Row],[suit2]]</f>
        <v>0</v>
      </c>
      <c r="F490">
        <v>8644</v>
      </c>
      <c r="L490" s="8" t="s">
        <v>6</v>
      </c>
      <c r="M490">
        <v>5399</v>
      </c>
      <c r="O490" s="6">
        <v>4.9220588920380706E-4</v>
      </c>
      <c r="P490" s="6">
        <v>0</v>
      </c>
      <c r="Q490">
        <v>5399</v>
      </c>
      <c r="R490" s="6">
        <v>4.9220588920380706E-4</v>
      </c>
    </row>
    <row r="491" spans="1:18" x14ac:dyDescent="0.25">
      <c r="A491" t="s">
        <v>6</v>
      </c>
      <c r="B491" t="s">
        <v>8</v>
      </c>
      <c r="C491" t="s">
        <v>16</v>
      </c>
      <c r="D491" t="s">
        <v>7</v>
      </c>
      <c r="E491" t="b">
        <f>pokerdump[[#This Row],[suit1]]=pokerdump[[#This Row],[suit2]]</f>
        <v>0</v>
      </c>
      <c r="F491">
        <v>8637</v>
      </c>
      <c r="L491" s="8" t="s">
        <v>8</v>
      </c>
      <c r="N491">
        <v>6797</v>
      </c>
      <c r="O491" s="6">
        <v>0</v>
      </c>
      <c r="P491" s="6">
        <v>6.1965612686021049E-4</v>
      </c>
      <c r="Q491">
        <v>6797</v>
      </c>
      <c r="R491" s="6">
        <v>6.1965612686021049E-4</v>
      </c>
    </row>
    <row r="492" spans="1:18" x14ac:dyDescent="0.25">
      <c r="A492" t="s">
        <v>6</v>
      </c>
      <c r="B492" t="s">
        <v>7</v>
      </c>
      <c r="C492" t="s">
        <v>16</v>
      </c>
      <c r="D492" t="s">
        <v>9</v>
      </c>
      <c r="E492" t="b">
        <f>pokerdump[[#This Row],[suit1]]=pokerdump[[#This Row],[suit2]]</f>
        <v>0</v>
      </c>
      <c r="F492">
        <v>8632</v>
      </c>
      <c r="L492" s="3" t="s">
        <v>17</v>
      </c>
      <c r="M492">
        <v>71100</v>
      </c>
      <c r="N492">
        <v>29838</v>
      </c>
      <c r="O492" s="6">
        <v>6.481911228447987E-3</v>
      </c>
      <c r="P492" s="6">
        <v>2.7202147290355983E-3</v>
      </c>
      <c r="Q492">
        <v>100938</v>
      </c>
      <c r="R492" s="6">
        <v>9.2021259574835857E-3</v>
      </c>
    </row>
    <row r="493" spans="1:18" x14ac:dyDescent="0.25">
      <c r="A493" t="s">
        <v>16</v>
      </c>
      <c r="B493" t="s">
        <v>7</v>
      </c>
      <c r="C493" t="s">
        <v>20</v>
      </c>
      <c r="D493" t="s">
        <v>7</v>
      </c>
      <c r="E493" t="b">
        <f>pokerdump[[#This Row],[suit1]]=pokerdump[[#This Row],[suit2]]</f>
        <v>1</v>
      </c>
      <c r="F493">
        <v>8632</v>
      </c>
      <c r="L493" s="7" t="s">
        <v>9</v>
      </c>
      <c r="M493">
        <v>17621</v>
      </c>
      <c r="N493">
        <v>7264</v>
      </c>
      <c r="O493" s="6">
        <v>1.606438224423094E-3</v>
      </c>
      <c r="P493" s="6">
        <v>6.6223070553370154E-4</v>
      </c>
      <c r="Q493">
        <v>24885</v>
      </c>
      <c r="R493" s="6">
        <v>2.2686689299567953E-3</v>
      </c>
    </row>
    <row r="494" spans="1:18" x14ac:dyDescent="0.25">
      <c r="A494" t="s">
        <v>10</v>
      </c>
      <c r="B494" t="s">
        <v>6</v>
      </c>
      <c r="C494" t="s">
        <v>14</v>
      </c>
      <c r="D494" t="s">
        <v>9</v>
      </c>
      <c r="E494" t="b">
        <f>pokerdump[[#This Row],[suit1]]=pokerdump[[#This Row],[suit2]]</f>
        <v>0</v>
      </c>
      <c r="F494">
        <v>8628</v>
      </c>
      <c r="L494" s="8" t="s">
        <v>9</v>
      </c>
      <c r="N494">
        <v>7264</v>
      </c>
      <c r="O494" s="6">
        <v>0</v>
      </c>
      <c r="P494" s="6">
        <v>6.6223070553370154E-4</v>
      </c>
      <c r="Q494">
        <v>7264</v>
      </c>
      <c r="R494" s="6">
        <v>6.6223070553370154E-4</v>
      </c>
    </row>
    <row r="495" spans="1:18" x14ac:dyDescent="0.25">
      <c r="A495" t="s">
        <v>6</v>
      </c>
      <c r="B495" t="s">
        <v>8</v>
      </c>
      <c r="C495" t="s">
        <v>14</v>
      </c>
      <c r="D495" t="s">
        <v>9</v>
      </c>
      <c r="E495" t="b">
        <f>pokerdump[[#This Row],[suit1]]=pokerdump[[#This Row],[suit2]]</f>
        <v>0</v>
      </c>
      <c r="F495">
        <v>8621</v>
      </c>
      <c r="L495" s="8" t="s">
        <v>7</v>
      </c>
      <c r="M495">
        <v>5913</v>
      </c>
      <c r="O495" s="6">
        <v>5.390652755810541E-4</v>
      </c>
      <c r="P495" s="6">
        <v>0</v>
      </c>
      <c r="Q495">
        <v>5913</v>
      </c>
      <c r="R495" s="6">
        <v>5.390652755810541E-4</v>
      </c>
    </row>
    <row r="496" spans="1:18" x14ac:dyDescent="0.25">
      <c r="A496" t="s">
        <v>5</v>
      </c>
      <c r="B496" t="s">
        <v>6</v>
      </c>
      <c r="C496" t="s">
        <v>19</v>
      </c>
      <c r="D496" t="s">
        <v>9</v>
      </c>
      <c r="E496" t="b">
        <f>pokerdump[[#This Row],[suit1]]=pokerdump[[#This Row],[suit2]]</f>
        <v>0</v>
      </c>
      <c r="F496">
        <v>8610</v>
      </c>
      <c r="L496" s="8" t="s">
        <v>6</v>
      </c>
      <c r="M496">
        <v>5856</v>
      </c>
      <c r="O496" s="6">
        <v>5.3386880666373294E-4</v>
      </c>
      <c r="P496" s="6">
        <v>0</v>
      </c>
      <c r="Q496">
        <v>5856</v>
      </c>
      <c r="R496" s="6">
        <v>5.3386880666373294E-4</v>
      </c>
    </row>
    <row r="497" spans="1:18" x14ac:dyDescent="0.25">
      <c r="A497" t="s">
        <v>6</v>
      </c>
      <c r="B497" t="s">
        <v>9</v>
      </c>
      <c r="C497" t="s">
        <v>16</v>
      </c>
      <c r="D497" t="s">
        <v>8</v>
      </c>
      <c r="E497" t="b">
        <f>pokerdump[[#This Row],[suit1]]=pokerdump[[#This Row],[suit2]]</f>
        <v>0</v>
      </c>
      <c r="F497">
        <v>8605</v>
      </c>
      <c r="L497" s="8" t="s">
        <v>8</v>
      </c>
      <c r="M497">
        <v>5852</v>
      </c>
      <c r="O497" s="6">
        <v>5.3350414217830685E-4</v>
      </c>
      <c r="P497" s="6">
        <v>0</v>
      </c>
      <c r="Q497">
        <v>5852</v>
      </c>
      <c r="R497" s="6">
        <v>5.3350414217830685E-4</v>
      </c>
    </row>
    <row r="498" spans="1:18" x14ac:dyDescent="0.25">
      <c r="A498" t="s">
        <v>12</v>
      </c>
      <c r="B498" t="s">
        <v>9</v>
      </c>
      <c r="C498" t="s">
        <v>20</v>
      </c>
      <c r="D498" t="s">
        <v>9</v>
      </c>
      <c r="E498" t="b">
        <f>pokerdump[[#This Row],[suit1]]=pokerdump[[#This Row],[suit2]]</f>
        <v>1</v>
      </c>
      <c r="F498">
        <v>8601</v>
      </c>
      <c r="L498" s="7" t="s">
        <v>7</v>
      </c>
      <c r="M498">
        <v>17610</v>
      </c>
      <c r="N498">
        <v>7724</v>
      </c>
      <c r="O498" s="6">
        <v>1.6054353970881723E-3</v>
      </c>
      <c r="P498" s="6">
        <v>7.041671213576969E-4</v>
      </c>
      <c r="Q498">
        <v>25334</v>
      </c>
      <c r="R498" s="6">
        <v>2.3096025184458691E-3</v>
      </c>
    </row>
    <row r="499" spans="1:18" x14ac:dyDescent="0.25">
      <c r="A499" t="s">
        <v>6</v>
      </c>
      <c r="B499" t="s">
        <v>6</v>
      </c>
      <c r="C499" t="s">
        <v>16</v>
      </c>
      <c r="D499" t="s">
        <v>7</v>
      </c>
      <c r="E499" t="b">
        <f>pokerdump[[#This Row],[suit1]]=pokerdump[[#This Row],[suit2]]</f>
        <v>0</v>
      </c>
      <c r="F499">
        <v>8600</v>
      </c>
      <c r="L499" s="8" t="s">
        <v>9</v>
      </c>
      <c r="M499">
        <v>5915</v>
      </c>
      <c r="O499" s="6">
        <v>5.3924760782376709E-4</v>
      </c>
      <c r="P499" s="6">
        <v>0</v>
      </c>
      <c r="Q499">
        <v>5915</v>
      </c>
      <c r="R499" s="6">
        <v>5.3924760782376709E-4</v>
      </c>
    </row>
    <row r="500" spans="1:18" x14ac:dyDescent="0.25">
      <c r="A500" t="s">
        <v>11</v>
      </c>
      <c r="B500" t="s">
        <v>9</v>
      </c>
      <c r="C500" t="s">
        <v>14</v>
      </c>
      <c r="D500" t="s">
        <v>6</v>
      </c>
      <c r="E500" t="b">
        <f>pokerdump[[#This Row],[suit1]]=pokerdump[[#This Row],[suit2]]</f>
        <v>0</v>
      </c>
      <c r="F500">
        <v>8596</v>
      </c>
      <c r="L500" s="8" t="s">
        <v>7</v>
      </c>
      <c r="N500">
        <v>7724</v>
      </c>
      <c r="O500" s="6">
        <v>0</v>
      </c>
      <c r="P500" s="6">
        <v>7.041671213576969E-4</v>
      </c>
      <c r="Q500">
        <v>7724</v>
      </c>
      <c r="R500" s="6">
        <v>7.041671213576969E-4</v>
      </c>
    </row>
    <row r="501" spans="1:18" x14ac:dyDescent="0.25">
      <c r="A501" t="s">
        <v>14</v>
      </c>
      <c r="B501" t="s">
        <v>7</v>
      </c>
      <c r="C501" t="s">
        <v>20</v>
      </c>
      <c r="D501" t="s">
        <v>7</v>
      </c>
      <c r="E501" t="b">
        <f>pokerdump[[#This Row],[suit1]]=pokerdump[[#This Row],[suit2]]</f>
        <v>1</v>
      </c>
      <c r="F501">
        <v>8589</v>
      </c>
      <c r="L501" s="8" t="s">
        <v>6</v>
      </c>
      <c r="M501">
        <v>5770</v>
      </c>
      <c r="O501" s="6">
        <v>5.260285202270729E-4</v>
      </c>
      <c r="P501" s="6">
        <v>0</v>
      </c>
      <c r="Q501">
        <v>5770</v>
      </c>
      <c r="R501" s="6">
        <v>5.260285202270729E-4</v>
      </c>
    </row>
    <row r="502" spans="1:18" x14ac:dyDescent="0.25">
      <c r="A502" t="s">
        <v>5</v>
      </c>
      <c r="B502" t="s">
        <v>8</v>
      </c>
      <c r="C502" t="s">
        <v>19</v>
      </c>
      <c r="D502" t="s">
        <v>6</v>
      </c>
      <c r="E502" t="b">
        <f>pokerdump[[#This Row],[suit1]]=pokerdump[[#This Row],[suit2]]</f>
        <v>0</v>
      </c>
      <c r="F502">
        <v>8581</v>
      </c>
      <c r="L502" s="8" t="s">
        <v>8</v>
      </c>
      <c r="M502">
        <v>5925</v>
      </c>
      <c r="O502" s="6">
        <v>5.4015926903733225E-4</v>
      </c>
      <c r="P502" s="6">
        <v>0</v>
      </c>
      <c r="Q502">
        <v>5925</v>
      </c>
      <c r="R502" s="6">
        <v>5.4015926903733225E-4</v>
      </c>
    </row>
    <row r="503" spans="1:18" x14ac:dyDescent="0.25">
      <c r="A503" t="s">
        <v>6</v>
      </c>
      <c r="B503" t="s">
        <v>6</v>
      </c>
      <c r="C503" t="s">
        <v>16</v>
      </c>
      <c r="D503" t="s">
        <v>9</v>
      </c>
      <c r="E503" t="b">
        <f>pokerdump[[#This Row],[suit1]]=pokerdump[[#This Row],[suit2]]</f>
        <v>0</v>
      </c>
      <c r="F503">
        <v>8567</v>
      </c>
      <c r="L503" s="7" t="s">
        <v>6</v>
      </c>
      <c r="M503">
        <v>17894</v>
      </c>
      <c r="N503">
        <v>7393</v>
      </c>
      <c r="O503" s="6">
        <v>1.6313265755534218E-3</v>
      </c>
      <c r="P503" s="6">
        <v>6.7399113518869149E-4</v>
      </c>
      <c r="Q503">
        <v>25287</v>
      </c>
      <c r="R503" s="6">
        <v>2.305317710742113E-3</v>
      </c>
    </row>
    <row r="504" spans="1:18" x14ac:dyDescent="0.25">
      <c r="A504" t="s">
        <v>10</v>
      </c>
      <c r="B504" t="s">
        <v>7</v>
      </c>
      <c r="C504" t="s">
        <v>19</v>
      </c>
      <c r="D504" t="s">
        <v>7</v>
      </c>
      <c r="E504" t="b">
        <f>pokerdump[[#This Row],[suit1]]=pokerdump[[#This Row],[suit2]]</f>
        <v>1</v>
      </c>
      <c r="F504">
        <v>8565</v>
      </c>
      <c r="L504" s="8" t="s">
        <v>9</v>
      </c>
      <c r="M504">
        <v>6024</v>
      </c>
      <c r="O504" s="6">
        <v>5.4918471505162694E-4</v>
      </c>
      <c r="P504" s="6">
        <v>0</v>
      </c>
      <c r="Q504">
        <v>6024</v>
      </c>
      <c r="R504" s="6">
        <v>5.4918471505162694E-4</v>
      </c>
    </row>
    <row r="505" spans="1:18" x14ac:dyDescent="0.25">
      <c r="A505" t="s">
        <v>14</v>
      </c>
      <c r="B505" t="s">
        <v>9</v>
      </c>
      <c r="C505" t="s">
        <v>20</v>
      </c>
      <c r="D505" t="s">
        <v>9</v>
      </c>
      <c r="E505" t="b">
        <f>pokerdump[[#This Row],[suit1]]=pokerdump[[#This Row],[suit2]]</f>
        <v>1</v>
      </c>
      <c r="F505">
        <v>8556</v>
      </c>
      <c r="L505" s="8" t="s">
        <v>7</v>
      </c>
      <c r="M505">
        <v>5901</v>
      </c>
      <c r="O505" s="6">
        <v>5.3797128212477595E-4</v>
      </c>
      <c r="P505" s="6">
        <v>0</v>
      </c>
      <c r="Q505">
        <v>5901</v>
      </c>
      <c r="R505" s="6">
        <v>5.3797128212477595E-4</v>
      </c>
    </row>
    <row r="506" spans="1:18" x14ac:dyDescent="0.25">
      <c r="A506" t="s">
        <v>10</v>
      </c>
      <c r="B506" t="s">
        <v>9</v>
      </c>
      <c r="C506" t="s">
        <v>14</v>
      </c>
      <c r="D506" t="s">
        <v>7</v>
      </c>
      <c r="E506" t="b">
        <f>pokerdump[[#This Row],[suit1]]=pokerdump[[#This Row],[suit2]]</f>
        <v>0</v>
      </c>
      <c r="F506">
        <v>8549</v>
      </c>
      <c r="L506" s="8" t="s">
        <v>6</v>
      </c>
      <c r="N506">
        <v>7393</v>
      </c>
      <c r="O506" s="6">
        <v>0</v>
      </c>
      <c r="P506" s="6">
        <v>6.7399113518869149E-4</v>
      </c>
      <c r="Q506">
        <v>7393</v>
      </c>
      <c r="R506" s="6">
        <v>6.7399113518869149E-4</v>
      </c>
    </row>
    <row r="507" spans="1:18" x14ac:dyDescent="0.25">
      <c r="A507" t="s">
        <v>10</v>
      </c>
      <c r="B507" t="s">
        <v>7</v>
      </c>
      <c r="C507" t="s">
        <v>14</v>
      </c>
      <c r="D507" t="s">
        <v>6</v>
      </c>
      <c r="E507" t="b">
        <f>pokerdump[[#This Row],[suit1]]=pokerdump[[#This Row],[suit2]]</f>
        <v>0</v>
      </c>
      <c r="F507">
        <v>8546</v>
      </c>
      <c r="L507" s="8" t="s">
        <v>8</v>
      </c>
      <c r="M507">
        <v>5969</v>
      </c>
      <c r="O507" s="6">
        <v>5.4417057837701877E-4</v>
      </c>
      <c r="P507" s="6">
        <v>0</v>
      </c>
      <c r="Q507">
        <v>5969</v>
      </c>
      <c r="R507" s="6">
        <v>5.4417057837701877E-4</v>
      </c>
    </row>
    <row r="508" spans="1:18" x14ac:dyDescent="0.25">
      <c r="A508" t="s">
        <v>12</v>
      </c>
      <c r="B508" t="s">
        <v>8</v>
      </c>
      <c r="C508" t="s">
        <v>14</v>
      </c>
      <c r="D508" t="s">
        <v>7</v>
      </c>
      <c r="E508" t="b">
        <f>pokerdump[[#This Row],[suit1]]=pokerdump[[#This Row],[suit2]]</f>
        <v>0</v>
      </c>
      <c r="F508">
        <v>8538</v>
      </c>
      <c r="L508" s="7" t="s">
        <v>8</v>
      </c>
      <c r="M508">
        <v>17975</v>
      </c>
      <c r="N508">
        <v>7457</v>
      </c>
      <c r="O508" s="6">
        <v>1.6387110313832991E-3</v>
      </c>
      <c r="P508" s="6">
        <v>6.7982576695550833E-4</v>
      </c>
      <c r="Q508">
        <v>25432</v>
      </c>
      <c r="R508" s="6">
        <v>2.3185367983388073E-3</v>
      </c>
    </row>
    <row r="509" spans="1:18" x14ac:dyDescent="0.25">
      <c r="A509" t="s">
        <v>13</v>
      </c>
      <c r="B509" t="s">
        <v>7</v>
      </c>
      <c r="C509" t="s">
        <v>20</v>
      </c>
      <c r="D509" t="s">
        <v>7</v>
      </c>
      <c r="E509" t="b">
        <f>pokerdump[[#This Row],[suit1]]=pokerdump[[#This Row],[suit2]]</f>
        <v>1</v>
      </c>
      <c r="F509">
        <v>8536</v>
      </c>
      <c r="L509" s="8" t="s">
        <v>9</v>
      </c>
      <c r="M509">
        <v>5869</v>
      </c>
      <c r="O509" s="6">
        <v>5.3505396624136759E-4</v>
      </c>
      <c r="P509" s="6">
        <v>0</v>
      </c>
      <c r="Q509">
        <v>5869</v>
      </c>
      <c r="R509" s="6">
        <v>5.3505396624136759E-4</v>
      </c>
    </row>
    <row r="510" spans="1:18" x14ac:dyDescent="0.25">
      <c r="A510" t="s">
        <v>11</v>
      </c>
      <c r="B510" t="s">
        <v>8</v>
      </c>
      <c r="C510" t="s">
        <v>20</v>
      </c>
      <c r="D510" t="s">
        <v>8</v>
      </c>
      <c r="E510" t="b">
        <f>pokerdump[[#This Row],[suit1]]=pokerdump[[#This Row],[suit2]]</f>
        <v>1</v>
      </c>
      <c r="F510">
        <v>8531</v>
      </c>
      <c r="L510" s="8" t="s">
        <v>7</v>
      </c>
      <c r="M510">
        <v>6017</v>
      </c>
      <c r="O510" s="6">
        <v>5.4854655220213137E-4</v>
      </c>
      <c r="P510" s="6">
        <v>0</v>
      </c>
      <c r="Q510">
        <v>6017</v>
      </c>
      <c r="R510" s="6">
        <v>5.4854655220213137E-4</v>
      </c>
    </row>
    <row r="511" spans="1:18" x14ac:dyDescent="0.25">
      <c r="A511" t="s">
        <v>6</v>
      </c>
      <c r="B511" t="s">
        <v>8</v>
      </c>
      <c r="C511" t="s">
        <v>16</v>
      </c>
      <c r="D511" t="s">
        <v>6</v>
      </c>
      <c r="E511" t="b">
        <f>pokerdump[[#This Row],[suit1]]=pokerdump[[#This Row],[suit2]]</f>
        <v>0</v>
      </c>
      <c r="F511">
        <v>8524</v>
      </c>
      <c r="L511" s="8" t="s">
        <v>6</v>
      </c>
      <c r="M511">
        <v>6089</v>
      </c>
      <c r="O511" s="6">
        <v>5.5511051293980016E-4</v>
      </c>
      <c r="P511" s="6">
        <v>0</v>
      </c>
      <c r="Q511">
        <v>6089</v>
      </c>
      <c r="R511" s="6">
        <v>5.5511051293980016E-4</v>
      </c>
    </row>
    <row r="512" spans="1:18" x14ac:dyDescent="0.25">
      <c r="A512" t="s">
        <v>16</v>
      </c>
      <c r="B512" t="s">
        <v>6</v>
      </c>
      <c r="C512" t="s">
        <v>20</v>
      </c>
      <c r="D512" t="s">
        <v>6</v>
      </c>
      <c r="E512" t="b">
        <f>pokerdump[[#This Row],[suit1]]=pokerdump[[#This Row],[suit2]]</f>
        <v>1</v>
      </c>
      <c r="F512">
        <v>8524</v>
      </c>
      <c r="L512" s="8" t="s">
        <v>8</v>
      </c>
      <c r="N512">
        <v>7457</v>
      </c>
      <c r="O512" s="6">
        <v>0</v>
      </c>
      <c r="P512" s="6">
        <v>6.7982576695550833E-4</v>
      </c>
      <c r="Q512">
        <v>7457</v>
      </c>
      <c r="R512" s="6">
        <v>6.7982576695550833E-4</v>
      </c>
    </row>
    <row r="513" spans="1:18" x14ac:dyDescent="0.25">
      <c r="A513" t="s">
        <v>5</v>
      </c>
      <c r="B513" t="s">
        <v>7</v>
      </c>
      <c r="C513" t="s">
        <v>19</v>
      </c>
      <c r="D513" t="s">
        <v>8</v>
      </c>
      <c r="E513" t="b">
        <f>pokerdump[[#This Row],[suit1]]=pokerdump[[#This Row],[suit2]]</f>
        <v>0</v>
      </c>
      <c r="F513">
        <v>8521</v>
      </c>
      <c r="L513" s="3" t="s">
        <v>15</v>
      </c>
      <c r="M513">
        <v>79679</v>
      </c>
      <c r="N513">
        <v>32133</v>
      </c>
      <c r="O513" s="6">
        <v>7.2640253835655018E-3</v>
      </c>
      <c r="P513" s="6">
        <v>2.929440977548793E-3</v>
      </c>
      <c r="Q513">
        <v>111812</v>
      </c>
      <c r="R513" s="6">
        <v>1.0193466361114295E-2</v>
      </c>
    </row>
    <row r="514" spans="1:18" x14ac:dyDescent="0.25">
      <c r="A514" t="s">
        <v>10</v>
      </c>
      <c r="B514" t="s">
        <v>8</v>
      </c>
      <c r="C514" t="s">
        <v>14</v>
      </c>
      <c r="D514" t="s">
        <v>7</v>
      </c>
      <c r="E514" t="b">
        <f>pokerdump[[#This Row],[suit1]]=pokerdump[[#This Row],[suit2]]</f>
        <v>0</v>
      </c>
      <c r="F514">
        <v>8512</v>
      </c>
      <c r="L514" s="7" t="s">
        <v>9</v>
      </c>
      <c r="M514">
        <v>19789</v>
      </c>
      <c r="N514">
        <v>8102</v>
      </c>
      <c r="O514" s="6">
        <v>1.8040863755240115E-3</v>
      </c>
      <c r="P514" s="6">
        <v>7.3862791523045842E-4</v>
      </c>
      <c r="Q514">
        <v>27891</v>
      </c>
      <c r="R514" s="6">
        <v>2.5427142907544697E-3</v>
      </c>
    </row>
    <row r="515" spans="1:18" x14ac:dyDescent="0.25">
      <c r="A515" t="s">
        <v>11</v>
      </c>
      <c r="B515" t="s">
        <v>8</v>
      </c>
      <c r="C515" t="s">
        <v>15</v>
      </c>
      <c r="D515" t="s">
        <v>8</v>
      </c>
      <c r="E515" t="b">
        <f>pokerdump[[#This Row],[suit1]]=pokerdump[[#This Row],[suit2]]</f>
        <v>1</v>
      </c>
      <c r="F515">
        <v>8509</v>
      </c>
      <c r="L515" s="8" t="s">
        <v>9</v>
      </c>
      <c r="N515">
        <v>8102</v>
      </c>
      <c r="O515" s="6">
        <v>0</v>
      </c>
      <c r="P515" s="6">
        <v>7.3862791523045842E-4</v>
      </c>
      <c r="Q515">
        <v>8102</v>
      </c>
      <c r="R515" s="6">
        <v>7.3862791523045842E-4</v>
      </c>
    </row>
    <row r="516" spans="1:18" x14ac:dyDescent="0.25">
      <c r="A516" t="s">
        <v>5</v>
      </c>
      <c r="B516" t="s">
        <v>6</v>
      </c>
      <c r="C516" t="s">
        <v>18</v>
      </c>
      <c r="D516" t="s">
        <v>8</v>
      </c>
      <c r="E516" t="b">
        <f>pokerdump[[#This Row],[suit1]]=pokerdump[[#This Row],[suit2]]</f>
        <v>0</v>
      </c>
      <c r="F516">
        <v>8506</v>
      </c>
      <c r="L516" s="8" t="s">
        <v>7</v>
      </c>
      <c r="M516">
        <v>6581</v>
      </c>
      <c r="O516" s="6">
        <v>5.99964244647204E-4</v>
      </c>
      <c r="P516" s="6">
        <v>0</v>
      </c>
      <c r="Q516">
        <v>6581</v>
      </c>
      <c r="R516" s="6">
        <v>5.99964244647204E-4</v>
      </c>
    </row>
    <row r="517" spans="1:18" x14ac:dyDescent="0.25">
      <c r="A517" t="s">
        <v>6</v>
      </c>
      <c r="B517" t="s">
        <v>6</v>
      </c>
      <c r="C517" t="s">
        <v>16</v>
      </c>
      <c r="D517" t="s">
        <v>8</v>
      </c>
      <c r="E517" t="b">
        <f>pokerdump[[#This Row],[suit1]]=pokerdump[[#This Row],[suit2]]</f>
        <v>0</v>
      </c>
      <c r="F517">
        <v>8504</v>
      </c>
      <c r="L517" s="8" t="s">
        <v>6</v>
      </c>
      <c r="M517">
        <v>6652</v>
      </c>
      <c r="O517" s="6">
        <v>6.064370392635163E-4</v>
      </c>
      <c r="P517" s="6">
        <v>0</v>
      </c>
      <c r="Q517">
        <v>6652</v>
      </c>
      <c r="R517" s="6">
        <v>6.064370392635163E-4</v>
      </c>
    </row>
    <row r="518" spans="1:18" x14ac:dyDescent="0.25">
      <c r="A518" t="s">
        <v>14</v>
      </c>
      <c r="B518" t="s">
        <v>6</v>
      </c>
      <c r="C518" t="s">
        <v>20</v>
      </c>
      <c r="D518" t="s">
        <v>6</v>
      </c>
      <c r="E518" t="b">
        <f>pokerdump[[#This Row],[suit1]]=pokerdump[[#This Row],[suit2]]</f>
        <v>1</v>
      </c>
      <c r="F518">
        <v>8495</v>
      </c>
      <c r="L518" s="8" t="s">
        <v>8</v>
      </c>
      <c r="M518">
        <v>6556</v>
      </c>
      <c r="O518" s="6">
        <v>5.9768509161329121E-4</v>
      </c>
      <c r="P518" s="6">
        <v>0</v>
      </c>
      <c r="Q518">
        <v>6556</v>
      </c>
      <c r="R518" s="6">
        <v>5.9768509161329121E-4</v>
      </c>
    </row>
    <row r="519" spans="1:18" x14ac:dyDescent="0.25">
      <c r="A519" t="s">
        <v>12</v>
      </c>
      <c r="B519" t="s">
        <v>8</v>
      </c>
      <c r="C519" t="s">
        <v>14</v>
      </c>
      <c r="D519" t="s">
        <v>9</v>
      </c>
      <c r="E519" t="b">
        <f>pokerdump[[#This Row],[suit1]]=pokerdump[[#This Row],[suit2]]</f>
        <v>0</v>
      </c>
      <c r="F519">
        <v>8488</v>
      </c>
      <c r="L519" s="7" t="s">
        <v>7</v>
      </c>
      <c r="M519">
        <v>20026</v>
      </c>
      <c r="N519">
        <v>7935</v>
      </c>
      <c r="O519" s="6">
        <v>1.8256927462855048E-3</v>
      </c>
      <c r="P519" s="6">
        <v>7.2340317296392092E-4</v>
      </c>
      <c r="Q519">
        <v>27961</v>
      </c>
      <c r="R519" s="6">
        <v>2.5490959192494256E-3</v>
      </c>
    </row>
    <row r="520" spans="1:18" x14ac:dyDescent="0.25">
      <c r="A520" t="s">
        <v>12</v>
      </c>
      <c r="B520" t="s">
        <v>6</v>
      </c>
      <c r="C520" t="s">
        <v>14</v>
      </c>
      <c r="D520" t="s">
        <v>7</v>
      </c>
      <c r="E520" t="b">
        <f>pokerdump[[#This Row],[suit1]]=pokerdump[[#This Row],[suit2]]</f>
        <v>0</v>
      </c>
      <c r="F520">
        <v>8488</v>
      </c>
      <c r="L520" s="8" t="s">
        <v>9</v>
      </c>
      <c r="M520">
        <v>6691</v>
      </c>
      <c r="O520" s="6">
        <v>6.0999251799642024E-4</v>
      </c>
      <c r="P520" s="6">
        <v>0</v>
      </c>
      <c r="Q520">
        <v>6691</v>
      </c>
      <c r="R520" s="6">
        <v>6.0999251799642024E-4</v>
      </c>
    </row>
    <row r="521" spans="1:18" x14ac:dyDescent="0.25">
      <c r="A521" t="s">
        <v>5</v>
      </c>
      <c r="B521" t="s">
        <v>7</v>
      </c>
      <c r="C521" t="s">
        <v>18</v>
      </c>
      <c r="D521" t="s">
        <v>8</v>
      </c>
      <c r="E521" t="b">
        <f>pokerdump[[#This Row],[suit1]]=pokerdump[[#This Row],[suit2]]</f>
        <v>0</v>
      </c>
      <c r="F521">
        <v>8486</v>
      </c>
      <c r="L521" s="8" t="s">
        <v>7</v>
      </c>
      <c r="N521">
        <v>7935</v>
      </c>
      <c r="O521" s="6">
        <v>0</v>
      </c>
      <c r="P521" s="6">
        <v>7.2340317296392092E-4</v>
      </c>
      <c r="Q521">
        <v>7935</v>
      </c>
      <c r="R521" s="6">
        <v>7.2340317296392092E-4</v>
      </c>
    </row>
    <row r="522" spans="1:18" x14ac:dyDescent="0.25">
      <c r="A522" t="s">
        <v>10</v>
      </c>
      <c r="B522" t="s">
        <v>9</v>
      </c>
      <c r="C522" t="s">
        <v>17</v>
      </c>
      <c r="D522" t="s">
        <v>9</v>
      </c>
      <c r="E522" t="b">
        <f>pokerdump[[#This Row],[suit1]]=pokerdump[[#This Row],[suit2]]</f>
        <v>1</v>
      </c>
      <c r="F522">
        <v>8484</v>
      </c>
      <c r="L522" s="8" t="s">
        <v>6</v>
      </c>
      <c r="M522">
        <v>6725</v>
      </c>
      <c r="O522" s="6">
        <v>6.130921661225417E-4</v>
      </c>
      <c r="P522" s="6">
        <v>0</v>
      </c>
      <c r="Q522">
        <v>6725</v>
      </c>
      <c r="R522" s="6">
        <v>6.130921661225417E-4</v>
      </c>
    </row>
    <row r="523" spans="1:18" x14ac:dyDescent="0.25">
      <c r="A523" t="s">
        <v>11</v>
      </c>
      <c r="B523" t="s">
        <v>9</v>
      </c>
      <c r="C523" t="s">
        <v>14</v>
      </c>
      <c r="D523" t="s">
        <v>7</v>
      </c>
      <c r="E523" t="b">
        <f>pokerdump[[#This Row],[suit1]]=pokerdump[[#This Row],[suit2]]</f>
        <v>0</v>
      </c>
      <c r="F523">
        <v>8484</v>
      </c>
      <c r="L523" s="8" t="s">
        <v>8</v>
      </c>
      <c r="M523">
        <v>6610</v>
      </c>
      <c r="O523" s="6">
        <v>6.0260806216654278E-4</v>
      </c>
      <c r="P523" s="6">
        <v>0</v>
      </c>
      <c r="Q523">
        <v>6610</v>
      </c>
      <c r="R523" s="6">
        <v>6.0260806216654278E-4</v>
      </c>
    </row>
    <row r="524" spans="1:18" x14ac:dyDescent="0.25">
      <c r="A524" t="s">
        <v>10</v>
      </c>
      <c r="B524" t="s">
        <v>9</v>
      </c>
      <c r="C524" t="s">
        <v>14</v>
      </c>
      <c r="D524" t="s">
        <v>8</v>
      </c>
      <c r="E524" t="b">
        <f>pokerdump[[#This Row],[suit1]]=pokerdump[[#This Row],[suit2]]</f>
        <v>0</v>
      </c>
      <c r="F524">
        <v>8482</v>
      </c>
      <c r="L524" s="7" t="s">
        <v>6</v>
      </c>
      <c r="M524">
        <v>19905</v>
      </c>
      <c r="N524">
        <v>7995</v>
      </c>
      <c r="O524" s="6">
        <v>1.8146616456013668E-3</v>
      </c>
      <c r="P524" s="6">
        <v>7.2887314024531167E-4</v>
      </c>
      <c r="Q524">
        <v>27900</v>
      </c>
      <c r="R524" s="6">
        <v>2.5435347858466786E-3</v>
      </c>
    </row>
    <row r="525" spans="1:18" x14ac:dyDescent="0.25">
      <c r="A525" t="s">
        <v>6</v>
      </c>
      <c r="B525" t="s">
        <v>7</v>
      </c>
      <c r="C525" t="s">
        <v>16</v>
      </c>
      <c r="D525" t="s">
        <v>8</v>
      </c>
      <c r="E525" t="b">
        <f>pokerdump[[#This Row],[suit1]]=pokerdump[[#This Row],[suit2]]</f>
        <v>0</v>
      </c>
      <c r="F525">
        <v>8478</v>
      </c>
      <c r="L525" s="8" t="s">
        <v>9</v>
      </c>
      <c r="M525">
        <v>6552</v>
      </c>
      <c r="O525" s="6">
        <v>5.9732042712786512E-4</v>
      </c>
      <c r="P525" s="6">
        <v>0</v>
      </c>
      <c r="Q525">
        <v>6552</v>
      </c>
      <c r="R525" s="6">
        <v>5.9732042712786512E-4</v>
      </c>
    </row>
    <row r="526" spans="1:18" x14ac:dyDescent="0.25">
      <c r="A526" t="s">
        <v>10</v>
      </c>
      <c r="B526" t="s">
        <v>7</v>
      </c>
      <c r="C526" t="s">
        <v>14</v>
      </c>
      <c r="D526" t="s">
        <v>9</v>
      </c>
      <c r="E526" t="b">
        <f>pokerdump[[#This Row],[suit1]]=pokerdump[[#This Row],[suit2]]</f>
        <v>0</v>
      </c>
      <c r="F526">
        <v>8477</v>
      </c>
      <c r="L526" s="8" t="s">
        <v>7</v>
      </c>
      <c r="M526">
        <v>6729</v>
      </c>
      <c r="O526" s="6">
        <v>6.1345683060796768E-4</v>
      </c>
      <c r="P526" s="6">
        <v>0</v>
      </c>
      <c r="Q526">
        <v>6729</v>
      </c>
      <c r="R526" s="6">
        <v>6.1345683060796768E-4</v>
      </c>
    </row>
    <row r="527" spans="1:18" x14ac:dyDescent="0.25">
      <c r="A527" t="s">
        <v>11</v>
      </c>
      <c r="B527" t="s">
        <v>9</v>
      </c>
      <c r="C527" t="s">
        <v>15</v>
      </c>
      <c r="D527" t="s">
        <v>9</v>
      </c>
      <c r="E527" t="b">
        <f>pokerdump[[#This Row],[suit1]]=pokerdump[[#This Row],[suit2]]</f>
        <v>1</v>
      </c>
      <c r="F527">
        <v>8476</v>
      </c>
      <c r="L527" s="8" t="s">
        <v>6</v>
      </c>
      <c r="N527">
        <v>7995</v>
      </c>
      <c r="O527" s="6">
        <v>0</v>
      </c>
      <c r="P527" s="6">
        <v>7.2887314024531167E-4</v>
      </c>
      <c r="Q527">
        <v>7995</v>
      </c>
      <c r="R527" s="6">
        <v>7.2887314024531167E-4</v>
      </c>
    </row>
    <row r="528" spans="1:18" x14ac:dyDescent="0.25">
      <c r="A528" t="s">
        <v>12</v>
      </c>
      <c r="B528" t="s">
        <v>6</v>
      </c>
      <c r="C528" t="s">
        <v>14</v>
      </c>
      <c r="D528" t="s">
        <v>8</v>
      </c>
      <c r="E528" t="b">
        <f>pokerdump[[#This Row],[suit1]]=pokerdump[[#This Row],[suit2]]</f>
        <v>0</v>
      </c>
      <c r="F528">
        <v>8475</v>
      </c>
      <c r="L528" s="8" t="s">
        <v>8</v>
      </c>
      <c r="M528">
        <v>6624</v>
      </c>
      <c r="O528" s="6">
        <v>6.0388438786553402E-4</v>
      </c>
      <c r="P528" s="6">
        <v>0</v>
      </c>
      <c r="Q528">
        <v>6624</v>
      </c>
      <c r="R528" s="6">
        <v>6.0388438786553402E-4</v>
      </c>
    </row>
    <row r="529" spans="1:18" x14ac:dyDescent="0.25">
      <c r="A529" t="s">
        <v>12</v>
      </c>
      <c r="B529" t="s">
        <v>8</v>
      </c>
      <c r="C529" t="s">
        <v>20</v>
      </c>
      <c r="D529" t="s">
        <v>8</v>
      </c>
      <c r="E529" t="b">
        <f>pokerdump[[#This Row],[suit1]]=pokerdump[[#This Row],[suit2]]</f>
        <v>1</v>
      </c>
      <c r="F529">
        <v>8471</v>
      </c>
      <c r="L529" s="7" t="s">
        <v>8</v>
      </c>
      <c r="M529">
        <v>19959</v>
      </c>
      <c r="N529">
        <v>8101</v>
      </c>
      <c r="O529" s="6">
        <v>1.8195846161546184E-3</v>
      </c>
      <c r="P529" s="6">
        <v>7.3853674910910182E-4</v>
      </c>
      <c r="Q529">
        <v>28060</v>
      </c>
      <c r="R529" s="6">
        <v>2.5581213652637203E-3</v>
      </c>
    </row>
    <row r="530" spans="1:18" x14ac:dyDescent="0.25">
      <c r="A530" t="s">
        <v>14</v>
      </c>
      <c r="B530" t="s">
        <v>8</v>
      </c>
      <c r="C530" t="s">
        <v>20</v>
      </c>
      <c r="D530" t="s">
        <v>8</v>
      </c>
      <c r="E530" t="b">
        <f>pokerdump[[#This Row],[suit1]]=pokerdump[[#This Row],[suit2]]</f>
        <v>1</v>
      </c>
      <c r="F530">
        <v>8468</v>
      </c>
      <c r="L530" s="8" t="s">
        <v>9</v>
      </c>
      <c r="M530">
        <v>6610</v>
      </c>
      <c r="O530" s="6">
        <v>6.0260806216654278E-4</v>
      </c>
      <c r="P530" s="6">
        <v>0</v>
      </c>
      <c r="Q530">
        <v>6610</v>
      </c>
      <c r="R530" s="6">
        <v>6.0260806216654278E-4</v>
      </c>
    </row>
    <row r="531" spans="1:18" x14ac:dyDescent="0.25">
      <c r="A531" t="s">
        <v>11</v>
      </c>
      <c r="B531" t="s">
        <v>6</v>
      </c>
      <c r="C531" t="s">
        <v>14</v>
      </c>
      <c r="D531" t="s">
        <v>9</v>
      </c>
      <c r="E531" t="b">
        <f>pokerdump[[#This Row],[suit1]]=pokerdump[[#This Row],[suit2]]</f>
        <v>0</v>
      </c>
      <c r="F531">
        <v>8466</v>
      </c>
      <c r="L531" s="8" t="s">
        <v>7</v>
      </c>
      <c r="M531">
        <v>6691</v>
      </c>
      <c r="O531" s="6">
        <v>6.0999251799642024E-4</v>
      </c>
      <c r="P531" s="6">
        <v>0</v>
      </c>
      <c r="Q531">
        <v>6691</v>
      </c>
      <c r="R531" s="6">
        <v>6.0999251799642024E-4</v>
      </c>
    </row>
    <row r="532" spans="1:18" x14ac:dyDescent="0.25">
      <c r="A532" t="s">
        <v>11</v>
      </c>
      <c r="B532" t="s">
        <v>7</v>
      </c>
      <c r="C532" t="s">
        <v>14</v>
      </c>
      <c r="D532" t="s">
        <v>6</v>
      </c>
      <c r="E532" t="b">
        <f>pokerdump[[#This Row],[suit1]]=pokerdump[[#This Row],[suit2]]</f>
        <v>0</v>
      </c>
      <c r="F532">
        <v>8461</v>
      </c>
      <c r="L532" s="8" t="s">
        <v>6</v>
      </c>
      <c r="M532">
        <v>6658</v>
      </c>
      <c r="O532" s="6">
        <v>6.0698403599165538E-4</v>
      </c>
      <c r="P532" s="6">
        <v>0</v>
      </c>
      <c r="Q532">
        <v>6658</v>
      </c>
      <c r="R532" s="6">
        <v>6.0698403599165538E-4</v>
      </c>
    </row>
    <row r="533" spans="1:18" x14ac:dyDescent="0.25">
      <c r="A533" t="s">
        <v>12</v>
      </c>
      <c r="B533" t="s">
        <v>7</v>
      </c>
      <c r="C533" t="s">
        <v>14</v>
      </c>
      <c r="D533" t="s">
        <v>9</v>
      </c>
      <c r="E533" t="b">
        <f>pokerdump[[#This Row],[suit1]]=pokerdump[[#This Row],[suit2]]</f>
        <v>0</v>
      </c>
      <c r="F533">
        <v>8461</v>
      </c>
      <c r="L533" s="8" t="s">
        <v>8</v>
      </c>
      <c r="N533">
        <v>8101</v>
      </c>
      <c r="O533" s="6">
        <v>0</v>
      </c>
      <c r="P533" s="6">
        <v>7.3853674910910182E-4</v>
      </c>
      <c r="Q533">
        <v>8101</v>
      </c>
      <c r="R533" s="6">
        <v>7.3853674910910182E-4</v>
      </c>
    </row>
    <row r="534" spans="1:18" x14ac:dyDescent="0.25">
      <c r="A534" t="s">
        <v>5</v>
      </c>
      <c r="B534" t="s">
        <v>7</v>
      </c>
      <c r="C534" t="s">
        <v>18</v>
      </c>
      <c r="D534" t="s">
        <v>6</v>
      </c>
      <c r="E534" t="b">
        <f>pokerdump[[#This Row],[suit1]]=pokerdump[[#This Row],[suit2]]</f>
        <v>0</v>
      </c>
      <c r="F534">
        <v>8455</v>
      </c>
      <c r="L534" s="3" t="s">
        <v>20</v>
      </c>
      <c r="M534">
        <v>86094</v>
      </c>
      <c r="N534">
        <v>34569</v>
      </c>
      <c r="O534" s="6">
        <v>7.8488560520675252E-3</v>
      </c>
      <c r="P534" s="6">
        <v>3.1515216491732555E-3</v>
      </c>
      <c r="Q534">
        <v>120663</v>
      </c>
      <c r="R534" s="6">
        <v>1.1000377701240779E-2</v>
      </c>
    </row>
    <row r="535" spans="1:18" x14ac:dyDescent="0.25">
      <c r="A535" t="s">
        <v>11</v>
      </c>
      <c r="B535" t="s">
        <v>8</v>
      </c>
      <c r="C535" t="s">
        <v>14</v>
      </c>
      <c r="D535" t="s">
        <v>7</v>
      </c>
      <c r="E535" t="b">
        <f>pokerdump[[#This Row],[suit1]]=pokerdump[[#This Row],[suit2]]</f>
        <v>0</v>
      </c>
      <c r="F535">
        <v>8447</v>
      </c>
      <c r="L535" s="7" t="s">
        <v>9</v>
      </c>
      <c r="M535">
        <v>21477</v>
      </c>
      <c r="N535">
        <v>8722</v>
      </c>
      <c r="O535" s="6">
        <v>1.9579747883738032E-3</v>
      </c>
      <c r="P535" s="6">
        <v>7.9515091047149572E-4</v>
      </c>
      <c r="Q535">
        <v>30199</v>
      </c>
      <c r="R535" s="6">
        <v>2.7531256988452988E-3</v>
      </c>
    </row>
    <row r="536" spans="1:18" x14ac:dyDescent="0.25">
      <c r="A536" t="s">
        <v>10</v>
      </c>
      <c r="B536" t="s">
        <v>8</v>
      </c>
      <c r="C536" t="s">
        <v>14</v>
      </c>
      <c r="D536" t="s">
        <v>6</v>
      </c>
      <c r="E536" t="b">
        <f>pokerdump[[#This Row],[suit1]]=pokerdump[[#This Row],[suit2]]</f>
        <v>0</v>
      </c>
      <c r="F536">
        <v>8439</v>
      </c>
      <c r="L536" s="8" t="s">
        <v>9</v>
      </c>
      <c r="N536">
        <v>8722</v>
      </c>
      <c r="O536" s="6">
        <v>0</v>
      </c>
      <c r="P536" s="6">
        <v>7.9515091047149572E-4</v>
      </c>
      <c r="Q536">
        <v>8722</v>
      </c>
      <c r="R536" s="6">
        <v>7.9515091047149572E-4</v>
      </c>
    </row>
    <row r="537" spans="1:18" x14ac:dyDescent="0.25">
      <c r="A537" t="s">
        <v>19</v>
      </c>
      <c r="B537" t="s">
        <v>6</v>
      </c>
      <c r="C537" t="s">
        <v>19</v>
      </c>
      <c r="D537" t="s">
        <v>9</v>
      </c>
      <c r="E537" t="b">
        <f>pokerdump[[#This Row],[suit1]]=pokerdump[[#This Row],[suit2]]</f>
        <v>0</v>
      </c>
      <c r="F537">
        <v>8439</v>
      </c>
      <c r="L537" s="8" t="s">
        <v>7</v>
      </c>
      <c r="M537">
        <v>7152</v>
      </c>
      <c r="O537" s="6">
        <v>6.5202009994177221E-4</v>
      </c>
      <c r="P537" s="6">
        <v>0</v>
      </c>
      <c r="Q537">
        <v>7152</v>
      </c>
      <c r="R537" s="6">
        <v>6.5202009994177221E-4</v>
      </c>
    </row>
    <row r="538" spans="1:18" x14ac:dyDescent="0.25">
      <c r="A538" t="s">
        <v>10</v>
      </c>
      <c r="B538" t="s">
        <v>6</v>
      </c>
      <c r="C538" t="s">
        <v>19</v>
      </c>
      <c r="D538" t="s">
        <v>6</v>
      </c>
      <c r="E538" t="b">
        <f>pokerdump[[#This Row],[suit1]]=pokerdump[[#This Row],[suit2]]</f>
        <v>1</v>
      </c>
      <c r="F538">
        <v>8437</v>
      </c>
      <c r="L538" s="8" t="s">
        <v>6</v>
      </c>
      <c r="M538">
        <v>7197</v>
      </c>
      <c r="O538" s="6">
        <v>6.5612257540281522E-4</v>
      </c>
      <c r="P538" s="6">
        <v>0</v>
      </c>
      <c r="Q538">
        <v>7197</v>
      </c>
      <c r="R538" s="6">
        <v>6.5612257540281522E-4</v>
      </c>
    </row>
    <row r="539" spans="1:18" x14ac:dyDescent="0.25">
      <c r="A539" t="s">
        <v>10</v>
      </c>
      <c r="B539" t="s">
        <v>7</v>
      </c>
      <c r="C539" t="s">
        <v>14</v>
      </c>
      <c r="D539" t="s">
        <v>8</v>
      </c>
      <c r="E539" t="b">
        <f>pokerdump[[#This Row],[suit1]]=pokerdump[[#This Row],[suit2]]</f>
        <v>0</v>
      </c>
      <c r="F539">
        <v>8436</v>
      </c>
      <c r="L539" s="8" t="s">
        <v>8</v>
      </c>
      <c r="M539">
        <v>7128</v>
      </c>
      <c r="O539" s="6">
        <v>6.4983211302921591E-4</v>
      </c>
      <c r="P539" s="6">
        <v>0</v>
      </c>
      <c r="Q539">
        <v>7128</v>
      </c>
      <c r="R539" s="6">
        <v>6.4983211302921591E-4</v>
      </c>
    </row>
    <row r="540" spans="1:18" x14ac:dyDescent="0.25">
      <c r="A540" t="s">
        <v>12</v>
      </c>
      <c r="B540" t="s">
        <v>7</v>
      </c>
      <c r="C540" t="s">
        <v>14</v>
      </c>
      <c r="D540" t="s">
        <v>8</v>
      </c>
      <c r="E540" t="b">
        <f>pokerdump[[#This Row],[suit1]]=pokerdump[[#This Row],[suit2]]</f>
        <v>0</v>
      </c>
      <c r="F540">
        <v>8429</v>
      </c>
      <c r="L540" s="7" t="s">
        <v>7</v>
      </c>
      <c r="M540">
        <v>21482</v>
      </c>
      <c r="N540">
        <v>8632</v>
      </c>
      <c r="O540" s="6">
        <v>1.9584306189805857E-3</v>
      </c>
      <c r="P540" s="6">
        <v>7.869459595494096E-4</v>
      </c>
      <c r="Q540">
        <v>30114</v>
      </c>
      <c r="R540" s="6">
        <v>2.7453765785299955E-3</v>
      </c>
    </row>
    <row r="541" spans="1:18" x14ac:dyDescent="0.25">
      <c r="A541" t="s">
        <v>12</v>
      </c>
      <c r="B541" t="s">
        <v>6</v>
      </c>
      <c r="C541" t="s">
        <v>14</v>
      </c>
      <c r="D541" t="s">
        <v>9</v>
      </c>
      <c r="E541" t="b">
        <f>pokerdump[[#This Row],[suit1]]=pokerdump[[#This Row],[suit2]]</f>
        <v>0</v>
      </c>
      <c r="F541">
        <v>8429</v>
      </c>
      <c r="L541" s="8" t="s">
        <v>9</v>
      </c>
      <c r="M541">
        <v>7196</v>
      </c>
      <c r="O541" s="6">
        <v>6.5603140928145872E-4</v>
      </c>
      <c r="P541" s="6">
        <v>0</v>
      </c>
      <c r="Q541">
        <v>7196</v>
      </c>
      <c r="R541" s="6">
        <v>6.5603140928145872E-4</v>
      </c>
    </row>
    <row r="542" spans="1:18" x14ac:dyDescent="0.25">
      <c r="A542" t="s">
        <v>12</v>
      </c>
      <c r="B542" t="s">
        <v>9</v>
      </c>
      <c r="C542" t="s">
        <v>14</v>
      </c>
      <c r="D542" t="s">
        <v>7</v>
      </c>
      <c r="E542" t="b">
        <f>pokerdump[[#This Row],[suit1]]=pokerdump[[#This Row],[suit2]]</f>
        <v>0</v>
      </c>
      <c r="F542">
        <v>8422</v>
      </c>
      <c r="L542" s="8" t="s">
        <v>7</v>
      </c>
      <c r="N542">
        <v>8632</v>
      </c>
      <c r="O542" s="6">
        <v>0</v>
      </c>
      <c r="P542" s="6">
        <v>7.869459595494096E-4</v>
      </c>
      <c r="Q542">
        <v>8632</v>
      </c>
      <c r="R542" s="6">
        <v>7.869459595494096E-4</v>
      </c>
    </row>
    <row r="543" spans="1:18" x14ac:dyDescent="0.25">
      <c r="A543" t="s">
        <v>11</v>
      </c>
      <c r="B543" t="s">
        <v>7</v>
      </c>
      <c r="C543" t="s">
        <v>20</v>
      </c>
      <c r="D543" t="s">
        <v>7</v>
      </c>
      <c r="E543" t="b">
        <f>pokerdump[[#This Row],[suit1]]=pokerdump[[#This Row],[suit2]]</f>
        <v>1</v>
      </c>
      <c r="F543">
        <v>8421</v>
      </c>
      <c r="L543" s="8" t="s">
        <v>6</v>
      </c>
      <c r="M543">
        <v>7117</v>
      </c>
      <c r="O543" s="6">
        <v>6.4882928569429425E-4</v>
      </c>
      <c r="P543" s="6">
        <v>0</v>
      </c>
      <c r="Q543">
        <v>7117</v>
      </c>
      <c r="R543" s="6">
        <v>6.4882928569429425E-4</v>
      </c>
    </row>
    <row r="544" spans="1:18" x14ac:dyDescent="0.25">
      <c r="A544" t="s">
        <v>11</v>
      </c>
      <c r="B544" t="s">
        <v>8</v>
      </c>
      <c r="C544" t="s">
        <v>14</v>
      </c>
      <c r="D544" t="s">
        <v>6</v>
      </c>
      <c r="E544" t="b">
        <f>pokerdump[[#This Row],[suit1]]=pokerdump[[#This Row],[suit2]]</f>
        <v>0</v>
      </c>
      <c r="F544">
        <v>8418</v>
      </c>
      <c r="L544" s="8" t="s">
        <v>8</v>
      </c>
      <c r="M544">
        <v>7169</v>
      </c>
      <c r="O544" s="6">
        <v>6.5356992400483294E-4</v>
      </c>
      <c r="P544" s="6">
        <v>0</v>
      </c>
      <c r="Q544">
        <v>7169</v>
      </c>
      <c r="R544" s="6">
        <v>6.5356992400483294E-4</v>
      </c>
    </row>
    <row r="545" spans="1:18" x14ac:dyDescent="0.25">
      <c r="A545" t="s">
        <v>5</v>
      </c>
      <c r="B545" t="s">
        <v>8</v>
      </c>
      <c r="C545" t="s">
        <v>18</v>
      </c>
      <c r="D545" t="s">
        <v>9</v>
      </c>
      <c r="E545" t="b">
        <f>pokerdump[[#This Row],[suit1]]=pokerdump[[#This Row],[suit2]]</f>
        <v>0</v>
      </c>
      <c r="F545">
        <v>8418</v>
      </c>
      <c r="L545" s="7" t="s">
        <v>6</v>
      </c>
      <c r="M545">
        <v>21580</v>
      </c>
      <c r="N545">
        <v>8524</v>
      </c>
      <c r="O545" s="6">
        <v>1.9673648988735239E-3</v>
      </c>
      <c r="P545" s="6">
        <v>7.7710001844290635E-4</v>
      </c>
      <c r="Q545">
        <v>30104</v>
      </c>
      <c r="R545" s="6">
        <v>2.7444649173164306E-3</v>
      </c>
    </row>
    <row r="546" spans="1:18" x14ac:dyDescent="0.25">
      <c r="A546" t="s">
        <v>11</v>
      </c>
      <c r="B546" t="s">
        <v>9</v>
      </c>
      <c r="C546" t="s">
        <v>20</v>
      </c>
      <c r="D546" t="s">
        <v>9</v>
      </c>
      <c r="E546" t="b">
        <f>pokerdump[[#This Row],[suit1]]=pokerdump[[#This Row],[suit2]]</f>
        <v>1</v>
      </c>
      <c r="F546">
        <v>8413</v>
      </c>
      <c r="L546" s="8" t="s">
        <v>9</v>
      </c>
      <c r="M546">
        <v>7216</v>
      </c>
      <c r="O546" s="6">
        <v>6.5785473170858894E-4</v>
      </c>
      <c r="P546" s="6">
        <v>0</v>
      </c>
      <c r="Q546">
        <v>7216</v>
      </c>
      <c r="R546" s="6">
        <v>6.5785473170858894E-4</v>
      </c>
    </row>
    <row r="547" spans="1:18" x14ac:dyDescent="0.25">
      <c r="A547" t="s">
        <v>10</v>
      </c>
      <c r="B547" t="s">
        <v>8</v>
      </c>
      <c r="C547" t="s">
        <v>14</v>
      </c>
      <c r="D547" t="s">
        <v>9</v>
      </c>
      <c r="E547" t="b">
        <f>pokerdump[[#This Row],[suit1]]=pokerdump[[#This Row],[suit2]]</f>
        <v>0</v>
      </c>
      <c r="F547">
        <v>8411</v>
      </c>
      <c r="L547" s="8" t="s">
        <v>7</v>
      </c>
      <c r="M547">
        <v>7180</v>
      </c>
      <c r="O547" s="6">
        <v>6.5457275133975448E-4</v>
      </c>
      <c r="P547" s="6">
        <v>0</v>
      </c>
      <c r="Q547">
        <v>7180</v>
      </c>
      <c r="R547" s="6">
        <v>6.5457275133975448E-4</v>
      </c>
    </row>
    <row r="548" spans="1:18" x14ac:dyDescent="0.25">
      <c r="A548" t="s">
        <v>12</v>
      </c>
      <c r="B548" t="s">
        <v>9</v>
      </c>
      <c r="C548" t="s">
        <v>14</v>
      </c>
      <c r="D548" t="s">
        <v>8</v>
      </c>
      <c r="E548" t="b">
        <f>pokerdump[[#This Row],[suit1]]=pokerdump[[#This Row],[suit2]]</f>
        <v>0</v>
      </c>
      <c r="F548">
        <v>8409</v>
      </c>
      <c r="L548" s="8" t="s">
        <v>6</v>
      </c>
      <c r="N548">
        <v>8524</v>
      </c>
      <c r="O548" s="6">
        <v>0</v>
      </c>
      <c r="P548" s="6">
        <v>7.7710001844290635E-4</v>
      </c>
      <c r="Q548">
        <v>8524</v>
      </c>
      <c r="R548" s="6">
        <v>7.7710001844290635E-4</v>
      </c>
    </row>
    <row r="549" spans="1:18" x14ac:dyDescent="0.25">
      <c r="A549" t="s">
        <v>6</v>
      </c>
      <c r="B549" t="s">
        <v>7</v>
      </c>
      <c r="C549" t="s">
        <v>20</v>
      </c>
      <c r="D549" t="s">
        <v>6</v>
      </c>
      <c r="E549" t="b">
        <f>pokerdump[[#This Row],[suit1]]=pokerdump[[#This Row],[suit2]]</f>
        <v>0</v>
      </c>
      <c r="F549">
        <v>8396</v>
      </c>
      <c r="L549" s="8" t="s">
        <v>8</v>
      </c>
      <c r="M549">
        <v>7184</v>
      </c>
      <c r="O549" s="6">
        <v>6.5493741582518057E-4</v>
      </c>
      <c r="P549" s="6">
        <v>0</v>
      </c>
      <c r="Q549">
        <v>7184</v>
      </c>
      <c r="R549" s="6">
        <v>6.5493741582518057E-4</v>
      </c>
    </row>
    <row r="550" spans="1:18" x14ac:dyDescent="0.25">
      <c r="A550" t="s">
        <v>6</v>
      </c>
      <c r="B550" t="s">
        <v>7</v>
      </c>
      <c r="C550" t="s">
        <v>16</v>
      </c>
      <c r="D550" t="s">
        <v>6</v>
      </c>
      <c r="E550" t="b">
        <f>pokerdump[[#This Row],[suit1]]=pokerdump[[#This Row],[suit2]]</f>
        <v>0</v>
      </c>
      <c r="F550">
        <v>8395</v>
      </c>
      <c r="L550" s="7" t="s">
        <v>8</v>
      </c>
      <c r="M550">
        <v>21555</v>
      </c>
      <c r="N550">
        <v>8691</v>
      </c>
      <c r="O550" s="6">
        <v>1.9650857458396111E-3</v>
      </c>
      <c r="P550" s="6">
        <v>7.9232476070944385E-4</v>
      </c>
      <c r="Q550">
        <v>30246</v>
      </c>
      <c r="R550" s="6">
        <v>2.7574105065490549E-3</v>
      </c>
    </row>
    <row r="551" spans="1:18" x14ac:dyDescent="0.25">
      <c r="A551" t="s">
        <v>5</v>
      </c>
      <c r="B551" t="s">
        <v>6</v>
      </c>
      <c r="C551" t="s">
        <v>18</v>
      </c>
      <c r="D551" t="s">
        <v>9</v>
      </c>
      <c r="E551" t="b">
        <f>pokerdump[[#This Row],[suit1]]=pokerdump[[#This Row],[suit2]]</f>
        <v>0</v>
      </c>
      <c r="F551">
        <v>8392</v>
      </c>
      <c r="L551" s="8" t="s">
        <v>9</v>
      </c>
      <c r="M551">
        <v>7264</v>
      </c>
      <c r="O551" s="6">
        <v>6.6223070553370154E-4</v>
      </c>
      <c r="P551" s="6">
        <v>0</v>
      </c>
      <c r="Q551">
        <v>7264</v>
      </c>
      <c r="R551" s="6">
        <v>6.6223070553370154E-4</v>
      </c>
    </row>
    <row r="552" spans="1:18" x14ac:dyDescent="0.25">
      <c r="A552" t="s">
        <v>17</v>
      </c>
      <c r="B552" t="s">
        <v>8</v>
      </c>
      <c r="C552" t="s">
        <v>17</v>
      </c>
      <c r="D552" t="s">
        <v>7</v>
      </c>
      <c r="E552" t="b">
        <f>pokerdump[[#This Row],[suit1]]=pokerdump[[#This Row],[suit2]]</f>
        <v>0</v>
      </c>
      <c r="F552">
        <v>8389</v>
      </c>
      <c r="L552" s="8" t="s">
        <v>7</v>
      </c>
      <c r="M552">
        <v>7122</v>
      </c>
      <c r="O552" s="6">
        <v>6.4928511630107683E-4</v>
      </c>
      <c r="P552" s="6">
        <v>0</v>
      </c>
      <c r="Q552">
        <v>7122</v>
      </c>
      <c r="R552" s="6">
        <v>6.4928511630107683E-4</v>
      </c>
    </row>
    <row r="553" spans="1:18" x14ac:dyDescent="0.25">
      <c r="A553" t="s">
        <v>6</v>
      </c>
      <c r="B553" t="s">
        <v>9</v>
      </c>
      <c r="C553" t="s">
        <v>16</v>
      </c>
      <c r="D553" t="s">
        <v>6</v>
      </c>
      <c r="E553" t="b">
        <f>pokerdump[[#This Row],[suit1]]=pokerdump[[#This Row],[suit2]]</f>
        <v>0</v>
      </c>
      <c r="F553">
        <v>8385</v>
      </c>
      <c r="L553" s="8" t="s">
        <v>6</v>
      </c>
      <c r="M553">
        <v>7169</v>
      </c>
      <c r="O553" s="6">
        <v>6.5356992400483294E-4</v>
      </c>
      <c r="P553" s="6">
        <v>0</v>
      </c>
      <c r="Q553">
        <v>7169</v>
      </c>
      <c r="R553" s="6">
        <v>6.5356992400483294E-4</v>
      </c>
    </row>
    <row r="554" spans="1:18" x14ac:dyDescent="0.25">
      <c r="A554" t="s">
        <v>5</v>
      </c>
      <c r="B554" t="s">
        <v>9</v>
      </c>
      <c r="C554" t="s">
        <v>18</v>
      </c>
      <c r="D554" t="s">
        <v>8</v>
      </c>
      <c r="E554" t="b">
        <f>pokerdump[[#This Row],[suit1]]=pokerdump[[#This Row],[suit2]]</f>
        <v>0</v>
      </c>
      <c r="F554">
        <v>8384</v>
      </c>
      <c r="L554" s="8" t="s">
        <v>8</v>
      </c>
      <c r="N554">
        <v>8691</v>
      </c>
      <c r="O554" s="6">
        <v>0</v>
      </c>
      <c r="P554" s="6">
        <v>7.9232476070944385E-4</v>
      </c>
      <c r="Q554">
        <v>8691</v>
      </c>
      <c r="R554" s="6">
        <v>7.9232476070944385E-4</v>
      </c>
    </row>
    <row r="555" spans="1:18" x14ac:dyDescent="0.25">
      <c r="A555" t="s">
        <v>11</v>
      </c>
      <c r="B555" t="s">
        <v>8</v>
      </c>
      <c r="C555" t="s">
        <v>14</v>
      </c>
      <c r="D555" t="s">
        <v>9</v>
      </c>
      <c r="E555" t="b">
        <f>pokerdump[[#This Row],[suit1]]=pokerdump[[#This Row],[suit2]]</f>
        <v>0</v>
      </c>
      <c r="F555">
        <v>8380</v>
      </c>
      <c r="L555" s="3" t="s">
        <v>16</v>
      </c>
      <c r="M555">
        <v>62313</v>
      </c>
      <c r="O555" s="6">
        <v>5.680834520088318E-3</v>
      </c>
      <c r="P555" s="6">
        <v>0</v>
      </c>
      <c r="Q555">
        <v>62313</v>
      </c>
      <c r="R555" s="6">
        <v>5.680834520088318E-3</v>
      </c>
    </row>
    <row r="556" spans="1:18" x14ac:dyDescent="0.25">
      <c r="A556" t="s">
        <v>13</v>
      </c>
      <c r="B556" t="s">
        <v>6</v>
      </c>
      <c r="C556" t="s">
        <v>20</v>
      </c>
      <c r="D556" t="s">
        <v>6</v>
      </c>
      <c r="E556" t="b">
        <f>pokerdump[[#This Row],[suit1]]=pokerdump[[#This Row],[suit2]]</f>
        <v>1</v>
      </c>
      <c r="F556">
        <v>8376</v>
      </c>
      <c r="L556" s="7" t="s">
        <v>7</v>
      </c>
      <c r="M556">
        <v>10346</v>
      </c>
      <c r="O556" s="6">
        <v>9.4320469155447081E-4</v>
      </c>
      <c r="P556" s="6">
        <v>0</v>
      </c>
      <c r="Q556">
        <v>10346</v>
      </c>
      <c r="R556" s="6">
        <v>9.4320469155447081E-4</v>
      </c>
    </row>
    <row r="557" spans="1:18" x14ac:dyDescent="0.25">
      <c r="A557" t="s">
        <v>10</v>
      </c>
      <c r="B557" t="s">
        <v>6</v>
      </c>
      <c r="C557" t="s">
        <v>17</v>
      </c>
      <c r="D557" t="s">
        <v>6</v>
      </c>
      <c r="E557" t="b">
        <f>pokerdump[[#This Row],[suit1]]=pokerdump[[#This Row],[suit2]]</f>
        <v>1</v>
      </c>
      <c r="F557">
        <v>8370</v>
      </c>
      <c r="L557" s="8" t="s">
        <v>9</v>
      </c>
      <c r="M557">
        <v>10346</v>
      </c>
      <c r="O557" s="6">
        <v>9.4320469155447081E-4</v>
      </c>
      <c r="P557" s="6">
        <v>0</v>
      </c>
      <c r="Q557">
        <v>10346</v>
      </c>
      <c r="R557" s="6">
        <v>9.4320469155447081E-4</v>
      </c>
    </row>
    <row r="558" spans="1:18" x14ac:dyDescent="0.25">
      <c r="A558" t="s">
        <v>17</v>
      </c>
      <c r="B558" t="s">
        <v>7</v>
      </c>
      <c r="C558" t="s">
        <v>17</v>
      </c>
      <c r="D558" t="s">
        <v>9</v>
      </c>
      <c r="E558" t="b">
        <f>pokerdump[[#This Row],[suit1]]=pokerdump[[#This Row],[suit2]]</f>
        <v>0</v>
      </c>
      <c r="F558">
        <v>8369</v>
      </c>
      <c r="L558" s="7" t="s">
        <v>6</v>
      </c>
      <c r="M558">
        <v>20905</v>
      </c>
      <c r="O558" s="6">
        <v>1.9058277669578786E-3</v>
      </c>
      <c r="P558" s="6">
        <v>0</v>
      </c>
      <c r="Q558">
        <v>20905</v>
      </c>
      <c r="R558" s="6">
        <v>1.9058277669578786E-3</v>
      </c>
    </row>
    <row r="559" spans="1:18" x14ac:dyDescent="0.25">
      <c r="A559" t="s">
        <v>12</v>
      </c>
      <c r="B559" t="s">
        <v>8</v>
      </c>
      <c r="C559" t="s">
        <v>14</v>
      </c>
      <c r="D559" t="s">
        <v>6</v>
      </c>
      <c r="E559" t="b">
        <f>pokerdump[[#This Row],[suit1]]=pokerdump[[#This Row],[suit2]]</f>
        <v>0</v>
      </c>
      <c r="F559">
        <v>8368</v>
      </c>
      <c r="L559" s="8" t="s">
        <v>9</v>
      </c>
      <c r="M559">
        <v>10388</v>
      </c>
      <c r="O559" s="6">
        <v>9.4703366865144434E-4</v>
      </c>
      <c r="P559" s="6">
        <v>0</v>
      </c>
      <c r="Q559">
        <v>10388</v>
      </c>
      <c r="R559" s="6">
        <v>9.4703366865144434E-4</v>
      </c>
    </row>
    <row r="560" spans="1:18" x14ac:dyDescent="0.25">
      <c r="A560" t="s">
        <v>10</v>
      </c>
      <c r="B560" t="s">
        <v>6</v>
      </c>
      <c r="C560" t="s">
        <v>14</v>
      </c>
      <c r="D560" t="s">
        <v>7</v>
      </c>
      <c r="E560" t="b">
        <f>pokerdump[[#This Row],[suit1]]=pokerdump[[#This Row],[suit2]]</f>
        <v>0</v>
      </c>
      <c r="F560">
        <v>8364</v>
      </c>
      <c r="L560" s="8" t="s">
        <v>7</v>
      </c>
      <c r="M560">
        <v>10517</v>
      </c>
      <c r="O560" s="6">
        <v>9.5879409830643429E-4</v>
      </c>
      <c r="P560" s="6">
        <v>0</v>
      </c>
      <c r="Q560">
        <v>10517</v>
      </c>
      <c r="R560" s="6">
        <v>9.5879409830643429E-4</v>
      </c>
    </row>
    <row r="561" spans="1:18" x14ac:dyDescent="0.25">
      <c r="A561" t="s">
        <v>6</v>
      </c>
      <c r="B561" t="s">
        <v>9</v>
      </c>
      <c r="C561" t="s">
        <v>16</v>
      </c>
      <c r="D561" t="s">
        <v>7</v>
      </c>
      <c r="E561" t="b">
        <f>pokerdump[[#This Row],[suit1]]=pokerdump[[#This Row],[suit2]]</f>
        <v>0</v>
      </c>
      <c r="F561">
        <v>8363</v>
      </c>
      <c r="L561" s="7" t="s">
        <v>8</v>
      </c>
      <c r="M561">
        <v>31062</v>
      </c>
      <c r="O561" s="6">
        <v>2.8318020615759687E-3</v>
      </c>
      <c r="P561" s="6">
        <v>0</v>
      </c>
      <c r="Q561">
        <v>31062</v>
      </c>
      <c r="R561" s="6">
        <v>2.8318020615759687E-3</v>
      </c>
    </row>
    <row r="562" spans="1:18" x14ac:dyDescent="0.25">
      <c r="A562" t="s">
        <v>11</v>
      </c>
      <c r="B562" t="s">
        <v>9</v>
      </c>
      <c r="C562" t="s">
        <v>14</v>
      </c>
      <c r="D562" t="s">
        <v>8</v>
      </c>
      <c r="E562" t="b">
        <f>pokerdump[[#This Row],[suit1]]=pokerdump[[#This Row],[suit2]]</f>
        <v>0</v>
      </c>
      <c r="F562">
        <v>8355</v>
      </c>
      <c r="L562" s="8" t="s">
        <v>9</v>
      </c>
      <c r="M562">
        <v>10465</v>
      </c>
      <c r="O562" s="6">
        <v>9.5405345999589571E-4</v>
      </c>
      <c r="P562" s="6">
        <v>0</v>
      </c>
      <c r="Q562">
        <v>10465</v>
      </c>
      <c r="R562" s="6">
        <v>9.5405345999589571E-4</v>
      </c>
    </row>
    <row r="563" spans="1:18" x14ac:dyDescent="0.25">
      <c r="A563" t="s">
        <v>5</v>
      </c>
      <c r="B563" t="s">
        <v>7</v>
      </c>
      <c r="C563" t="s">
        <v>18</v>
      </c>
      <c r="D563" t="s">
        <v>9</v>
      </c>
      <c r="E563" t="b">
        <f>pokerdump[[#This Row],[suit1]]=pokerdump[[#This Row],[suit2]]</f>
        <v>0</v>
      </c>
      <c r="F563">
        <v>8355</v>
      </c>
      <c r="L563" s="8" t="s">
        <v>7</v>
      </c>
      <c r="M563">
        <v>10372</v>
      </c>
      <c r="O563" s="6">
        <v>9.455750107097401E-4</v>
      </c>
      <c r="P563" s="6">
        <v>0</v>
      </c>
      <c r="Q563">
        <v>10372</v>
      </c>
      <c r="R563" s="6">
        <v>9.455750107097401E-4</v>
      </c>
    </row>
    <row r="564" spans="1:18" x14ac:dyDescent="0.25">
      <c r="A564" t="s">
        <v>12</v>
      </c>
      <c r="B564" t="s">
        <v>9</v>
      </c>
      <c r="C564" t="s">
        <v>14</v>
      </c>
      <c r="D564" t="s">
        <v>6</v>
      </c>
      <c r="E564" t="b">
        <f>pokerdump[[#This Row],[suit1]]=pokerdump[[#This Row],[suit2]]</f>
        <v>0</v>
      </c>
      <c r="F564">
        <v>8349</v>
      </c>
      <c r="L564" s="8" t="s">
        <v>6</v>
      </c>
      <c r="M564">
        <v>10225</v>
      </c>
      <c r="O564" s="6">
        <v>9.3217359087033292E-4</v>
      </c>
      <c r="P564" s="6">
        <v>0</v>
      </c>
      <c r="Q564">
        <v>10225</v>
      </c>
      <c r="R564" s="6">
        <v>9.3217359087033292E-4</v>
      </c>
    </row>
    <row r="565" spans="1:18" x14ac:dyDescent="0.25">
      <c r="A565" t="s">
        <v>10</v>
      </c>
      <c r="B565" t="s">
        <v>8</v>
      </c>
      <c r="C565" t="s">
        <v>19</v>
      </c>
      <c r="D565" t="s">
        <v>8</v>
      </c>
      <c r="E565" t="b">
        <f>pokerdump[[#This Row],[suit1]]=pokerdump[[#This Row],[suit2]]</f>
        <v>1</v>
      </c>
      <c r="F565">
        <v>8345</v>
      </c>
      <c r="L565" s="2" t="s">
        <v>14</v>
      </c>
      <c r="M565">
        <v>515934</v>
      </c>
      <c r="N565">
        <v>185058</v>
      </c>
      <c r="O565" s="6">
        <v>4.7035701655950543E-2</v>
      </c>
      <c r="P565" s="6">
        <v>1.6871020085993355E-2</v>
      </c>
      <c r="Q565">
        <v>700992</v>
      </c>
      <c r="R565" s="6">
        <v>6.3906721741943895E-2</v>
      </c>
    </row>
    <row r="566" spans="1:18" x14ac:dyDescent="0.25">
      <c r="A566" t="s">
        <v>11</v>
      </c>
      <c r="B566" t="s">
        <v>6</v>
      </c>
      <c r="C566" t="s">
        <v>15</v>
      </c>
      <c r="D566" t="s">
        <v>6</v>
      </c>
      <c r="E566" t="b">
        <f>pokerdump[[#This Row],[suit1]]=pokerdump[[#This Row],[suit2]]</f>
        <v>1</v>
      </c>
      <c r="F566">
        <v>8345</v>
      </c>
      <c r="L566" s="3" t="s">
        <v>18</v>
      </c>
      <c r="M566">
        <v>60711</v>
      </c>
      <c r="N566">
        <v>26556</v>
      </c>
      <c r="O566" s="6">
        <v>5.5347863936751861E-3</v>
      </c>
      <c r="P566" s="6">
        <v>2.4210075187435266E-3</v>
      </c>
      <c r="Q566">
        <v>87267</v>
      </c>
      <c r="R566" s="6">
        <v>7.9557939124187127E-3</v>
      </c>
    </row>
    <row r="567" spans="1:18" x14ac:dyDescent="0.25">
      <c r="A567" t="s">
        <v>5</v>
      </c>
      <c r="B567" t="s">
        <v>6</v>
      </c>
      <c r="C567" t="s">
        <v>18</v>
      </c>
      <c r="D567" t="s">
        <v>7</v>
      </c>
      <c r="E567" t="b">
        <f>pokerdump[[#This Row],[suit1]]=pokerdump[[#This Row],[suit2]]</f>
        <v>0</v>
      </c>
      <c r="F567">
        <v>8336</v>
      </c>
      <c r="L567" s="7" t="s">
        <v>9</v>
      </c>
      <c r="M567">
        <v>15046</v>
      </c>
      <c r="N567">
        <v>6583</v>
      </c>
      <c r="O567" s="6">
        <v>1.3716854619300761E-3</v>
      </c>
      <c r="P567" s="6">
        <v>6.0014657688991699E-4</v>
      </c>
      <c r="Q567">
        <v>21629</v>
      </c>
      <c r="R567" s="6">
        <v>1.971832038819993E-3</v>
      </c>
    </row>
    <row r="568" spans="1:18" x14ac:dyDescent="0.25">
      <c r="A568" t="s">
        <v>11</v>
      </c>
      <c r="B568" t="s">
        <v>7</v>
      </c>
      <c r="C568" t="s">
        <v>15</v>
      </c>
      <c r="D568" t="s">
        <v>7</v>
      </c>
      <c r="E568" t="b">
        <f>pokerdump[[#This Row],[suit1]]=pokerdump[[#This Row],[suit2]]</f>
        <v>1</v>
      </c>
      <c r="F568">
        <v>8332</v>
      </c>
      <c r="L568" s="8" t="s">
        <v>9</v>
      </c>
      <c r="N568">
        <v>6583</v>
      </c>
      <c r="O568" s="6">
        <v>0</v>
      </c>
      <c r="P568" s="6">
        <v>6.0014657688991699E-4</v>
      </c>
      <c r="Q568">
        <v>6583</v>
      </c>
      <c r="R568" s="6">
        <v>6.0014657688991699E-4</v>
      </c>
    </row>
    <row r="569" spans="1:18" x14ac:dyDescent="0.25">
      <c r="A569" t="s">
        <v>17</v>
      </c>
      <c r="B569" t="s">
        <v>8</v>
      </c>
      <c r="C569" t="s">
        <v>17</v>
      </c>
      <c r="D569" t="s">
        <v>9</v>
      </c>
      <c r="E569" t="b">
        <f>pokerdump[[#This Row],[suit1]]=pokerdump[[#This Row],[suit2]]</f>
        <v>0</v>
      </c>
      <c r="F569">
        <v>8330</v>
      </c>
      <c r="L569" s="8" t="s">
        <v>7</v>
      </c>
      <c r="M569">
        <v>5143</v>
      </c>
      <c r="O569" s="6">
        <v>4.6886736213654003E-4</v>
      </c>
      <c r="P569" s="6">
        <v>0</v>
      </c>
      <c r="Q569">
        <v>5143</v>
      </c>
      <c r="R569" s="6">
        <v>4.6886736213654003E-4</v>
      </c>
    </row>
    <row r="570" spans="1:18" x14ac:dyDescent="0.25">
      <c r="A570" t="s">
        <v>11</v>
      </c>
      <c r="B570" t="s">
        <v>6</v>
      </c>
      <c r="C570" t="s">
        <v>14</v>
      </c>
      <c r="D570" t="s">
        <v>8</v>
      </c>
      <c r="E570" t="b">
        <f>pokerdump[[#This Row],[suit1]]=pokerdump[[#This Row],[suit2]]</f>
        <v>0</v>
      </c>
      <c r="F570">
        <v>8327</v>
      </c>
      <c r="L570" s="8" t="s">
        <v>6</v>
      </c>
      <c r="M570">
        <v>4901</v>
      </c>
      <c r="O570" s="6">
        <v>4.468051607682642E-4</v>
      </c>
      <c r="P570" s="6">
        <v>0</v>
      </c>
      <c r="Q570">
        <v>4901</v>
      </c>
      <c r="R570" s="6">
        <v>4.468051607682642E-4</v>
      </c>
    </row>
    <row r="571" spans="1:18" x14ac:dyDescent="0.25">
      <c r="A571" t="s">
        <v>11</v>
      </c>
      <c r="B571" t="s">
        <v>7</v>
      </c>
      <c r="C571" t="s">
        <v>14</v>
      </c>
      <c r="D571" t="s">
        <v>8</v>
      </c>
      <c r="E571" t="b">
        <f>pokerdump[[#This Row],[suit1]]=pokerdump[[#This Row],[suit2]]</f>
        <v>0</v>
      </c>
      <c r="F571">
        <v>8326</v>
      </c>
      <c r="L571" s="8" t="s">
        <v>8</v>
      </c>
      <c r="M571">
        <v>5002</v>
      </c>
      <c r="O571" s="6">
        <v>4.5601293902527187E-4</v>
      </c>
      <c r="P571" s="6">
        <v>0</v>
      </c>
      <c r="Q571">
        <v>5002</v>
      </c>
      <c r="R571" s="6">
        <v>4.5601293902527187E-4</v>
      </c>
    </row>
    <row r="572" spans="1:18" x14ac:dyDescent="0.25">
      <c r="A572" t="s">
        <v>11</v>
      </c>
      <c r="B572" t="s">
        <v>6</v>
      </c>
      <c r="C572" t="s">
        <v>14</v>
      </c>
      <c r="D572" t="s">
        <v>7</v>
      </c>
      <c r="E572" t="b">
        <f>pokerdump[[#This Row],[suit1]]=pokerdump[[#This Row],[suit2]]</f>
        <v>0</v>
      </c>
      <c r="F572">
        <v>8321</v>
      </c>
      <c r="L572" s="7" t="s">
        <v>7</v>
      </c>
      <c r="M572">
        <v>15166</v>
      </c>
      <c r="N572">
        <v>6703</v>
      </c>
      <c r="O572" s="6">
        <v>1.3826253964928576E-3</v>
      </c>
      <c r="P572" s="6">
        <v>6.1108651145269839E-4</v>
      </c>
      <c r="Q572">
        <v>21869</v>
      </c>
      <c r="R572" s="6">
        <v>1.993711907945556E-3</v>
      </c>
    </row>
    <row r="573" spans="1:18" x14ac:dyDescent="0.25">
      <c r="A573" t="s">
        <v>10</v>
      </c>
      <c r="B573" t="s">
        <v>6</v>
      </c>
      <c r="C573" t="s">
        <v>14</v>
      </c>
      <c r="D573" t="s">
        <v>8</v>
      </c>
      <c r="E573" t="b">
        <f>pokerdump[[#This Row],[suit1]]=pokerdump[[#This Row],[suit2]]</f>
        <v>0</v>
      </c>
      <c r="F573">
        <v>8319</v>
      </c>
      <c r="L573" s="8" t="s">
        <v>9</v>
      </c>
      <c r="M573">
        <v>5119</v>
      </c>
      <c r="O573" s="6">
        <v>4.6667937522398378E-4</v>
      </c>
      <c r="P573" s="6">
        <v>0</v>
      </c>
      <c r="Q573">
        <v>5119</v>
      </c>
      <c r="R573" s="6">
        <v>4.6667937522398378E-4</v>
      </c>
    </row>
    <row r="574" spans="1:18" x14ac:dyDescent="0.25">
      <c r="A574" t="s">
        <v>13</v>
      </c>
      <c r="B574" t="s">
        <v>9</v>
      </c>
      <c r="C574" t="s">
        <v>14</v>
      </c>
      <c r="D574" t="s">
        <v>8</v>
      </c>
      <c r="E574" t="b">
        <f>pokerdump[[#This Row],[suit1]]=pokerdump[[#This Row],[suit2]]</f>
        <v>0</v>
      </c>
      <c r="F574">
        <v>8318</v>
      </c>
      <c r="L574" s="8" t="s">
        <v>7</v>
      </c>
      <c r="N574">
        <v>6703</v>
      </c>
      <c r="O574" s="6">
        <v>0</v>
      </c>
      <c r="P574" s="6">
        <v>6.1108651145269839E-4</v>
      </c>
      <c r="Q574">
        <v>6703</v>
      </c>
      <c r="R574" s="6">
        <v>6.1108651145269839E-4</v>
      </c>
    </row>
    <row r="575" spans="1:18" x14ac:dyDescent="0.25">
      <c r="A575" t="s">
        <v>5</v>
      </c>
      <c r="B575" t="s">
        <v>9</v>
      </c>
      <c r="C575" t="s">
        <v>18</v>
      </c>
      <c r="D575" t="s">
        <v>6</v>
      </c>
      <c r="E575" t="b">
        <f>pokerdump[[#This Row],[suit1]]=pokerdump[[#This Row],[suit2]]</f>
        <v>0</v>
      </c>
      <c r="F575">
        <v>8308</v>
      </c>
      <c r="L575" s="8" t="s">
        <v>6</v>
      </c>
      <c r="M575">
        <v>4979</v>
      </c>
      <c r="O575" s="6">
        <v>4.5391611823407212E-4</v>
      </c>
      <c r="P575" s="6">
        <v>0</v>
      </c>
      <c r="Q575">
        <v>4979</v>
      </c>
      <c r="R575" s="6">
        <v>4.5391611823407212E-4</v>
      </c>
    </row>
    <row r="576" spans="1:18" x14ac:dyDescent="0.25">
      <c r="A576" t="s">
        <v>13</v>
      </c>
      <c r="B576" t="s">
        <v>9</v>
      </c>
      <c r="C576" t="s">
        <v>20</v>
      </c>
      <c r="D576" t="s">
        <v>9</v>
      </c>
      <c r="E576" t="b">
        <f>pokerdump[[#This Row],[suit1]]=pokerdump[[#This Row],[suit2]]</f>
        <v>1</v>
      </c>
      <c r="F576">
        <v>8305</v>
      </c>
      <c r="L576" s="8" t="s">
        <v>8</v>
      </c>
      <c r="M576">
        <v>5068</v>
      </c>
      <c r="O576" s="6">
        <v>4.6202990303480164E-4</v>
      </c>
      <c r="P576" s="6">
        <v>0</v>
      </c>
      <c r="Q576">
        <v>5068</v>
      </c>
      <c r="R576" s="6">
        <v>4.6202990303480164E-4</v>
      </c>
    </row>
    <row r="577" spans="1:18" x14ac:dyDescent="0.25">
      <c r="A577" t="s">
        <v>13</v>
      </c>
      <c r="B577" t="s">
        <v>8</v>
      </c>
      <c r="C577" t="s">
        <v>20</v>
      </c>
      <c r="D577" t="s">
        <v>8</v>
      </c>
      <c r="E577" t="b">
        <f>pokerdump[[#This Row],[suit1]]=pokerdump[[#This Row],[suit2]]</f>
        <v>1</v>
      </c>
      <c r="F577">
        <v>8302</v>
      </c>
      <c r="L577" s="7" t="s">
        <v>6</v>
      </c>
      <c r="M577">
        <v>15222</v>
      </c>
      <c r="N577">
        <v>6725</v>
      </c>
      <c r="O577" s="6">
        <v>1.3877306992888222E-3</v>
      </c>
      <c r="P577" s="6">
        <v>6.130921661225417E-4</v>
      </c>
      <c r="Q577">
        <v>21947</v>
      </c>
      <c r="R577" s="6">
        <v>2.0008228654113639E-3</v>
      </c>
    </row>
    <row r="578" spans="1:18" x14ac:dyDescent="0.25">
      <c r="A578" t="s">
        <v>11</v>
      </c>
      <c r="B578" t="s">
        <v>7</v>
      </c>
      <c r="C578" t="s">
        <v>14</v>
      </c>
      <c r="D578" t="s">
        <v>9</v>
      </c>
      <c r="E578" t="b">
        <f>pokerdump[[#This Row],[suit1]]=pokerdump[[#This Row],[suit2]]</f>
        <v>0</v>
      </c>
      <c r="F578">
        <v>8296</v>
      </c>
      <c r="L578" s="8" t="s">
        <v>9</v>
      </c>
      <c r="M578">
        <v>4996</v>
      </c>
      <c r="O578" s="6">
        <v>4.554659422971328E-4</v>
      </c>
      <c r="P578" s="6">
        <v>0</v>
      </c>
      <c r="Q578">
        <v>4996</v>
      </c>
      <c r="R578" s="6">
        <v>4.554659422971328E-4</v>
      </c>
    </row>
    <row r="579" spans="1:18" x14ac:dyDescent="0.25">
      <c r="A579" t="s">
        <v>5</v>
      </c>
      <c r="B579" t="s">
        <v>9</v>
      </c>
      <c r="C579" t="s">
        <v>18</v>
      </c>
      <c r="D579" t="s">
        <v>7</v>
      </c>
      <c r="E579" t="b">
        <f>pokerdump[[#This Row],[suit1]]=pokerdump[[#This Row],[suit2]]</f>
        <v>0</v>
      </c>
      <c r="F579">
        <v>8282</v>
      </c>
      <c r="L579" s="8" t="s">
        <v>7</v>
      </c>
      <c r="M579">
        <v>5027</v>
      </c>
      <c r="O579" s="6">
        <v>4.5829209205918467E-4</v>
      </c>
      <c r="P579" s="6">
        <v>0</v>
      </c>
      <c r="Q579">
        <v>5027</v>
      </c>
      <c r="R579" s="6">
        <v>4.5829209205918467E-4</v>
      </c>
    </row>
    <row r="580" spans="1:18" x14ac:dyDescent="0.25">
      <c r="A580" t="s">
        <v>12</v>
      </c>
      <c r="B580" t="s">
        <v>7</v>
      </c>
      <c r="C580" t="s">
        <v>14</v>
      </c>
      <c r="D580" t="s">
        <v>6</v>
      </c>
      <c r="E580" t="b">
        <f>pokerdump[[#This Row],[suit1]]=pokerdump[[#This Row],[suit2]]</f>
        <v>0</v>
      </c>
      <c r="F580">
        <v>8278</v>
      </c>
      <c r="L580" s="8" t="s">
        <v>6</v>
      </c>
      <c r="N580">
        <v>6725</v>
      </c>
      <c r="O580" s="6">
        <v>0</v>
      </c>
      <c r="P580" s="6">
        <v>6.130921661225417E-4</v>
      </c>
      <c r="Q580">
        <v>6725</v>
      </c>
      <c r="R580" s="6">
        <v>6.130921661225417E-4</v>
      </c>
    </row>
    <row r="581" spans="1:18" x14ac:dyDescent="0.25">
      <c r="A581" t="s">
        <v>5</v>
      </c>
      <c r="B581" t="s">
        <v>8</v>
      </c>
      <c r="C581" t="s">
        <v>18</v>
      </c>
      <c r="D581" t="s">
        <v>6</v>
      </c>
      <c r="E581" t="b">
        <f>pokerdump[[#This Row],[suit1]]=pokerdump[[#This Row],[suit2]]</f>
        <v>0</v>
      </c>
      <c r="F581">
        <v>8278</v>
      </c>
      <c r="L581" s="8" t="s">
        <v>8</v>
      </c>
      <c r="M581">
        <v>5199</v>
      </c>
      <c r="O581" s="6">
        <v>4.739726649325047E-4</v>
      </c>
      <c r="P581" s="6">
        <v>0</v>
      </c>
      <c r="Q581">
        <v>5199</v>
      </c>
      <c r="R581" s="6">
        <v>4.739726649325047E-4</v>
      </c>
    </row>
    <row r="582" spans="1:18" x14ac:dyDescent="0.25">
      <c r="A582" t="s">
        <v>10</v>
      </c>
      <c r="B582" t="s">
        <v>9</v>
      </c>
      <c r="C582" t="s">
        <v>18</v>
      </c>
      <c r="D582" t="s">
        <v>9</v>
      </c>
      <c r="E582" t="b">
        <f>pokerdump[[#This Row],[suit1]]=pokerdump[[#This Row],[suit2]]</f>
        <v>1</v>
      </c>
      <c r="F582">
        <v>8273</v>
      </c>
      <c r="L582" s="7" t="s">
        <v>8</v>
      </c>
      <c r="M582">
        <v>15277</v>
      </c>
      <c r="N582">
        <v>6545</v>
      </c>
      <c r="O582" s="6">
        <v>1.3927448359634304E-3</v>
      </c>
      <c r="P582" s="6">
        <v>5.9668226427836955E-4</v>
      </c>
      <c r="Q582">
        <v>21822</v>
      </c>
      <c r="R582" s="6">
        <v>1.9894271002417999E-3</v>
      </c>
    </row>
    <row r="583" spans="1:18" x14ac:dyDescent="0.25">
      <c r="A583" t="s">
        <v>13</v>
      </c>
      <c r="B583" t="s">
        <v>8</v>
      </c>
      <c r="C583" t="s">
        <v>14</v>
      </c>
      <c r="D583" t="s">
        <v>7</v>
      </c>
      <c r="E583" t="b">
        <f>pokerdump[[#This Row],[suit1]]=pokerdump[[#This Row],[suit2]]</f>
        <v>0</v>
      </c>
      <c r="F583">
        <v>8272</v>
      </c>
      <c r="L583" s="8" t="s">
        <v>9</v>
      </c>
      <c r="M583">
        <v>5162</v>
      </c>
      <c r="O583" s="6">
        <v>4.7059951844231375E-4</v>
      </c>
      <c r="P583" s="6">
        <v>0</v>
      </c>
      <c r="Q583">
        <v>5162</v>
      </c>
      <c r="R583" s="6">
        <v>4.7059951844231375E-4</v>
      </c>
    </row>
    <row r="584" spans="1:18" x14ac:dyDescent="0.25">
      <c r="A584" t="s">
        <v>19</v>
      </c>
      <c r="B584" t="s">
        <v>6</v>
      </c>
      <c r="C584" t="s">
        <v>19</v>
      </c>
      <c r="D584" t="s">
        <v>7</v>
      </c>
      <c r="E584" t="b">
        <f>pokerdump[[#This Row],[suit1]]=pokerdump[[#This Row],[suit2]]</f>
        <v>0</v>
      </c>
      <c r="F584">
        <v>8271</v>
      </c>
      <c r="L584" s="8" t="s">
        <v>7</v>
      </c>
      <c r="M584">
        <v>5031</v>
      </c>
      <c r="O584" s="6">
        <v>4.5865675654461075E-4</v>
      </c>
      <c r="P584" s="6">
        <v>0</v>
      </c>
      <c r="Q584">
        <v>5031</v>
      </c>
      <c r="R584" s="6">
        <v>4.5865675654461075E-4</v>
      </c>
    </row>
    <row r="585" spans="1:18" x14ac:dyDescent="0.25">
      <c r="A585" t="s">
        <v>5</v>
      </c>
      <c r="B585" t="s">
        <v>8</v>
      </c>
      <c r="C585" t="s">
        <v>18</v>
      </c>
      <c r="D585" t="s">
        <v>7</v>
      </c>
      <c r="E585" t="b">
        <f>pokerdump[[#This Row],[suit1]]=pokerdump[[#This Row],[suit2]]</f>
        <v>0</v>
      </c>
      <c r="F585">
        <v>8269</v>
      </c>
      <c r="L585" s="8" t="s">
        <v>6</v>
      </c>
      <c r="M585">
        <v>5084</v>
      </c>
      <c r="O585" s="6">
        <v>4.6348856097650583E-4</v>
      </c>
      <c r="P585" s="6">
        <v>0</v>
      </c>
      <c r="Q585">
        <v>5084</v>
      </c>
      <c r="R585" s="6">
        <v>4.6348856097650583E-4</v>
      </c>
    </row>
    <row r="586" spans="1:18" x14ac:dyDescent="0.25">
      <c r="A586" t="s">
        <v>6</v>
      </c>
      <c r="B586" t="s">
        <v>6</v>
      </c>
      <c r="C586" t="s">
        <v>20</v>
      </c>
      <c r="D586" t="s">
        <v>7</v>
      </c>
      <c r="E586" t="b">
        <f>pokerdump[[#This Row],[suit1]]=pokerdump[[#This Row],[suit2]]</f>
        <v>0</v>
      </c>
      <c r="F586">
        <v>8266</v>
      </c>
      <c r="L586" s="8" t="s">
        <v>8</v>
      </c>
      <c r="N586">
        <v>6545</v>
      </c>
      <c r="O586" s="6">
        <v>0</v>
      </c>
      <c r="P586" s="6">
        <v>5.9668226427836955E-4</v>
      </c>
      <c r="Q586">
        <v>6545</v>
      </c>
      <c r="R586" s="6">
        <v>5.9668226427836955E-4</v>
      </c>
    </row>
    <row r="587" spans="1:18" x14ac:dyDescent="0.25">
      <c r="A587" t="s">
        <v>13</v>
      </c>
      <c r="B587" t="s">
        <v>9</v>
      </c>
      <c r="C587" t="s">
        <v>14</v>
      </c>
      <c r="D587" t="s">
        <v>7</v>
      </c>
      <c r="E587" t="b">
        <f>pokerdump[[#This Row],[suit1]]=pokerdump[[#This Row],[suit2]]</f>
        <v>0</v>
      </c>
      <c r="F587">
        <v>8265</v>
      </c>
      <c r="L587" s="3" t="s">
        <v>19</v>
      </c>
      <c r="M587">
        <v>62959</v>
      </c>
      <c r="N587">
        <v>27075</v>
      </c>
      <c r="O587" s="6">
        <v>5.7397278344846247E-3</v>
      </c>
      <c r="P587" s="6">
        <v>2.4683227357275564E-3</v>
      </c>
      <c r="Q587">
        <v>90034</v>
      </c>
      <c r="R587" s="6">
        <v>8.208050570212181E-3</v>
      </c>
    </row>
    <row r="588" spans="1:18" x14ac:dyDescent="0.25">
      <c r="A588" t="s">
        <v>6</v>
      </c>
      <c r="B588" t="s">
        <v>8</v>
      </c>
      <c r="C588" t="s">
        <v>16</v>
      </c>
      <c r="D588" t="s">
        <v>9</v>
      </c>
      <c r="E588" t="b">
        <f>pokerdump[[#This Row],[suit1]]=pokerdump[[#This Row],[suit2]]</f>
        <v>0</v>
      </c>
      <c r="F588">
        <v>8254</v>
      </c>
      <c r="L588" s="7" t="s">
        <v>9</v>
      </c>
      <c r="M588">
        <v>15705</v>
      </c>
      <c r="N588">
        <v>6635</v>
      </c>
      <c r="O588" s="6">
        <v>1.4317639359040174E-3</v>
      </c>
      <c r="P588" s="6">
        <v>6.0488721520045557E-4</v>
      </c>
      <c r="Q588">
        <v>22340</v>
      </c>
      <c r="R588" s="6">
        <v>2.0366511511044731E-3</v>
      </c>
    </row>
    <row r="589" spans="1:18" x14ac:dyDescent="0.25">
      <c r="A589" t="s">
        <v>13</v>
      </c>
      <c r="B589" t="s">
        <v>6</v>
      </c>
      <c r="C589" t="s">
        <v>14</v>
      </c>
      <c r="D589" t="s">
        <v>8</v>
      </c>
      <c r="E589" t="b">
        <f>pokerdump[[#This Row],[suit1]]=pokerdump[[#This Row],[suit2]]</f>
        <v>0</v>
      </c>
      <c r="F589">
        <v>8252</v>
      </c>
      <c r="L589" s="8" t="s">
        <v>9</v>
      </c>
      <c r="N589">
        <v>6635</v>
      </c>
      <c r="O589" s="6">
        <v>0</v>
      </c>
      <c r="P589" s="6">
        <v>6.0488721520045557E-4</v>
      </c>
      <c r="Q589">
        <v>6635</v>
      </c>
      <c r="R589" s="6">
        <v>6.0488721520045557E-4</v>
      </c>
    </row>
    <row r="590" spans="1:18" x14ac:dyDescent="0.25">
      <c r="A590" t="s">
        <v>19</v>
      </c>
      <c r="B590" t="s">
        <v>8</v>
      </c>
      <c r="C590" t="s">
        <v>19</v>
      </c>
      <c r="D590" t="s">
        <v>9</v>
      </c>
      <c r="E590" t="b">
        <f>pokerdump[[#This Row],[suit1]]=pokerdump[[#This Row],[suit2]]</f>
        <v>0</v>
      </c>
      <c r="F590">
        <v>8252</v>
      </c>
      <c r="L590" s="8" t="s">
        <v>7</v>
      </c>
      <c r="M590">
        <v>5184</v>
      </c>
      <c r="O590" s="6">
        <v>4.7260517311215701E-4</v>
      </c>
      <c r="P590" s="6">
        <v>0</v>
      </c>
      <c r="Q590">
        <v>5184</v>
      </c>
      <c r="R590" s="6">
        <v>4.7260517311215701E-4</v>
      </c>
    </row>
    <row r="591" spans="1:18" x14ac:dyDescent="0.25">
      <c r="A591" t="s">
        <v>13</v>
      </c>
      <c r="B591" t="s">
        <v>6</v>
      </c>
      <c r="C591" t="s">
        <v>14</v>
      </c>
      <c r="D591" t="s">
        <v>7</v>
      </c>
      <c r="E591" t="b">
        <f>pokerdump[[#This Row],[suit1]]=pokerdump[[#This Row],[suit2]]</f>
        <v>0</v>
      </c>
      <c r="F591">
        <v>8250</v>
      </c>
      <c r="L591" s="8" t="s">
        <v>6</v>
      </c>
      <c r="M591">
        <v>5166</v>
      </c>
      <c r="O591" s="6">
        <v>4.7096418292773984E-4</v>
      </c>
      <c r="P591" s="6">
        <v>0</v>
      </c>
      <c r="Q591">
        <v>5166</v>
      </c>
      <c r="R591" s="6">
        <v>4.7096418292773984E-4</v>
      </c>
    </row>
    <row r="592" spans="1:18" x14ac:dyDescent="0.25">
      <c r="A592" t="s">
        <v>10</v>
      </c>
      <c r="B592" t="s">
        <v>8</v>
      </c>
      <c r="C592" t="s">
        <v>18</v>
      </c>
      <c r="D592" t="s">
        <v>8</v>
      </c>
      <c r="E592" t="b">
        <f>pokerdump[[#This Row],[suit1]]=pokerdump[[#This Row],[suit2]]</f>
        <v>1</v>
      </c>
      <c r="F592">
        <v>8244</v>
      </c>
      <c r="L592" s="8" t="s">
        <v>8</v>
      </c>
      <c r="M592">
        <v>5355</v>
      </c>
      <c r="O592" s="6">
        <v>4.8819457986412054E-4</v>
      </c>
      <c r="P592" s="6">
        <v>0</v>
      </c>
      <c r="Q592">
        <v>5355</v>
      </c>
      <c r="R592" s="6">
        <v>4.8819457986412054E-4</v>
      </c>
    </row>
    <row r="593" spans="1:18" x14ac:dyDescent="0.25">
      <c r="A593" t="s">
        <v>20</v>
      </c>
      <c r="B593" t="s">
        <v>9</v>
      </c>
      <c r="C593" t="s">
        <v>15</v>
      </c>
      <c r="D593" t="s">
        <v>9</v>
      </c>
      <c r="E593" t="b">
        <f>pokerdump[[#This Row],[suit1]]=pokerdump[[#This Row],[suit2]]</f>
        <v>1</v>
      </c>
      <c r="F593">
        <v>8238</v>
      </c>
      <c r="L593" s="7" t="s">
        <v>7</v>
      </c>
      <c r="M593">
        <v>15827</v>
      </c>
      <c r="N593">
        <v>6779</v>
      </c>
      <c r="O593" s="6">
        <v>1.4428862027095119E-3</v>
      </c>
      <c r="P593" s="6">
        <v>6.1801513667579327E-4</v>
      </c>
      <c r="Q593">
        <v>22606</v>
      </c>
      <c r="R593" s="6">
        <v>2.060901339385305E-3</v>
      </c>
    </row>
    <row r="594" spans="1:18" x14ac:dyDescent="0.25">
      <c r="A594" t="s">
        <v>10</v>
      </c>
      <c r="B594" t="s">
        <v>6</v>
      </c>
      <c r="C594" t="s">
        <v>18</v>
      </c>
      <c r="D594" t="s">
        <v>6</v>
      </c>
      <c r="E594" t="b">
        <f>pokerdump[[#This Row],[suit1]]=pokerdump[[#This Row],[suit2]]</f>
        <v>1</v>
      </c>
      <c r="F594">
        <v>8232</v>
      </c>
      <c r="L594" s="8" t="s">
        <v>9</v>
      </c>
      <c r="M594">
        <v>5233</v>
      </c>
      <c r="O594" s="6">
        <v>4.770723130586261E-4</v>
      </c>
      <c r="P594" s="6">
        <v>0</v>
      </c>
      <c r="Q594">
        <v>5233</v>
      </c>
      <c r="R594" s="6">
        <v>4.770723130586261E-4</v>
      </c>
    </row>
    <row r="595" spans="1:18" x14ac:dyDescent="0.25">
      <c r="A595" t="s">
        <v>6</v>
      </c>
      <c r="B595" t="s">
        <v>9</v>
      </c>
      <c r="C595" t="s">
        <v>20</v>
      </c>
      <c r="D595" t="s">
        <v>7</v>
      </c>
      <c r="E595" t="b">
        <f>pokerdump[[#This Row],[suit1]]=pokerdump[[#This Row],[suit2]]</f>
        <v>0</v>
      </c>
      <c r="F595">
        <v>8227</v>
      </c>
      <c r="L595" s="8" t="s">
        <v>7</v>
      </c>
      <c r="N595">
        <v>6779</v>
      </c>
      <c r="O595" s="6">
        <v>0</v>
      </c>
      <c r="P595" s="6">
        <v>6.1801513667579327E-4</v>
      </c>
      <c r="Q595">
        <v>6779</v>
      </c>
      <c r="R595" s="6">
        <v>6.1801513667579327E-4</v>
      </c>
    </row>
    <row r="596" spans="1:18" x14ac:dyDescent="0.25">
      <c r="A596" t="s">
        <v>13</v>
      </c>
      <c r="B596" t="s">
        <v>8</v>
      </c>
      <c r="C596" t="s">
        <v>14</v>
      </c>
      <c r="D596" t="s">
        <v>6</v>
      </c>
      <c r="E596" t="b">
        <f>pokerdump[[#This Row],[suit1]]=pokerdump[[#This Row],[suit2]]</f>
        <v>0</v>
      </c>
      <c r="F596">
        <v>8221</v>
      </c>
      <c r="L596" s="8" t="s">
        <v>6</v>
      </c>
      <c r="M596">
        <v>5305</v>
      </c>
      <c r="O596" s="6">
        <v>4.8363627379629495E-4</v>
      </c>
      <c r="P596" s="6">
        <v>0</v>
      </c>
      <c r="Q596">
        <v>5305</v>
      </c>
      <c r="R596" s="6">
        <v>4.8363627379629495E-4</v>
      </c>
    </row>
    <row r="597" spans="1:18" x14ac:dyDescent="0.25">
      <c r="A597" t="s">
        <v>20</v>
      </c>
      <c r="B597" t="s">
        <v>7</v>
      </c>
      <c r="C597" t="s">
        <v>15</v>
      </c>
      <c r="D597" t="s">
        <v>7</v>
      </c>
      <c r="E597" t="b">
        <f>pokerdump[[#This Row],[suit1]]=pokerdump[[#This Row],[suit2]]</f>
        <v>1</v>
      </c>
      <c r="F597">
        <v>8204</v>
      </c>
      <c r="L597" s="8" t="s">
        <v>8</v>
      </c>
      <c r="M597">
        <v>5289</v>
      </c>
      <c r="O597" s="6">
        <v>4.8217761585459077E-4</v>
      </c>
      <c r="P597" s="6">
        <v>0</v>
      </c>
      <c r="Q597">
        <v>5289</v>
      </c>
      <c r="R597" s="6">
        <v>4.8217761585459077E-4</v>
      </c>
    </row>
    <row r="598" spans="1:18" x14ac:dyDescent="0.25">
      <c r="A598" t="s">
        <v>13</v>
      </c>
      <c r="B598" t="s">
        <v>7</v>
      </c>
      <c r="C598" t="s">
        <v>14</v>
      </c>
      <c r="D598" t="s">
        <v>9</v>
      </c>
      <c r="E598" t="b">
        <f>pokerdump[[#This Row],[suit1]]=pokerdump[[#This Row],[suit2]]</f>
        <v>0</v>
      </c>
      <c r="F598">
        <v>8204</v>
      </c>
      <c r="L598" s="7" t="s">
        <v>6</v>
      </c>
      <c r="M598">
        <v>15769</v>
      </c>
      <c r="N598">
        <v>6840</v>
      </c>
      <c r="O598" s="6">
        <v>1.4375985676708342E-3</v>
      </c>
      <c r="P598" s="6">
        <v>6.2357627007854051E-4</v>
      </c>
      <c r="Q598">
        <v>22609</v>
      </c>
      <c r="R598" s="6">
        <v>2.0611748377493745E-3</v>
      </c>
    </row>
    <row r="599" spans="1:18" x14ac:dyDescent="0.25">
      <c r="A599" t="s">
        <v>11</v>
      </c>
      <c r="B599" t="s">
        <v>6</v>
      </c>
      <c r="C599" t="s">
        <v>17</v>
      </c>
      <c r="D599" t="s">
        <v>6</v>
      </c>
      <c r="E599" t="b">
        <f>pokerdump[[#This Row],[suit1]]=pokerdump[[#This Row],[suit2]]</f>
        <v>1</v>
      </c>
      <c r="F599">
        <v>8203</v>
      </c>
      <c r="L599" s="8" t="s">
        <v>9</v>
      </c>
      <c r="M599">
        <v>5268</v>
      </c>
      <c r="O599" s="6">
        <v>4.8026312730610401E-4</v>
      </c>
      <c r="P599" s="6">
        <v>0</v>
      </c>
      <c r="Q599">
        <v>5268</v>
      </c>
      <c r="R599" s="6">
        <v>4.8026312730610401E-4</v>
      </c>
    </row>
    <row r="600" spans="1:18" x14ac:dyDescent="0.25">
      <c r="A600" t="s">
        <v>10</v>
      </c>
      <c r="B600" t="s">
        <v>7</v>
      </c>
      <c r="C600" t="s">
        <v>18</v>
      </c>
      <c r="D600" t="s">
        <v>7</v>
      </c>
      <c r="E600" t="b">
        <f>pokerdump[[#This Row],[suit1]]=pokerdump[[#This Row],[suit2]]</f>
        <v>1</v>
      </c>
      <c r="F600">
        <v>8199</v>
      </c>
      <c r="L600" s="8" t="s">
        <v>7</v>
      </c>
      <c r="M600">
        <v>5224</v>
      </c>
      <c r="O600" s="6">
        <v>4.7625181796641749E-4</v>
      </c>
      <c r="P600" s="6">
        <v>0</v>
      </c>
      <c r="Q600">
        <v>5224</v>
      </c>
      <c r="R600" s="6">
        <v>4.7625181796641749E-4</v>
      </c>
    </row>
    <row r="601" spans="1:18" x14ac:dyDescent="0.25">
      <c r="A601" t="s">
        <v>13</v>
      </c>
      <c r="B601" t="s">
        <v>6</v>
      </c>
      <c r="C601" t="s">
        <v>14</v>
      </c>
      <c r="D601" t="s">
        <v>9</v>
      </c>
      <c r="E601" t="b">
        <f>pokerdump[[#This Row],[suit1]]=pokerdump[[#This Row],[suit2]]</f>
        <v>0</v>
      </c>
      <c r="F601">
        <v>8194</v>
      </c>
      <c r="L601" s="8" t="s">
        <v>6</v>
      </c>
      <c r="N601">
        <v>6840</v>
      </c>
      <c r="O601" s="6">
        <v>0</v>
      </c>
      <c r="P601" s="6">
        <v>6.2357627007854051E-4</v>
      </c>
      <c r="Q601">
        <v>6840</v>
      </c>
      <c r="R601" s="6">
        <v>6.2357627007854051E-4</v>
      </c>
    </row>
    <row r="602" spans="1:18" x14ac:dyDescent="0.25">
      <c r="A602" t="s">
        <v>17</v>
      </c>
      <c r="B602" t="s">
        <v>8</v>
      </c>
      <c r="C602" t="s">
        <v>17</v>
      </c>
      <c r="D602" t="s">
        <v>6</v>
      </c>
      <c r="E602" t="b">
        <f>pokerdump[[#This Row],[suit1]]=pokerdump[[#This Row],[suit2]]</f>
        <v>0</v>
      </c>
      <c r="F602">
        <v>8194</v>
      </c>
      <c r="L602" s="8" t="s">
        <v>8</v>
      </c>
      <c r="M602">
        <v>5277</v>
      </c>
      <c r="O602" s="6">
        <v>4.8108362239831262E-4</v>
      </c>
      <c r="P602" s="6">
        <v>0</v>
      </c>
      <c r="Q602">
        <v>5277</v>
      </c>
      <c r="R602" s="6">
        <v>4.8108362239831262E-4</v>
      </c>
    </row>
    <row r="603" spans="1:18" x14ac:dyDescent="0.25">
      <c r="A603" t="s">
        <v>19</v>
      </c>
      <c r="B603" t="s">
        <v>8</v>
      </c>
      <c r="C603" t="s">
        <v>19</v>
      </c>
      <c r="D603" t="s">
        <v>6</v>
      </c>
      <c r="E603" t="b">
        <f>pokerdump[[#This Row],[suit1]]=pokerdump[[#This Row],[suit2]]</f>
        <v>0</v>
      </c>
      <c r="F603">
        <v>8190</v>
      </c>
      <c r="L603" s="7" t="s">
        <v>8</v>
      </c>
      <c r="M603">
        <v>15658</v>
      </c>
      <c r="N603">
        <v>6821</v>
      </c>
      <c r="O603" s="6">
        <v>1.4274791282002613E-3</v>
      </c>
      <c r="P603" s="6">
        <v>6.2184411377276679E-4</v>
      </c>
      <c r="Q603">
        <v>22479</v>
      </c>
      <c r="R603" s="6">
        <v>2.049323241973028E-3</v>
      </c>
    </row>
    <row r="604" spans="1:18" x14ac:dyDescent="0.25">
      <c r="A604" t="s">
        <v>13</v>
      </c>
      <c r="B604" t="s">
        <v>7</v>
      </c>
      <c r="C604" t="s">
        <v>14</v>
      </c>
      <c r="D604" t="s">
        <v>6</v>
      </c>
      <c r="E604" t="b">
        <f>pokerdump[[#This Row],[suit1]]=pokerdump[[#This Row],[suit2]]</f>
        <v>0</v>
      </c>
      <c r="F604">
        <v>8189</v>
      </c>
      <c r="L604" s="8" t="s">
        <v>9</v>
      </c>
      <c r="M604">
        <v>5163</v>
      </c>
      <c r="O604" s="6">
        <v>4.706906845636703E-4</v>
      </c>
      <c r="P604" s="6">
        <v>0</v>
      </c>
      <c r="Q604">
        <v>5163</v>
      </c>
      <c r="R604" s="6">
        <v>4.706906845636703E-4</v>
      </c>
    </row>
    <row r="605" spans="1:18" x14ac:dyDescent="0.25">
      <c r="A605" t="s">
        <v>6</v>
      </c>
      <c r="B605" t="s">
        <v>8</v>
      </c>
      <c r="C605" t="s">
        <v>20</v>
      </c>
      <c r="D605" t="s">
        <v>7</v>
      </c>
      <c r="E605" t="b">
        <f>pokerdump[[#This Row],[suit1]]=pokerdump[[#This Row],[suit2]]</f>
        <v>0</v>
      </c>
      <c r="F605">
        <v>8184</v>
      </c>
      <c r="L605" s="8" t="s">
        <v>7</v>
      </c>
      <c r="M605">
        <v>5263</v>
      </c>
      <c r="O605" s="6">
        <v>4.7980729669932148E-4</v>
      </c>
      <c r="P605" s="6">
        <v>0</v>
      </c>
      <c r="Q605">
        <v>5263</v>
      </c>
      <c r="R605" s="6">
        <v>4.7980729669932148E-4</v>
      </c>
    </row>
    <row r="606" spans="1:18" x14ac:dyDescent="0.25">
      <c r="A606" t="s">
        <v>6</v>
      </c>
      <c r="B606" t="s">
        <v>6</v>
      </c>
      <c r="C606" t="s">
        <v>20</v>
      </c>
      <c r="D606" t="s">
        <v>9</v>
      </c>
      <c r="E606" t="b">
        <f>pokerdump[[#This Row],[suit1]]=pokerdump[[#This Row],[suit2]]</f>
        <v>0</v>
      </c>
      <c r="F606">
        <v>8183</v>
      </c>
      <c r="L606" s="8" t="s">
        <v>6</v>
      </c>
      <c r="M606">
        <v>5232</v>
      </c>
      <c r="O606" s="6">
        <v>4.7698114693726961E-4</v>
      </c>
      <c r="P606" s="6">
        <v>0</v>
      </c>
      <c r="Q606">
        <v>5232</v>
      </c>
      <c r="R606" s="6">
        <v>4.7698114693726961E-4</v>
      </c>
    </row>
    <row r="607" spans="1:18" x14ac:dyDescent="0.25">
      <c r="A607" t="s">
        <v>11</v>
      </c>
      <c r="B607" t="s">
        <v>7</v>
      </c>
      <c r="C607" t="s">
        <v>17</v>
      </c>
      <c r="D607" t="s">
        <v>7</v>
      </c>
      <c r="E607" t="b">
        <f>pokerdump[[#This Row],[suit1]]=pokerdump[[#This Row],[suit2]]</f>
        <v>1</v>
      </c>
      <c r="F607">
        <v>8177</v>
      </c>
      <c r="L607" s="8" t="s">
        <v>8</v>
      </c>
      <c r="N607">
        <v>6821</v>
      </c>
      <c r="O607" s="6">
        <v>0</v>
      </c>
      <c r="P607" s="6">
        <v>6.2184411377276679E-4</v>
      </c>
      <c r="Q607">
        <v>6821</v>
      </c>
      <c r="R607" s="6">
        <v>6.2184411377276679E-4</v>
      </c>
    </row>
    <row r="608" spans="1:18" x14ac:dyDescent="0.25">
      <c r="A608" t="s">
        <v>19</v>
      </c>
      <c r="B608" t="s">
        <v>8</v>
      </c>
      <c r="C608" t="s">
        <v>19</v>
      </c>
      <c r="D608" t="s">
        <v>7</v>
      </c>
      <c r="E608" t="b">
        <f>pokerdump[[#This Row],[suit1]]=pokerdump[[#This Row],[suit2]]</f>
        <v>0</v>
      </c>
      <c r="F608">
        <v>8175</v>
      </c>
      <c r="L608" s="3" t="s">
        <v>17</v>
      </c>
      <c r="M608">
        <v>69642</v>
      </c>
      <c r="N608">
        <v>29569</v>
      </c>
      <c r="O608" s="6">
        <v>6.3489910235101929E-3</v>
      </c>
      <c r="P608" s="6">
        <v>2.6956910423906965E-3</v>
      </c>
      <c r="Q608">
        <v>99211</v>
      </c>
      <c r="R608" s="6">
        <v>9.044682065900889E-3</v>
      </c>
    </row>
    <row r="609" spans="1:18" x14ac:dyDescent="0.25">
      <c r="A609" t="s">
        <v>6</v>
      </c>
      <c r="B609" t="s">
        <v>7</v>
      </c>
      <c r="C609" t="s">
        <v>20</v>
      </c>
      <c r="D609" t="s">
        <v>8</v>
      </c>
      <c r="E609" t="b">
        <f>pokerdump[[#This Row],[suit1]]=pokerdump[[#This Row],[suit2]]</f>
        <v>0</v>
      </c>
      <c r="F609">
        <v>8161</v>
      </c>
      <c r="L609" s="7" t="s">
        <v>9</v>
      </c>
      <c r="M609">
        <v>17319</v>
      </c>
      <c r="N609">
        <v>7308</v>
      </c>
      <c r="O609" s="6">
        <v>1.5789060557734275E-3</v>
      </c>
      <c r="P609" s="6">
        <v>6.6624201487338805E-4</v>
      </c>
      <c r="Q609">
        <v>24627</v>
      </c>
      <c r="R609" s="6">
        <v>2.2451480706468154E-3</v>
      </c>
    </row>
    <row r="610" spans="1:18" x14ac:dyDescent="0.25">
      <c r="A610" t="s">
        <v>6</v>
      </c>
      <c r="B610" t="s">
        <v>8</v>
      </c>
      <c r="C610" t="s">
        <v>20</v>
      </c>
      <c r="D610" t="s">
        <v>6</v>
      </c>
      <c r="E610" t="b">
        <f>pokerdump[[#This Row],[suit1]]=pokerdump[[#This Row],[suit2]]</f>
        <v>0</v>
      </c>
      <c r="F610">
        <v>8157</v>
      </c>
      <c r="L610" s="8" t="s">
        <v>9</v>
      </c>
      <c r="N610">
        <v>7308</v>
      </c>
      <c r="O610" s="6">
        <v>0</v>
      </c>
      <c r="P610" s="6">
        <v>6.6624201487338805E-4</v>
      </c>
      <c r="Q610">
        <v>7308</v>
      </c>
      <c r="R610" s="6">
        <v>6.6624201487338805E-4</v>
      </c>
    </row>
    <row r="611" spans="1:18" x14ac:dyDescent="0.25">
      <c r="A611" t="s">
        <v>13</v>
      </c>
      <c r="B611" t="s">
        <v>9</v>
      </c>
      <c r="C611" t="s">
        <v>14</v>
      </c>
      <c r="D611" t="s">
        <v>6</v>
      </c>
      <c r="E611" t="b">
        <f>pokerdump[[#This Row],[suit1]]=pokerdump[[#This Row],[suit2]]</f>
        <v>0</v>
      </c>
      <c r="F611">
        <v>8156</v>
      </c>
      <c r="L611" s="8" t="s">
        <v>7</v>
      </c>
      <c r="M611">
        <v>5764</v>
      </c>
      <c r="O611" s="6">
        <v>5.2548152349893382E-4</v>
      </c>
      <c r="P611" s="6">
        <v>0</v>
      </c>
      <c r="Q611">
        <v>5764</v>
      </c>
      <c r="R611" s="6">
        <v>5.2548152349893382E-4</v>
      </c>
    </row>
    <row r="612" spans="1:18" x14ac:dyDescent="0.25">
      <c r="A612" t="s">
        <v>13</v>
      </c>
      <c r="B612" t="s">
        <v>8</v>
      </c>
      <c r="C612" t="s">
        <v>14</v>
      </c>
      <c r="D612" t="s">
        <v>9</v>
      </c>
      <c r="E612" t="b">
        <f>pokerdump[[#This Row],[suit1]]=pokerdump[[#This Row],[suit2]]</f>
        <v>0</v>
      </c>
      <c r="F612">
        <v>8143</v>
      </c>
      <c r="L612" s="8" t="s">
        <v>6</v>
      </c>
      <c r="M612">
        <v>5685</v>
      </c>
      <c r="O612" s="6">
        <v>5.1827939991176946E-4</v>
      </c>
      <c r="P612" s="6">
        <v>0</v>
      </c>
      <c r="Q612">
        <v>5685</v>
      </c>
      <c r="R612" s="6">
        <v>5.1827939991176946E-4</v>
      </c>
    </row>
    <row r="613" spans="1:18" x14ac:dyDescent="0.25">
      <c r="A613" t="s">
        <v>13</v>
      </c>
      <c r="B613" t="s">
        <v>7</v>
      </c>
      <c r="C613" t="s">
        <v>14</v>
      </c>
      <c r="D613" t="s">
        <v>8</v>
      </c>
      <c r="E613" t="b">
        <f>pokerdump[[#This Row],[suit1]]=pokerdump[[#This Row],[suit2]]</f>
        <v>0</v>
      </c>
      <c r="F613">
        <v>8139</v>
      </c>
      <c r="L613" s="8" t="s">
        <v>8</v>
      </c>
      <c r="M613">
        <v>5870</v>
      </c>
      <c r="O613" s="6">
        <v>5.3514513236272408E-4</v>
      </c>
      <c r="P613" s="6">
        <v>0</v>
      </c>
      <c r="Q613">
        <v>5870</v>
      </c>
      <c r="R613" s="6">
        <v>5.3514513236272408E-4</v>
      </c>
    </row>
    <row r="614" spans="1:18" x14ac:dyDescent="0.25">
      <c r="A614" t="s">
        <v>20</v>
      </c>
      <c r="B614" t="s">
        <v>6</v>
      </c>
      <c r="C614" t="s">
        <v>15</v>
      </c>
      <c r="D614" t="s">
        <v>6</v>
      </c>
      <c r="E614" t="b">
        <f>pokerdump[[#This Row],[suit1]]=pokerdump[[#This Row],[suit2]]</f>
        <v>1</v>
      </c>
      <c r="F614">
        <v>8138</v>
      </c>
      <c r="L614" s="7" t="s">
        <v>7</v>
      </c>
      <c r="M614">
        <v>17358</v>
      </c>
      <c r="N614">
        <v>7290</v>
      </c>
      <c r="O614" s="6">
        <v>1.5824615345063314E-3</v>
      </c>
      <c r="P614" s="6">
        <v>6.6460102468897083E-4</v>
      </c>
      <c r="Q614">
        <v>24648</v>
      </c>
      <c r="R614" s="6">
        <v>2.2470625591953022E-3</v>
      </c>
    </row>
    <row r="615" spans="1:18" x14ac:dyDescent="0.25">
      <c r="A615" t="s">
        <v>20</v>
      </c>
      <c r="B615" t="s">
        <v>8</v>
      </c>
      <c r="C615" t="s">
        <v>15</v>
      </c>
      <c r="D615" t="s">
        <v>8</v>
      </c>
      <c r="E615" t="b">
        <f>pokerdump[[#This Row],[suit1]]=pokerdump[[#This Row],[suit2]]</f>
        <v>1</v>
      </c>
      <c r="F615">
        <v>8136</v>
      </c>
      <c r="L615" s="8" t="s">
        <v>9</v>
      </c>
      <c r="M615">
        <v>5744</v>
      </c>
      <c r="O615" s="6">
        <v>5.2365820107180361E-4</v>
      </c>
      <c r="P615" s="6">
        <v>0</v>
      </c>
      <c r="Q615">
        <v>5744</v>
      </c>
      <c r="R615" s="6">
        <v>5.2365820107180361E-4</v>
      </c>
    </row>
    <row r="616" spans="1:18" x14ac:dyDescent="0.25">
      <c r="A616" t="s">
        <v>19</v>
      </c>
      <c r="B616" t="s">
        <v>7</v>
      </c>
      <c r="C616" t="s">
        <v>19</v>
      </c>
      <c r="D616" t="s">
        <v>9</v>
      </c>
      <c r="E616" t="b">
        <f>pokerdump[[#This Row],[suit1]]=pokerdump[[#This Row],[suit2]]</f>
        <v>0</v>
      </c>
      <c r="F616">
        <v>8131</v>
      </c>
      <c r="L616" s="8" t="s">
        <v>7</v>
      </c>
      <c r="N616">
        <v>7290</v>
      </c>
      <c r="O616" s="6">
        <v>0</v>
      </c>
      <c r="P616" s="6">
        <v>6.6460102468897083E-4</v>
      </c>
      <c r="Q616">
        <v>7290</v>
      </c>
      <c r="R616" s="6">
        <v>6.6460102468897083E-4</v>
      </c>
    </row>
    <row r="617" spans="1:18" x14ac:dyDescent="0.25">
      <c r="A617" t="s">
        <v>17</v>
      </c>
      <c r="B617" t="s">
        <v>6</v>
      </c>
      <c r="C617" t="s">
        <v>17</v>
      </c>
      <c r="D617" t="s">
        <v>9</v>
      </c>
      <c r="E617" t="b">
        <f>pokerdump[[#This Row],[suit1]]=pokerdump[[#This Row],[suit2]]</f>
        <v>0</v>
      </c>
      <c r="F617">
        <v>8125</v>
      </c>
      <c r="L617" s="8" t="s">
        <v>6</v>
      </c>
      <c r="M617">
        <v>5719</v>
      </c>
      <c r="O617" s="6">
        <v>5.2137904803789081E-4</v>
      </c>
      <c r="P617" s="6">
        <v>0</v>
      </c>
      <c r="Q617">
        <v>5719</v>
      </c>
      <c r="R617" s="6">
        <v>5.2137904803789081E-4</v>
      </c>
    </row>
    <row r="618" spans="1:18" x14ac:dyDescent="0.25">
      <c r="A618" t="s">
        <v>11</v>
      </c>
      <c r="B618" t="s">
        <v>8</v>
      </c>
      <c r="C618" t="s">
        <v>17</v>
      </c>
      <c r="D618" t="s">
        <v>8</v>
      </c>
      <c r="E618" t="b">
        <f>pokerdump[[#This Row],[suit1]]=pokerdump[[#This Row],[suit2]]</f>
        <v>1</v>
      </c>
      <c r="F618">
        <v>8113</v>
      </c>
      <c r="L618" s="8" t="s">
        <v>8</v>
      </c>
      <c r="M618">
        <v>5895</v>
      </c>
      <c r="O618" s="6">
        <v>5.3742428539663688E-4</v>
      </c>
      <c r="P618" s="6">
        <v>0</v>
      </c>
      <c r="Q618">
        <v>5895</v>
      </c>
      <c r="R618" s="6">
        <v>5.3742428539663688E-4</v>
      </c>
    </row>
    <row r="619" spans="1:18" x14ac:dyDescent="0.25">
      <c r="A619" t="s">
        <v>6</v>
      </c>
      <c r="B619" t="s">
        <v>8</v>
      </c>
      <c r="C619" t="s">
        <v>20</v>
      </c>
      <c r="D619" t="s">
        <v>9</v>
      </c>
      <c r="E619" t="b">
        <f>pokerdump[[#This Row],[suit1]]=pokerdump[[#This Row],[suit2]]</f>
        <v>0</v>
      </c>
      <c r="F619">
        <v>8108</v>
      </c>
      <c r="L619" s="7" t="s">
        <v>6</v>
      </c>
      <c r="M619">
        <v>17455</v>
      </c>
      <c r="N619">
        <v>7510</v>
      </c>
      <c r="O619" s="6">
        <v>1.5913046482779129E-3</v>
      </c>
      <c r="P619" s="6">
        <v>6.846575713874034E-4</v>
      </c>
      <c r="Q619">
        <v>24965</v>
      </c>
      <c r="R619" s="6">
        <v>2.2759622196653166E-3</v>
      </c>
    </row>
    <row r="620" spans="1:18" x14ac:dyDescent="0.25">
      <c r="A620" t="s">
        <v>16</v>
      </c>
      <c r="B620" t="s">
        <v>9</v>
      </c>
      <c r="C620" t="s">
        <v>15</v>
      </c>
      <c r="D620" t="s">
        <v>9</v>
      </c>
      <c r="E620" t="b">
        <f>pokerdump[[#This Row],[suit1]]=pokerdump[[#This Row],[suit2]]</f>
        <v>1</v>
      </c>
      <c r="F620">
        <v>8102</v>
      </c>
      <c r="L620" s="8" t="s">
        <v>9</v>
      </c>
      <c r="M620">
        <v>5758</v>
      </c>
      <c r="O620" s="6">
        <v>5.2493452677079475E-4</v>
      </c>
      <c r="P620" s="6">
        <v>0</v>
      </c>
      <c r="Q620">
        <v>5758</v>
      </c>
      <c r="R620" s="6">
        <v>5.2493452677079475E-4</v>
      </c>
    </row>
    <row r="621" spans="1:18" x14ac:dyDescent="0.25">
      <c r="A621" t="s">
        <v>16</v>
      </c>
      <c r="B621" t="s">
        <v>8</v>
      </c>
      <c r="C621" t="s">
        <v>15</v>
      </c>
      <c r="D621" t="s">
        <v>8</v>
      </c>
      <c r="E621" t="b">
        <f>pokerdump[[#This Row],[suit1]]=pokerdump[[#This Row],[suit2]]</f>
        <v>1</v>
      </c>
      <c r="F621">
        <v>8101</v>
      </c>
      <c r="L621" s="8" t="s">
        <v>7</v>
      </c>
      <c r="M621">
        <v>5827</v>
      </c>
      <c r="O621" s="6">
        <v>5.3122498914439406E-4</v>
      </c>
      <c r="P621" s="6">
        <v>0</v>
      </c>
      <c r="Q621">
        <v>5827</v>
      </c>
      <c r="R621" s="6">
        <v>5.3122498914439406E-4</v>
      </c>
    </row>
    <row r="622" spans="1:18" x14ac:dyDescent="0.25">
      <c r="A622" t="s">
        <v>6</v>
      </c>
      <c r="B622" t="s">
        <v>7</v>
      </c>
      <c r="C622" t="s">
        <v>15</v>
      </c>
      <c r="D622" t="s">
        <v>8</v>
      </c>
      <c r="E622" t="b">
        <f>pokerdump[[#This Row],[suit1]]=pokerdump[[#This Row],[suit2]]</f>
        <v>0</v>
      </c>
      <c r="F622">
        <v>8091</v>
      </c>
      <c r="L622" s="8" t="s">
        <v>6</v>
      </c>
      <c r="N622">
        <v>7510</v>
      </c>
      <c r="O622" s="6">
        <v>0</v>
      </c>
      <c r="P622" s="6">
        <v>6.846575713874034E-4</v>
      </c>
      <c r="Q622">
        <v>7510</v>
      </c>
      <c r="R622" s="6">
        <v>6.846575713874034E-4</v>
      </c>
    </row>
    <row r="623" spans="1:18" x14ac:dyDescent="0.25">
      <c r="A623" t="s">
        <v>17</v>
      </c>
      <c r="B623" t="s">
        <v>6</v>
      </c>
      <c r="C623" t="s">
        <v>17</v>
      </c>
      <c r="D623" t="s">
        <v>7</v>
      </c>
      <c r="E623" t="b">
        <f>pokerdump[[#This Row],[suit1]]=pokerdump[[#This Row],[suit2]]</f>
        <v>0</v>
      </c>
      <c r="F623">
        <v>8061</v>
      </c>
      <c r="L623" s="8" t="s">
        <v>8</v>
      </c>
      <c r="M623">
        <v>5870</v>
      </c>
      <c r="O623" s="6">
        <v>5.3514513236272408E-4</v>
      </c>
      <c r="P623" s="6">
        <v>0</v>
      </c>
      <c r="Q623">
        <v>5870</v>
      </c>
      <c r="R623" s="6">
        <v>5.3514513236272408E-4</v>
      </c>
    </row>
    <row r="624" spans="1:18" x14ac:dyDescent="0.25">
      <c r="A624" t="s">
        <v>6</v>
      </c>
      <c r="B624" t="s">
        <v>6</v>
      </c>
      <c r="C624" t="s">
        <v>20</v>
      </c>
      <c r="D624" t="s">
        <v>8</v>
      </c>
      <c r="E624" t="b">
        <f>pokerdump[[#This Row],[suit1]]=pokerdump[[#This Row],[suit2]]</f>
        <v>0</v>
      </c>
      <c r="F624">
        <v>8051</v>
      </c>
      <c r="L624" s="7" t="s">
        <v>8</v>
      </c>
      <c r="M624">
        <v>17510</v>
      </c>
      <c r="N624">
        <v>7461</v>
      </c>
      <c r="O624" s="6">
        <v>1.5963187849525212E-3</v>
      </c>
      <c r="P624" s="6">
        <v>6.8019043144093431E-4</v>
      </c>
      <c r="Q624">
        <v>24971</v>
      </c>
      <c r="R624" s="6">
        <v>2.2765092163934556E-3</v>
      </c>
    </row>
    <row r="625" spans="1:18" x14ac:dyDescent="0.25">
      <c r="A625" t="s">
        <v>15</v>
      </c>
      <c r="B625" t="s">
        <v>6</v>
      </c>
      <c r="C625" t="s">
        <v>17</v>
      </c>
      <c r="D625" t="s">
        <v>6</v>
      </c>
      <c r="E625" t="b">
        <f>pokerdump[[#This Row],[suit1]]=pokerdump[[#This Row],[suit2]]</f>
        <v>1</v>
      </c>
      <c r="F625">
        <v>8047</v>
      </c>
      <c r="L625" s="8" t="s">
        <v>9</v>
      </c>
      <c r="M625">
        <v>5906</v>
      </c>
      <c r="O625" s="6">
        <v>5.3842711273155853E-4</v>
      </c>
      <c r="P625" s="6">
        <v>0</v>
      </c>
      <c r="Q625">
        <v>5906</v>
      </c>
      <c r="R625" s="6">
        <v>5.3842711273155853E-4</v>
      </c>
    </row>
    <row r="626" spans="1:18" x14ac:dyDescent="0.25">
      <c r="A626" t="s">
        <v>6</v>
      </c>
      <c r="B626" t="s">
        <v>9</v>
      </c>
      <c r="C626" t="s">
        <v>20</v>
      </c>
      <c r="D626" t="s">
        <v>6</v>
      </c>
      <c r="E626" t="b">
        <f>pokerdump[[#This Row],[suit1]]=pokerdump[[#This Row],[suit2]]</f>
        <v>0</v>
      </c>
      <c r="F626">
        <v>8047</v>
      </c>
      <c r="L626" s="8" t="s">
        <v>7</v>
      </c>
      <c r="M626">
        <v>5819</v>
      </c>
      <c r="O626" s="6">
        <v>5.3049566017354199E-4</v>
      </c>
      <c r="P626" s="6">
        <v>0</v>
      </c>
      <c r="Q626">
        <v>5819</v>
      </c>
      <c r="R626" s="6">
        <v>5.3049566017354199E-4</v>
      </c>
    </row>
    <row r="627" spans="1:18" x14ac:dyDescent="0.25">
      <c r="A627" t="s">
        <v>11</v>
      </c>
      <c r="B627" t="s">
        <v>6</v>
      </c>
      <c r="C627" t="s">
        <v>19</v>
      </c>
      <c r="D627" t="s">
        <v>6</v>
      </c>
      <c r="E627" t="b">
        <f>pokerdump[[#This Row],[suit1]]=pokerdump[[#This Row],[suit2]]</f>
        <v>1</v>
      </c>
      <c r="F627">
        <v>8036</v>
      </c>
      <c r="L627" s="8" t="s">
        <v>6</v>
      </c>
      <c r="M627">
        <v>5785</v>
      </c>
      <c r="O627" s="6">
        <v>5.2739601204742064E-4</v>
      </c>
      <c r="P627" s="6">
        <v>0</v>
      </c>
      <c r="Q627">
        <v>5785</v>
      </c>
      <c r="R627" s="6">
        <v>5.2739601204742064E-4</v>
      </c>
    </row>
    <row r="628" spans="1:18" x14ac:dyDescent="0.25">
      <c r="A628" t="s">
        <v>6</v>
      </c>
      <c r="B628" t="s">
        <v>9</v>
      </c>
      <c r="C628" t="s">
        <v>20</v>
      </c>
      <c r="D628" t="s">
        <v>8</v>
      </c>
      <c r="E628" t="b">
        <f>pokerdump[[#This Row],[suit1]]=pokerdump[[#This Row],[suit2]]</f>
        <v>0</v>
      </c>
      <c r="F628">
        <v>8032</v>
      </c>
      <c r="L628" s="8" t="s">
        <v>8</v>
      </c>
      <c r="N628">
        <v>7461</v>
      </c>
      <c r="O628" s="6">
        <v>0</v>
      </c>
      <c r="P628" s="6">
        <v>6.8019043144093431E-4</v>
      </c>
      <c r="Q628">
        <v>7461</v>
      </c>
      <c r="R628" s="6">
        <v>6.8019043144093431E-4</v>
      </c>
    </row>
    <row r="629" spans="1:18" x14ac:dyDescent="0.25">
      <c r="A629" t="s">
        <v>6</v>
      </c>
      <c r="B629" t="s">
        <v>7</v>
      </c>
      <c r="C629" t="s">
        <v>20</v>
      </c>
      <c r="D629" t="s">
        <v>9</v>
      </c>
      <c r="E629" t="b">
        <f>pokerdump[[#This Row],[suit1]]=pokerdump[[#This Row],[suit2]]</f>
        <v>0</v>
      </c>
      <c r="F629">
        <v>8030</v>
      </c>
      <c r="L629" s="3" t="s">
        <v>15</v>
      </c>
      <c r="M629">
        <v>77471</v>
      </c>
      <c r="N629">
        <v>31542</v>
      </c>
      <c r="O629" s="6">
        <v>7.0627305876103238E-3</v>
      </c>
      <c r="P629" s="6">
        <v>2.8755617998270943E-3</v>
      </c>
      <c r="Q629">
        <v>109013</v>
      </c>
      <c r="R629" s="6">
        <v>9.9382923874374186E-3</v>
      </c>
    </row>
    <row r="630" spans="1:18" x14ac:dyDescent="0.25">
      <c r="A630" t="s">
        <v>11</v>
      </c>
      <c r="B630" t="s">
        <v>9</v>
      </c>
      <c r="C630" t="s">
        <v>19</v>
      </c>
      <c r="D630" t="s">
        <v>9</v>
      </c>
      <c r="E630" t="b">
        <f>pokerdump[[#This Row],[suit1]]=pokerdump[[#This Row],[suit2]]</f>
        <v>1</v>
      </c>
      <c r="F630">
        <v>8030</v>
      </c>
      <c r="L630" s="7" t="s">
        <v>9</v>
      </c>
      <c r="M630">
        <v>19445</v>
      </c>
      <c r="N630">
        <v>7834</v>
      </c>
      <c r="O630" s="6">
        <v>1.7727252297773713E-3</v>
      </c>
      <c r="P630" s="6">
        <v>7.1419539470691325E-4</v>
      </c>
      <c r="Q630">
        <v>27279</v>
      </c>
      <c r="R630" s="6">
        <v>2.4869206244842847E-3</v>
      </c>
    </row>
    <row r="631" spans="1:18" x14ac:dyDescent="0.25">
      <c r="A631" t="s">
        <v>6</v>
      </c>
      <c r="B631" t="s">
        <v>6</v>
      </c>
      <c r="C631" t="s">
        <v>15</v>
      </c>
      <c r="D631" t="s">
        <v>7</v>
      </c>
      <c r="E631" t="b">
        <f>pokerdump[[#This Row],[suit1]]=pokerdump[[#This Row],[suit2]]</f>
        <v>0</v>
      </c>
      <c r="F631">
        <v>8028</v>
      </c>
      <c r="L631" s="8" t="s">
        <v>9</v>
      </c>
      <c r="N631">
        <v>7834</v>
      </c>
      <c r="O631" s="6">
        <v>0</v>
      </c>
      <c r="P631" s="6">
        <v>7.1419539470691325E-4</v>
      </c>
      <c r="Q631">
        <v>7834</v>
      </c>
      <c r="R631" s="6">
        <v>7.1419539470691325E-4</v>
      </c>
    </row>
    <row r="632" spans="1:18" x14ac:dyDescent="0.25">
      <c r="A632" t="s">
        <v>16</v>
      </c>
      <c r="B632" t="s">
        <v>6</v>
      </c>
      <c r="C632" t="s">
        <v>15</v>
      </c>
      <c r="D632" t="s">
        <v>6</v>
      </c>
      <c r="E632" t="b">
        <f>pokerdump[[#This Row],[suit1]]=pokerdump[[#This Row],[suit2]]</f>
        <v>1</v>
      </c>
      <c r="F632">
        <v>7995</v>
      </c>
      <c r="L632" s="8" t="s">
        <v>7</v>
      </c>
      <c r="M632">
        <v>6529</v>
      </c>
      <c r="O632" s="6">
        <v>5.9522360633666531E-4</v>
      </c>
      <c r="P632" s="6">
        <v>0</v>
      </c>
      <c r="Q632">
        <v>6529</v>
      </c>
      <c r="R632" s="6">
        <v>5.9522360633666531E-4</v>
      </c>
    </row>
    <row r="633" spans="1:18" x14ac:dyDescent="0.25">
      <c r="A633" t="s">
        <v>6</v>
      </c>
      <c r="B633" t="s">
        <v>8</v>
      </c>
      <c r="C633" t="s">
        <v>15</v>
      </c>
      <c r="D633" t="s">
        <v>9</v>
      </c>
      <c r="E633" t="b">
        <f>pokerdump[[#This Row],[suit1]]=pokerdump[[#This Row],[suit2]]</f>
        <v>0</v>
      </c>
      <c r="F633">
        <v>7991</v>
      </c>
      <c r="L633" s="8" t="s">
        <v>6</v>
      </c>
      <c r="M633">
        <v>6475</v>
      </c>
      <c r="O633" s="6">
        <v>5.9030063578341375E-4</v>
      </c>
      <c r="P633" s="6">
        <v>0</v>
      </c>
      <c r="Q633">
        <v>6475</v>
      </c>
      <c r="R633" s="6">
        <v>5.9030063578341375E-4</v>
      </c>
    </row>
    <row r="634" spans="1:18" x14ac:dyDescent="0.25">
      <c r="A634" t="s">
        <v>15</v>
      </c>
      <c r="B634" t="s">
        <v>9</v>
      </c>
      <c r="C634" t="s">
        <v>17</v>
      </c>
      <c r="D634" t="s">
        <v>9</v>
      </c>
      <c r="E634" t="b">
        <f>pokerdump[[#This Row],[suit1]]=pokerdump[[#This Row],[suit2]]</f>
        <v>1</v>
      </c>
      <c r="F634">
        <v>7987</v>
      </c>
      <c r="L634" s="8" t="s">
        <v>8</v>
      </c>
      <c r="M634">
        <v>6441</v>
      </c>
      <c r="O634" s="6">
        <v>5.8720098765729228E-4</v>
      </c>
      <c r="P634" s="6">
        <v>0</v>
      </c>
      <c r="Q634">
        <v>6441</v>
      </c>
      <c r="R634" s="6">
        <v>5.8720098765729228E-4</v>
      </c>
    </row>
    <row r="635" spans="1:18" x14ac:dyDescent="0.25">
      <c r="A635" t="s">
        <v>14</v>
      </c>
      <c r="B635" t="s">
        <v>7</v>
      </c>
      <c r="C635" t="s">
        <v>15</v>
      </c>
      <c r="D635" t="s">
        <v>7</v>
      </c>
      <c r="E635" t="b">
        <f>pokerdump[[#This Row],[suit1]]=pokerdump[[#This Row],[suit2]]</f>
        <v>1</v>
      </c>
      <c r="F635">
        <v>7983</v>
      </c>
      <c r="L635" s="7" t="s">
        <v>7</v>
      </c>
      <c r="M635">
        <v>19565</v>
      </c>
      <c r="N635">
        <v>7983</v>
      </c>
      <c r="O635" s="6">
        <v>1.7836651643401528E-3</v>
      </c>
      <c r="P635" s="6">
        <v>7.2777914678903352E-4</v>
      </c>
      <c r="Q635">
        <v>27548</v>
      </c>
      <c r="R635" s="6">
        <v>2.5114443111291865E-3</v>
      </c>
    </row>
    <row r="636" spans="1:18" x14ac:dyDescent="0.25">
      <c r="A636" t="s">
        <v>12</v>
      </c>
      <c r="B636" t="s">
        <v>7</v>
      </c>
      <c r="C636" t="s">
        <v>17</v>
      </c>
      <c r="D636" t="s">
        <v>7</v>
      </c>
      <c r="E636" t="b">
        <f>pokerdump[[#This Row],[suit1]]=pokerdump[[#This Row],[suit2]]</f>
        <v>1</v>
      </c>
      <c r="F636">
        <v>7965</v>
      </c>
      <c r="L636" s="8" t="s">
        <v>9</v>
      </c>
      <c r="M636">
        <v>6540</v>
      </c>
      <c r="O636" s="6">
        <v>5.9622643367158697E-4</v>
      </c>
      <c r="P636" s="6">
        <v>0</v>
      </c>
      <c r="Q636">
        <v>6540</v>
      </c>
      <c r="R636" s="6">
        <v>5.9622643367158697E-4</v>
      </c>
    </row>
    <row r="637" spans="1:18" x14ac:dyDescent="0.25">
      <c r="A637" t="s">
        <v>6</v>
      </c>
      <c r="B637" t="s">
        <v>9</v>
      </c>
      <c r="C637" t="s">
        <v>15</v>
      </c>
      <c r="D637" t="s">
        <v>8</v>
      </c>
      <c r="E637" t="b">
        <f>pokerdump[[#This Row],[suit1]]=pokerdump[[#This Row],[suit2]]</f>
        <v>0</v>
      </c>
      <c r="F637">
        <v>7961</v>
      </c>
      <c r="L637" s="8" t="s">
        <v>7</v>
      </c>
      <c r="N637">
        <v>7983</v>
      </c>
      <c r="O637" s="6">
        <v>0</v>
      </c>
      <c r="P637" s="6">
        <v>7.2777914678903352E-4</v>
      </c>
      <c r="Q637">
        <v>7983</v>
      </c>
      <c r="R637" s="6">
        <v>7.2777914678903352E-4</v>
      </c>
    </row>
    <row r="638" spans="1:18" x14ac:dyDescent="0.25">
      <c r="A638" t="s">
        <v>6</v>
      </c>
      <c r="B638" t="s">
        <v>7</v>
      </c>
      <c r="C638" t="s">
        <v>15</v>
      </c>
      <c r="D638" t="s">
        <v>9</v>
      </c>
      <c r="E638" t="b">
        <f>pokerdump[[#This Row],[suit1]]=pokerdump[[#This Row],[suit2]]</f>
        <v>0</v>
      </c>
      <c r="F638">
        <v>7953</v>
      </c>
      <c r="L638" s="8" t="s">
        <v>6</v>
      </c>
      <c r="M638">
        <v>6441</v>
      </c>
      <c r="O638" s="6">
        <v>5.8720098765729228E-4</v>
      </c>
      <c r="P638" s="6">
        <v>0</v>
      </c>
      <c r="Q638">
        <v>6441</v>
      </c>
      <c r="R638" s="6">
        <v>5.8720098765729228E-4</v>
      </c>
    </row>
    <row r="639" spans="1:18" x14ac:dyDescent="0.25">
      <c r="A639" t="s">
        <v>6</v>
      </c>
      <c r="B639" t="s">
        <v>6</v>
      </c>
      <c r="C639" t="s">
        <v>15</v>
      </c>
      <c r="D639" t="s">
        <v>8</v>
      </c>
      <c r="E639" t="b">
        <f>pokerdump[[#This Row],[suit1]]=pokerdump[[#This Row],[suit2]]</f>
        <v>0</v>
      </c>
      <c r="F639">
        <v>7948</v>
      </c>
      <c r="L639" s="8" t="s">
        <v>8</v>
      </c>
      <c r="M639">
        <v>6584</v>
      </c>
      <c r="O639" s="6">
        <v>6.0023774301127349E-4</v>
      </c>
      <c r="P639" s="6">
        <v>0</v>
      </c>
      <c r="Q639">
        <v>6584</v>
      </c>
      <c r="R639" s="6">
        <v>6.0023774301127349E-4</v>
      </c>
    </row>
    <row r="640" spans="1:18" x14ac:dyDescent="0.25">
      <c r="A640" t="s">
        <v>6</v>
      </c>
      <c r="B640" t="s">
        <v>7</v>
      </c>
      <c r="C640" t="s">
        <v>15</v>
      </c>
      <c r="D640" t="s">
        <v>6</v>
      </c>
      <c r="E640" t="b">
        <f>pokerdump[[#This Row],[suit1]]=pokerdump[[#This Row],[suit2]]</f>
        <v>0</v>
      </c>
      <c r="F640">
        <v>7946</v>
      </c>
      <c r="L640" s="7" t="s">
        <v>6</v>
      </c>
      <c r="M640">
        <v>19314</v>
      </c>
      <c r="N640">
        <v>7863</v>
      </c>
      <c r="O640" s="6">
        <v>1.7607824678796684E-3</v>
      </c>
      <c r="P640" s="6">
        <v>7.1683921222625202E-4</v>
      </c>
      <c r="Q640">
        <v>27177</v>
      </c>
      <c r="R640" s="6">
        <v>2.4776216801059205E-3</v>
      </c>
    </row>
    <row r="641" spans="1:18" x14ac:dyDescent="0.25">
      <c r="A641" t="s">
        <v>16</v>
      </c>
      <c r="B641" t="s">
        <v>7</v>
      </c>
      <c r="C641" t="s">
        <v>15</v>
      </c>
      <c r="D641" t="s">
        <v>7</v>
      </c>
      <c r="E641" t="b">
        <f>pokerdump[[#This Row],[suit1]]=pokerdump[[#This Row],[suit2]]</f>
        <v>1</v>
      </c>
      <c r="F641">
        <v>7935</v>
      </c>
      <c r="L641" s="8" t="s">
        <v>9</v>
      </c>
      <c r="M641">
        <v>6539</v>
      </c>
      <c r="O641" s="6">
        <v>5.9613526755023048E-4</v>
      </c>
      <c r="P641" s="6">
        <v>0</v>
      </c>
      <c r="Q641">
        <v>6539</v>
      </c>
      <c r="R641" s="6">
        <v>5.9613526755023048E-4</v>
      </c>
    </row>
    <row r="642" spans="1:18" x14ac:dyDescent="0.25">
      <c r="A642" t="s">
        <v>10</v>
      </c>
      <c r="B642" t="s">
        <v>6</v>
      </c>
      <c r="C642" t="s">
        <v>16</v>
      </c>
      <c r="D642" t="s">
        <v>8</v>
      </c>
      <c r="E642" t="b">
        <f>pokerdump[[#This Row],[suit1]]=pokerdump[[#This Row],[suit2]]</f>
        <v>0</v>
      </c>
      <c r="F642">
        <v>7933</v>
      </c>
      <c r="L642" s="8" t="s">
        <v>7</v>
      </c>
      <c r="M642">
        <v>6378</v>
      </c>
      <c r="O642" s="6">
        <v>5.8145752201183205E-4</v>
      </c>
      <c r="P642" s="6">
        <v>0</v>
      </c>
      <c r="Q642">
        <v>6378</v>
      </c>
      <c r="R642" s="6">
        <v>5.8145752201183205E-4</v>
      </c>
    </row>
    <row r="643" spans="1:18" x14ac:dyDescent="0.25">
      <c r="A643" t="s">
        <v>11</v>
      </c>
      <c r="B643" t="s">
        <v>8</v>
      </c>
      <c r="C643" t="s">
        <v>19</v>
      </c>
      <c r="D643" t="s">
        <v>8</v>
      </c>
      <c r="E643" t="b">
        <f>pokerdump[[#This Row],[suit1]]=pokerdump[[#This Row],[suit2]]</f>
        <v>1</v>
      </c>
      <c r="F643">
        <v>7927</v>
      </c>
      <c r="L643" s="8" t="s">
        <v>6</v>
      </c>
      <c r="N643">
        <v>7863</v>
      </c>
      <c r="O643" s="6">
        <v>0</v>
      </c>
      <c r="P643" s="6">
        <v>7.1683921222625202E-4</v>
      </c>
      <c r="Q643">
        <v>7863</v>
      </c>
      <c r="R643" s="6">
        <v>7.1683921222625202E-4</v>
      </c>
    </row>
    <row r="644" spans="1:18" x14ac:dyDescent="0.25">
      <c r="A644" t="s">
        <v>6</v>
      </c>
      <c r="B644" t="s">
        <v>8</v>
      </c>
      <c r="C644" t="s">
        <v>15</v>
      </c>
      <c r="D644" t="s">
        <v>6</v>
      </c>
      <c r="E644" t="b">
        <f>pokerdump[[#This Row],[suit1]]=pokerdump[[#This Row],[suit2]]</f>
        <v>0</v>
      </c>
      <c r="F644">
        <v>7918</v>
      </c>
      <c r="L644" s="8" t="s">
        <v>8</v>
      </c>
      <c r="M644">
        <v>6397</v>
      </c>
      <c r="O644" s="6">
        <v>5.8318967831760577E-4</v>
      </c>
      <c r="P644" s="6">
        <v>0</v>
      </c>
      <c r="Q644">
        <v>6397</v>
      </c>
      <c r="R644" s="6">
        <v>5.8318967831760577E-4</v>
      </c>
    </row>
    <row r="645" spans="1:18" x14ac:dyDescent="0.25">
      <c r="A645" t="s">
        <v>13</v>
      </c>
      <c r="B645" t="s">
        <v>8</v>
      </c>
      <c r="C645" t="s">
        <v>15</v>
      </c>
      <c r="D645" t="s">
        <v>8</v>
      </c>
      <c r="E645" t="b">
        <f>pokerdump[[#This Row],[suit1]]=pokerdump[[#This Row],[suit2]]</f>
        <v>1</v>
      </c>
      <c r="F645">
        <v>7913</v>
      </c>
      <c r="L645" s="7" t="s">
        <v>8</v>
      </c>
      <c r="M645">
        <v>19147</v>
      </c>
      <c r="N645">
        <v>7862</v>
      </c>
      <c r="O645" s="6">
        <v>1.745557725613131E-3</v>
      </c>
      <c r="P645" s="6">
        <v>7.1674804610489553E-4</v>
      </c>
      <c r="Q645">
        <v>27009</v>
      </c>
      <c r="R645" s="6">
        <v>2.4623057717180264E-3</v>
      </c>
    </row>
    <row r="646" spans="1:18" x14ac:dyDescent="0.25">
      <c r="A646" t="s">
        <v>12</v>
      </c>
      <c r="B646" t="s">
        <v>6</v>
      </c>
      <c r="C646" t="s">
        <v>15</v>
      </c>
      <c r="D646" t="s">
        <v>6</v>
      </c>
      <c r="E646" t="b">
        <f>pokerdump[[#This Row],[suit1]]=pokerdump[[#This Row],[suit2]]</f>
        <v>1</v>
      </c>
      <c r="F646">
        <v>7909</v>
      </c>
      <c r="L646" s="8" t="s">
        <v>9</v>
      </c>
      <c r="M646">
        <v>6421</v>
      </c>
      <c r="O646" s="6">
        <v>5.8537766523016207E-4</v>
      </c>
      <c r="P646" s="6">
        <v>0</v>
      </c>
      <c r="Q646">
        <v>6421</v>
      </c>
      <c r="R646" s="6">
        <v>5.8537766523016207E-4</v>
      </c>
    </row>
    <row r="647" spans="1:18" x14ac:dyDescent="0.25">
      <c r="A647" t="s">
        <v>13</v>
      </c>
      <c r="B647" t="s">
        <v>9</v>
      </c>
      <c r="C647" t="s">
        <v>15</v>
      </c>
      <c r="D647" t="s">
        <v>9</v>
      </c>
      <c r="E647" t="b">
        <f>pokerdump[[#This Row],[suit1]]=pokerdump[[#This Row],[suit2]]</f>
        <v>1</v>
      </c>
      <c r="F647">
        <v>7902</v>
      </c>
      <c r="L647" s="8" t="s">
        <v>7</v>
      </c>
      <c r="M647">
        <v>6257</v>
      </c>
      <c r="O647" s="6">
        <v>5.7042642132769416E-4</v>
      </c>
      <c r="P647" s="6">
        <v>0</v>
      </c>
      <c r="Q647">
        <v>6257</v>
      </c>
      <c r="R647" s="6">
        <v>5.7042642132769416E-4</v>
      </c>
    </row>
    <row r="648" spans="1:18" x14ac:dyDescent="0.25">
      <c r="A648" t="s">
        <v>15</v>
      </c>
      <c r="B648" t="s">
        <v>7</v>
      </c>
      <c r="C648" t="s">
        <v>17</v>
      </c>
      <c r="D648" t="s">
        <v>7</v>
      </c>
      <c r="E648" t="b">
        <f>pokerdump[[#This Row],[suit1]]=pokerdump[[#This Row],[suit2]]</f>
        <v>1</v>
      </c>
      <c r="F648">
        <v>7894</v>
      </c>
      <c r="L648" s="8" t="s">
        <v>6</v>
      </c>
      <c r="M648">
        <v>6469</v>
      </c>
      <c r="O648" s="6">
        <v>5.8975363905527467E-4</v>
      </c>
      <c r="P648" s="6">
        <v>0</v>
      </c>
      <c r="Q648">
        <v>6469</v>
      </c>
      <c r="R648" s="6">
        <v>5.8975363905527467E-4</v>
      </c>
    </row>
    <row r="649" spans="1:18" x14ac:dyDescent="0.25">
      <c r="A649" t="s">
        <v>6</v>
      </c>
      <c r="B649" t="s">
        <v>9</v>
      </c>
      <c r="C649" t="s">
        <v>15</v>
      </c>
      <c r="D649" t="s">
        <v>6</v>
      </c>
      <c r="E649" t="b">
        <f>pokerdump[[#This Row],[suit1]]=pokerdump[[#This Row],[suit2]]</f>
        <v>0</v>
      </c>
      <c r="F649">
        <v>7893</v>
      </c>
      <c r="L649" s="8" t="s">
        <v>8</v>
      </c>
      <c r="N649">
        <v>7862</v>
      </c>
      <c r="O649" s="6">
        <v>0</v>
      </c>
      <c r="P649" s="6">
        <v>7.1674804610489553E-4</v>
      </c>
      <c r="Q649">
        <v>7862</v>
      </c>
      <c r="R649" s="6">
        <v>7.1674804610489553E-4</v>
      </c>
    </row>
    <row r="650" spans="1:18" x14ac:dyDescent="0.25">
      <c r="A650" t="s">
        <v>12</v>
      </c>
      <c r="B650" t="s">
        <v>9</v>
      </c>
      <c r="C650" t="s">
        <v>15</v>
      </c>
      <c r="D650" t="s">
        <v>9</v>
      </c>
      <c r="E650" t="b">
        <f>pokerdump[[#This Row],[suit1]]=pokerdump[[#This Row],[suit2]]</f>
        <v>1</v>
      </c>
      <c r="F650">
        <v>7891</v>
      </c>
      <c r="L650" s="3" t="s">
        <v>20</v>
      </c>
      <c r="M650">
        <v>84983</v>
      </c>
      <c r="N650">
        <v>34108</v>
      </c>
      <c r="O650" s="6">
        <v>7.7475704912404403E-3</v>
      </c>
      <c r="P650" s="6">
        <v>3.1094940672279033E-3</v>
      </c>
      <c r="Q650">
        <v>119091</v>
      </c>
      <c r="R650" s="6">
        <v>1.0857064558468344E-2</v>
      </c>
    </row>
    <row r="651" spans="1:18" x14ac:dyDescent="0.25">
      <c r="A651" t="s">
        <v>13</v>
      </c>
      <c r="B651" t="s">
        <v>7</v>
      </c>
      <c r="C651" t="s">
        <v>15</v>
      </c>
      <c r="D651" t="s">
        <v>7</v>
      </c>
      <c r="E651" t="b">
        <f>pokerdump[[#This Row],[suit1]]=pokerdump[[#This Row],[suit2]]</f>
        <v>1</v>
      </c>
      <c r="F651">
        <v>7888</v>
      </c>
      <c r="L651" s="7" t="s">
        <v>9</v>
      </c>
      <c r="M651">
        <v>21337</v>
      </c>
      <c r="N651">
        <v>8556</v>
      </c>
      <c r="O651" s="6">
        <v>1.9452115313838916E-3</v>
      </c>
      <c r="P651" s="6">
        <v>7.8001733432631472E-4</v>
      </c>
      <c r="Q651">
        <v>29893</v>
      </c>
      <c r="R651" s="6">
        <v>2.7252288657102063E-3</v>
      </c>
    </row>
    <row r="652" spans="1:18" x14ac:dyDescent="0.25">
      <c r="A652" t="s">
        <v>11</v>
      </c>
      <c r="B652" t="s">
        <v>9</v>
      </c>
      <c r="C652" t="s">
        <v>17</v>
      </c>
      <c r="D652" t="s">
        <v>9</v>
      </c>
      <c r="E652" t="b">
        <f>pokerdump[[#This Row],[suit1]]=pokerdump[[#This Row],[suit2]]</f>
        <v>1</v>
      </c>
      <c r="F652">
        <v>7885</v>
      </c>
      <c r="L652" s="8" t="s">
        <v>9</v>
      </c>
      <c r="N652">
        <v>8556</v>
      </c>
      <c r="O652" s="6">
        <v>0</v>
      </c>
      <c r="P652" s="6">
        <v>7.8001733432631472E-4</v>
      </c>
      <c r="Q652">
        <v>8556</v>
      </c>
      <c r="R652" s="6">
        <v>7.8001733432631472E-4</v>
      </c>
    </row>
    <row r="653" spans="1:18" x14ac:dyDescent="0.25">
      <c r="A653" t="s">
        <v>15</v>
      </c>
      <c r="B653" t="s">
        <v>8</v>
      </c>
      <c r="C653" t="s">
        <v>17</v>
      </c>
      <c r="D653" t="s">
        <v>8</v>
      </c>
      <c r="E653" t="b">
        <f>pokerdump[[#This Row],[suit1]]=pokerdump[[#This Row],[suit2]]</f>
        <v>1</v>
      </c>
      <c r="F653">
        <v>7885</v>
      </c>
      <c r="L653" s="8" t="s">
        <v>7</v>
      </c>
      <c r="M653">
        <v>7038</v>
      </c>
      <c r="O653" s="6">
        <v>6.4162716210712989E-4</v>
      </c>
      <c r="P653" s="6">
        <v>0</v>
      </c>
      <c r="Q653">
        <v>7038</v>
      </c>
      <c r="R653" s="6">
        <v>6.4162716210712989E-4</v>
      </c>
    </row>
    <row r="654" spans="1:18" x14ac:dyDescent="0.25">
      <c r="A654" t="s">
        <v>6</v>
      </c>
      <c r="B654" t="s">
        <v>8</v>
      </c>
      <c r="C654" t="s">
        <v>15</v>
      </c>
      <c r="D654" t="s">
        <v>7</v>
      </c>
      <c r="E654" t="b">
        <f>pokerdump[[#This Row],[suit1]]=pokerdump[[#This Row],[suit2]]</f>
        <v>0</v>
      </c>
      <c r="F654">
        <v>7884</v>
      </c>
      <c r="L654" s="8" t="s">
        <v>6</v>
      </c>
      <c r="M654">
        <v>7141</v>
      </c>
      <c r="O654" s="6">
        <v>6.5101727260685055E-4</v>
      </c>
      <c r="P654" s="6">
        <v>0</v>
      </c>
      <c r="Q654">
        <v>7141</v>
      </c>
      <c r="R654" s="6">
        <v>6.5101727260685055E-4</v>
      </c>
    </row>
    <row r="655" spans="1:18" x14ac:dyDescent="0.25">
      <c r="A655" t="s">
        <v>12</v>
      </c>
      <c r="B655" t="s">
        <v>6</v>
      </c>
      <c r="C655" t="s">
        <v>17</v>
      </c>
      <c r="D655" t="s">
        <v>6</v>
      </c>
      <c r="E655" t="b">
        <f>pokerdump[[#This Row],[suit1]]=pokerdump[[#This Row],[suit2]]</f>
        <v>1</v>
      </c>
      <c r="F655">
        <v>7871</v>
      </c>
      <c r="L655" s="8" t="s">
        <v>8</v>
      </c>
      <c r="M655">
        <v>7158</v>
      </c>
      <c r="O655" s="6">
        <v>6.5256709666991128E-4</v>
      </c>
      <c r="P655" s="6">
        <v>0</v>
      </c>
      <c r="Q655">
        <v>7158</v>
      </c>
      <c r="R655" s="6">
        <v>6.5256709666991128E-4</v>
      </c>
    </row>
    <row r="656" spans="1:18" x14ac:dyDescent="0.25">
      <c r="A656" t="s">
        <v>6</v>
      </c>
      <c r="B656" t="s">
        <v>9</v>
      </c>
      <c r="C656" t="s">
        <v>15</v>
      </c>
      <c r="D656" t="s">
        <v>7</v>
      </c>
      <c r="E656" t="b">
        <f>pokerdump[[#This Row],[suit1]]=pokerdump[[#This Row],[suit2]]</f>
        <v>0</v>
      </c>
      <c r="F656">
        <v>7863</v>
      </c>
      <c r="L656" s="7" t="s">
        <v>7</v>
      </c>
      <c r="M656">
        <v>21249</v>
      </c>
      <c r="N656">
        <v>8589</v>
      </c>
      <c r="O656" s="6">
        <v>1.9371889127045186E-3</v>
      </c>
      <c r="P656" s="6">
        <v>7.8302581633107958E-4</v>
      </c>
      <c r="Q656">
        <v>29838</v>
      </c>
      <c r="R656" s="6">
        <v>2.7202147290355983E-3</v>
      </c>
    </row>
    <row r="657" spans="1:18" x14ac:dyDescent="0.25">
      <c r="A657" t="s">
        <v>14</v>
      </c>
      <c r="B657" t="s">
        <v>6</v>
      </c>
      <c r="C657" t="s">
        <v>15</v>
      </c>
      <c r="D657" t="s">
        <v>6</v>
      </c>
      <c r="E657" t="b">
        <f>pokerdump[[#This Row],[suit1]]=pokerdump[[#This Row],[suit2]]</f>
        <v>1</v>
      </c>
      <c r="F657">
        <v>7863</v>
      </c>
      <c r="L657" s="8" t="s">
        <v>9</v>
      </c>
      <c r="M657">
        <v>7008</v>
      </c>
      <c r="O657" s="6">
        <v>6.3889217846643451E-4</v>
      </c>
      <c r="P657" s="6">
        <v>0</v>
      </c>
      <c r="Q657">
        <v>7008</v>
      </c>
      <c r="R657" s="6">
        <v>6.3889217846643451E-4</v>
      </c>
    </row>
    <row r="658" spans="1:18" x14ac:dyDescent="0.25">
      <c r="A658" t="s">
        <v>14</v>
      </c>
      <c r="B658" t="s">
        <v>8</v>
      </c>
      <c r="C658" t="s">
        <v>15</v>
      </c>
      <c r="D658" t="s">
        <v>8</v>
      </c>
      <c r="E658" t="b">
        <f>pokerdump[[#This Row],[suit1]]=pokerdump[[#This Row],[suit2]]</f>
        <v>1</v>
      </c>
      <c r="F658">
        <v>7862</v>
      </c>
      <c r="L658" s="8" t="s">
        <v>7</v>
      </c>
      <c r="N658">
        <v>8589</v>
      </c>
      <c r="O658" s="6">
        <v>0</v>
      </c>
      <c r="P658" s="6">
        <v>7.8302581633107958E-4</v>
      </c>
      <c r="Q658">
        <v>8589</v>
      </c>
      <c r="R658" s="6">
        <v>7.8302581633107958E-4</v>
      </c>
    </row>
    <row r="659" spans="1:18" x14ac:dyDescent="0.25">
      <c r="A659" t="s">
        <v>11</v>
      </c>
      <c r="B659" t="s">
        <v>7</v>
      </c>
      <c r="C659" t="s">
        <v>19</v>
      </c>
      <c r="D659" t="s">
        <v>7</v>
      </c>
      <c r="E659" t="b">
        <f>pokerdump[[#This Row],[suit1]]=pokerdump[[#This Row],[suit2]]</f>
        <v>1</v>
      </c>
      <c r="F659">
        <v>7860</v>
      </c>
      <c r="L659" s="8" t="s">
        <v>6</v>
      </c>
      <c r="M659">
        <v>7226</v>
      </c>
      <c r="O659" s="6">
        <v>6.587663929221541E-4</v>
      </c>
      <c r="P659" s="6">
        <v>0</v>
      </c>
      <c r="Q659">
        <v>7226</v>
      </c>
      <c r="R659" s="6">
        <v>6.587663929221541E-4</v>
      </c>
    </row>
    <row r="660" spans="1:18" x14ac:dyDescent="0.25">
      <c r="A660" t="s">
        <v>6</v>
      </c>
      <c r="B660" t="s">
        <v>6</v>
      </c>
      <c r="C660" t="s">
        <v>15</v>
      </c>
      <c r="D660" t="s">
        <v>9</v>
      </c>
      <c r="E660" t="b">
        <f>pokerdump[[#This Row],[suit1]]=pokerdump[[#This Row],[suit2]]</f>
        <v>0</v>
      </c>
      <c r="F660">
        <v>7850</v>
      </c>
      <c r="L660" s="8" t="s">
        <v>8</v>
      </c>
      <c r="M660">
        <v>7015</v>
      </c>
      <c r="O660" s="6">
        <v>6.3953034131593008E-4</v>
      </c>
      <c r="P660" s="6">
        <v>0</v>
      </c>
      <c r="Q660">
        <v>7015</v>
      </c>
      <c r="R660" s="6">
        <v>6.3953034131593008E-4</v>
      </c>
    </row>
    <row r="661" spans="1:18" x14ac:dyDescent="0.25">
      <c r="A661" t="s">
        <v>6</v>
      </c>
      <c r="B661" t="s">
        <v>6</v>
      </c>
      <c r="C661" t="s">
        <v>17</v>
      </c>
      <c r="D661" t="s">
        <v>9</v>
      </c>
      <c r="E661" t="b">
        <f>pokerdump[[#This Row],[suit1]]=pokerdump[[#This Row],[suit2]]</f>
        <v>0</v>
      </c>
      <c r="F661">
        <v>7847</v>
      </c>
      <c r="L661" s="7" t="s">
        <v>6</v>
      </c>
      <c r="M661">
        <v>21388</v>
      </c>
      <c r="N661">
        <v>8495</v>
      </c>
      <c r="O661" s="6">
        <v>1.9498610035730737E-3</v>
      </c>
      <c r="P661" s="6">
        <v>7.7445620092356747E-4</v>
      </c>
      <c r="Q661">
        <v>29883</v>
      </c>
      <c r="R661" s="6">
        <v>2.7243172044966414E-3</v>
      </c>
    </row>
    <row r="662" spans="1:18" x14ac:dyDescent="0.25">
      <c r="A662" t="s">
        <v>20</v>
      </c>
      <c r="B662" t="s">
        <v>6</v>
      </c>
      <c r="C662" t="s">
        <v>17</v>
      </c>
      <c r="D662" t="s">
        <v>6</v>
      </c>
      <c r="E662" t="b">
        <f>pokerdump[[#This Row],[suit1]]=pokerdump[[#This Row],[suit2]]</f>
        <v>1</v>
      </c>
      <c r="F662">
        <v>7843</v>
      </c>
      <c r="L662" s="8" t="s">
        <v>9</v>
      </c>
      <c r="M662">
        <v>7139</v>
      </c>
      <c r="O662" s="6">
        <v>6.5083494036413756E-4</v>
      </c>
      <c r="P662" s="6">
        <v>0</v>
      </c>
      <c r="Q662">
        <v>7139</v>
      </c>
      <c r="R662" s="6">
        <v>6.5083494036413756E-4</v>
      </c>
    </row>
    <row r="663" spans="1:18" x14ac:dyDescent="0.25">
      <c r="A663" t="s">
        <v>6</v>
      </c>
      <c r="B663" t="s">
        <v>8</v>
      </c>
      <c r="C663" t="s">
        <v>17</v>
      </c>
      <c r="D663" t="s">
        <v>7</v>
      </c>
      <c r="E663" t="b">
        <f>pokerdump[[#This Row],[suit1]]=pokerdump[[#This Row],[suit2]]</f>
        <v>0</v>
      </c>
      <c r="F663">
        <v>7843</v>
      </c>
      <c r="L663" s="8" t="s">
        <v>7</v>
      </c>
      <c r="M663">
        <v>7152</v>
      </c>
      <c r="O663" s="6">
        <v>6.5202009994177221E-4</v>
      </c>
      <c r="P663" s="6">
        <v>0</v>
      </c>
      <c r="Q663">
        <v>7152</v>
      </c>
      <c r="R663" s="6">
        <v>6.5202009994177221E-4</v>
      </c>
    </row>
    <row r="664" spans="1:18" x14ac:dyDescent="0.25">
      <c r="A664" t="s">
        <v>13</v>
      </c>
      <c r="B664" t="s">
        <v>6</v>
      </c>
      <c r="C664" t="s">
        <v>15</v>
      </c>
      <c r="D664" t="s">
        <v>6</v>
      </c>
      <c r="E664" t="b">
        <f>pokerdump[[#This Row],[suit1]]=pokerdump[[#This Row],[suit2]]</f>
        <v>1</v>
      </c>
      <c r="F664">
        <v>7834</v>
      </c>
      <c r="L664" s="8" t="s">
        <v>6</v>
      </c>
      <c r="N664">
        <v>8495</v>
      </c>
      <c r="O664" s="6">
        <v>0</v>
      </c>
      <c r="P664" s="6">
        <v>7.7445620092356747E-4</v>
      </c>
      <c r="Q664">
        <v>8495</v>
      </c>
      <c r="R664" s="6">
        <v>7.7445620092356747E-4</v>
      </c>
    </row>
    <row r="665" spans="1:18" x14ac:dyDescent="0.25">
      <c r="A665" t="s">
        <v>14</v>
      </c>
      <c r="B665" t="s">
        <v>9</v>
      </c>
      <c r="C665" t="s">
        <v>15</v>
      </c>
      <c r="D665" t="s">
        <v>9</v>
      </c>
      <c r="E665" t="b">
        <f>pokerdump[[#This Row],[suit1]]=pokerdump[[#This Row],[suit2]]</f>
        <v>1</v>
      </c>
      <c r="F665">
        <v>7834</v>
      </c>
      <c r="L665" s="8" t="s">
        <v>8</v>
      </c>
      <c r="M665">
        <v>7097</v>
      </c>
      <c r="O665" s="6">
        <v>6.4700596326716403E-4</v>
      </c>
      <c r="P665" s="6">
        <v>0</v>
      </c>
      <c r="Q665">
        <v>7097</v>
      </c>
      <c r="R665" s="6">
        <v>6.4700596326716403E-4</v>
      </c>
    </row>
    <row r="666" spans="1:18" x14ac:dyDescent="0.25">
      <c r="A666" t="s">
        <v>12</v>
      </c>
      <c r="B666" t="s">
        <v>8</v>
      </c>
      <c r="C666" t="s">
        <v>16</v>
      </c>
      <c r="D666" t="s">
        <v>9</v>
      </c>
      <c r="E666" t="b">
        <f>pokerdump[[#This Row],[suit1]]=pokerdump[[#This Row],[suit2]]</f>
        <v>0</v>
      </c>
      <c r="F666">
        <v>7831</v>
      </c>
      <c r="L666" s="7" t="s">
        <v>8</v>
      </c>
      <c r="M666">
        <v>21009</v>
      </c>
      <c r="N666">
        <v>8468</v>
      </c>
      <c r="O666" s="6">
        <v>1.9153090435789558E-3</v>
      </c>
      <c r="P666" s="6">
        <v>7.7199471564694169E-4</v>
      </c>
      <c r="Q666">
        <v>29477</v>
      </c>
      <c r="R666" s="6">
        <v>2.6873037592258977E-3</v>
      </c>
    </row>
    <row r="667" spans="1:18" x14ac:dyDescent="0.25">
      <c r="A667" t="s">
        <v>14</v>
      </c>
      <c r="B667" t="s">
        <v>8</v>
      </c>
      <c r="C667" t="s">
        <v>16</v>
      </c>
      <c r="D667" t="s">
        <v>7</v>
      </c>
      <c r="E667" t="b">
        <f>pokerdump[[#This Row],[suit1]]=pokerdump[[#This Row],[suit2]]</f>
        <v>0</v>
      </c>
      <c r="F667">
        <v>7822</v>
      </c>
      <c r="L667" s="8" t="s">
        <v>9</v>
      </c>
      <c r="M667">
        <v>7064</v>
      </c>
      <c r="O667" s="6">
        <v>6.4399748126239918E-4</v>
      </c>
      <c r="P667" s="6">
        <v>0</v>
      </c>
      <c r="Q667">
        <v>7064</v>
      </c>
      <c r="R667" s="6">
        <v>6.4399748126239918E-4</v>
      </c>
    </row>
    <row r="668" spans="1:18" x14ac:dyDescent="0.25">
      <c r="A668" t="s">
        <v>20</v>
      </c>
      <c r="B668" t="s">
        <v>8</v>
      </c>
      <c r="C668" t="s">
        <v>17</v>
      </c>
      <c r="D668" t="s">
        <v>8</v>
      </c>
      <c r="E668" t="b">
        <f>pokerdump[[#This Row],[suit1]]=pokerdump[[#This Row],[suit2]]</f>
        <v>1</v>
      </c>
      <c r="F668">
        <v>7817</v>
      </c>
      <c r="L668" s="8" t="s">
        <v>7</v>
      </c>
      <c r="M668">
        <v>6964</v>
      </c>
      <c r="O668" s="6">
        <v>6.3488086912674799E-4</v>
      </c>
      <c r="P668" s="6">
        <v>0</v>
      </c>
      <c r="Q668">
        <v>6964</v>
      </c>
      <c r="R668" s="6">
        <v>6.3488086912674799E-4</v>
      </c>
    </row>
    <row r="669" spans="1:18" x14ac:dyDescent="0.25">
      <c r="A669" t="s">
        <v>10</v>
      </c>
      <c r="B669" t="s">
        <v>7</v>
      </c>
      <c r="C669" t="s">
        <v>16</v>
      </c>
      <c r="D669" t="s">
        <v>6</v>
      </c>
      <c r="E669" t="b">
        <f>pokerdump[[#This Row],[suit1]]=pokerdump[[#This Row],[suit2]]</f>
        <v>0</v>
      </c>
      <c r="F669">
        <v>7814</v>
      </c>
      <c r="L669" s="8" t="s">
        <v>6</v>
      </c>
      <c r="M669">
        <v>6981</v>
      </c>
      <c r="O669" s="6">
        <v>6.3643069318980873E-4</v>
      </c>
      <c r="P669" s="6">
        <v>0</v>
      </c>
      <c r="Q669">
        <v>6981</v>
      </c>
      <c r="R669" s="6">
        <v>6.3643069318980873E-4</v>
      </c>
    </row>
    <row r="670" spans="1:18" x14ac:dyDescent="0.25">
      <c r="A670" t="s">
        <v>11</v>
      </c>
      <c r="B670" t="s">
        <v>7</v>
      </c>
      <c r="C670" t="s">
        <v>18</v>
      </c>
      <c r="D670" t="s">
        <v>7</v>
      </c>
      <c r="E670" t="b">
        <f>pokerdump[[#This Row],[suit1]]=pokerdump[[#This Row],[suit2]]</f>
        <v>1</v>
      </c>
      <c r="F670">
        <v>7811</v>
      </c>
      <c r="L670" s="8" t="s">
        <v>8</v>
      </c>
      <c r="N670">
        <v>8468</v>
      </c>
      <c r="O670" s="6">
        <v>0</v>
      </c>
      <c r="P670" s="6">
        <v>7.7199471564694169E-4</v>
      </c>
      <c r="Q670">
        <v>8468</v>
      </c>
      <c r="R670" s="6">
        <v>7.7199471564694169E-4</v>
      </c>
    </row>
    <row r="671" spans="1:18" x14ac:dyDescent="0.25">
      <c r="A671" t="s">
        <v>14</v>
      </c>
      <c r="B671" t="s">
        <v>7</v>
      </c>
      <c r="C671" t="s">
        <v>16</v>
      </c>
      <c r="D671" t="s">
        <v>8</v>
      </c>
      <c r="E671" t="b">
        <f>pokerdump[[#This Row],[suit1]]=pokerdump[[#This Row],[suit2]]</f>
        <v>0</v>
      </c>
      <c r="F671">
        <v>7806</v>
      </c>
      <c r="L671" s="3" t="s">
        <v>16</v>
      </c>
      <c r="M671">
        <v>91989</v>
      </c>
      <c r="N671">
        <v>36208</v>
      </c>
      <c r="O671" s="6">
        <v>8.3862803374641619E-3</v>
      </c>
      <c r="P671" s="6">
        <v>3.3009429220765781E-3</v>
      </c>
      <c r="Q671">
        <v>128197</v>
      </c>
      <c r="R671" s="6">
        <v>1.168722325954074E-2</v>
      </c>
    </row>
    <row r="672" spans="1:18" x14ac:dyDescent="0.25">
      <c r="A672" t="s">
        <v>10</v>
      </c>
      <c r="B672" t="s">
        <v>7</v>
      </c>
      <c r="C672" t="s">
        <v>16</v>
      </c>
      <c r="D672" t="s">
        <v>9</v>
      </c>
      <c r="E672" t="b">
        <f>pokerdump[[#This Row],[suit1]]=pokerdump[[#This Row],[suit2]]</f>
        <v>0</v>
      </c>
      <c r="F672">
        <v>7799</v>
      </c>
      <c r="L672" s="7" t="s">
        <v>9</v>
      </c>
      <c r="M672">
        <v>22986</v>
      </c>
      <c r="N672">
        <v>9087</v>
      </c>
      <c r="O672" s="6">
        <v>2.0955444655007798E-3</v>
      </c>
      <c r="P672" s="6">
        <v>8.2842654476662249E-4</v>
      </c>
      <c r="Q672">
        <v>32073</v>
      </c>
      <c r="R672" s="6">
        <v>2.923971010267402E-3</v>
      </c>
    </row>
    <row r="673" spans="1:18" x14ac:dyDescent="0.25">
      <c r="A673" t="s">
        <v>12</v>
      </c>
      <c r="B673" t="s">
        <v>6</v>
      </c>
      <c r="C673" t="s">
        <v>16</v>
      </c>
      <c r="D673" t="s">
        <v>9</v>
      </c>
      <c r="E673" t="b">
        <f>pokerdump[[#This Row],[suit1]]=pokerdump[[#This Row],[suit2]]</f>
        <v>0</v>
      </c>
      <c r="F673">
        <v>7788</v>
      </c>
      <c r="L673" s="8" t="s">
        <v>9</v>
      </c>
      <c r="N673">
        <v>9087</v>
      </c>
      <c r="O673" s="6">
        <v>0</v>
      </c>
      <c r="P673" s="6">
        <v>8.2842654476662249E-4</v>
      </c>
      <c r="Q673">
        <v>9087</v>
      </c>
      <c r="R673" s="6">
        <v>8.2842654476662249E-4</v>
      </c>
    </row>
    <row r="674" spans="1:18" x14ac:dyDescent="0.25">
      <c r="A674" t="s">
        <v>12</v>
      </c>
      <c r="B674" t="s">
        <v>8</v>
      </c>
      <c r="C674" t="s">
        <v>15</v>
      </c>
      <c r="D674" t="s">
        <v>8</v>
      </c>
      <c r="E674" t="b">
        <f>pokerdump[[#This Row],[suit1]]=pokerdump[[#This Row],[suit2]]</f>
        <v>1</v>
      </c>
      <c r="F674">
        <v>7781</v>
      </c>
      <c r="L674" s="8" t="s">
        <v>7</v>
      </c>
      <c r="M674">
        <v>7730</v>
      </c>
      <c r="O674" s="6">
        <v>7.0471411808583598E-4</v>
      </c>
      <c r="P674" s="6">
        <v>0</v>
      </c>
      <c r="Q674">
        <v>7730</v>
      </c>
      <c r="R674" s="6">
        <v>7.0471411808583598E-4</v>
      </c>
    </row>
    <row r="675" spans="1:18" x14ac:dyDescent="0.25">
      <c r="A675" t="s">
        <v>12</v>
      </c>
      <c r="B675" t="s">
        <v>7</v>
      </c>
      <c r="C675" t="s">
        <v>15</v>
      </c>
      <c r="D675" t="s">
        <v>7</v>
      </c>
      <c r="E675" t="b">
        <f>pokerdump[[#This Row],[suit1]]=pokerdump[[#This Row],[suit2]]</f>
        <v>1</v>
      </c>
      <c r="F675">
        <v>7775</v>
      </c>
      <c r="L675" s="8" t="s">
        <v>6</v>
      </c>
      <c r="M675">
        <v>7545</v>
      </c>
      <c r="O675" s="6">
        <v>6.8784838563488136E-4</v>
      </c>
      <c r="P675" s="6">
        <v>0</v>
      </c>
      <c r="Q675">
        <v>7545</v>
      </c>
      <c r="R675" s="6">
        <v>6.8784838563488136E-4</v>
      </c>
    </row>
    <row r="676" spans="1:18" x14ac:dyDescent="0.25">
      <c r="A676" t="s">
        <v>6</v>
      </c>
      <c r="B676" t="s">
        <v>7</v>
      </c>
      <c r="C676" t="s">
        <v>17</v>
      </c>
      <c r="D676" t="s">
        <v>8</v>
      </c>
      <c r="E676" t="b">
        <f>pokerdump[[#This Row],[suit1]]=pokerdump[[#This Row],[suit2]]</f>
        <v>0</v>
      </c>
      <c r="F676">
        <v>7770</v>
      </c>
      <c r="L676" s="8" t="s">
        <v>8</v>
      </c>
      <c r="M676">
        <v>7711</v>
      </c>
      <c r="O676" s="6">
        <v>7.0298196178006226E-4</v>
      </c>
      <c r="P676" s="6">
        <v>0</v>
      </c>
      <c r="Q676">
        <v>7711</v>
      </c>
      <c r="R676" s="6">
        <v>7.0298196178006226E-4</v>
      </c>
    </row>
    <row r="677" spans="1:18" x14ac:dyDescent="0.25">
      <c r="A677" t="s">
        <v>11</v>
      </c>
      <c r="B677" t="s">
        <v>9</v>
      </c>
      <c r="C677" t="s">
        <v>16</v>
      </c>
      <c r="D677" t="s">
        <v>7</v>
      </c>
      <c r="E677" t="b">
        <f>pokerdump[[#This Row],[suit1]]=pokerdump[[#This Row],[suit2]]</f>
        <v>0</v>
      </c>
      <c r="F677">
        <v>7769</v>
      </c>
      <c r="L677" s="7" t="s">
        <v>7</v>
      </c>
      <c r="M677">
        <v>23037</v>
      </c>
      <c r="N677">
        <v>9019</v>
      </c>
      <c r="O677" s="6">
        <v>2.1001939376899619E-3</v>
      </c>
      <c r="P677" s="6">
        <v>8.2222724851437968E-4</v>
      </c>
      <c r="Q677">
        <v>32056</v>
      </c>
      <c r="R677" s="6">
        <v>2.9224211862043416E-3</v>
      </c>
    </row>
    <row r="678" spans="1:18" x14ac:dyDescent="0.25">
      <c r="A678" t="s">
        <v>13</v>
      </c>
      <c r="B678" t="s">
        <v>6</v>
      </c>
      <c r="C678" t="s">
        <v>16</v>
      </c>
      <c r="D678" t="s">
        <v>8</v>
      </c>
      <c r="E678" t="b">
        <f>pokerdump[[#This Row],[suit1]]=pokerdump[[#This Row],[suit2]]</f>
        <v>0</v>
      </c>
      <c r="F678">
        <v>7753</v>
      </c>
      <c r="L678" s="8" t="s">
        <v>9</v>
      </c>
      <c r="M678">
        <v>7661</v>
      </c>
      <c r="O678" s="6">
        <v>6.9842365571223667E-4</v>
      </c>
      <c r="P678" s="6">
        <v>0</v>
      </c>
      <c r="Q678">
        <v>7661</v>
      </c>
      <c r="R678" s="6">
        <v>6.9842365571223667E-4</v>
      </c>
    </row>
    <row r="679" spans="1:18" x14ac:dyDescent="0.25">
      <c r="A679" t="s">
        <v>12</v>
      </c>
      <c r="B679" t="s">
        <v>8</v>
      </c>
      <c r="C679" t="s">
        <v>17</v>
      </c>
      <c r="D679" t="s">
        <v>8</v>
      </c>
      <c r="E679" t="b">
        <f>pokerdump[[#This Row],[suit1]]=pokerdump[[#This Row],[suit2]]</f>
        <v>1</v>
      </c>
      <c r="F679">
        <v>7747</v>
      </c>
      <c r="L679" s="8" t="s">
        <v>7</v>
      </c>
      <c r="N679">
        <v>9019</v>
      </c>
      <c r="O679" s="6">
        <v>0</v>
      </c>
      <c r="P679" s="6">
        <v>8.2222724851437968E-4</v>
      </c>
      <c r="Q679">
        <v>9019</v>
      </c>
      <c r="R679" s="6">
        <v>8.2222724851437968E-4</v>
      </c>
    </row>
    <row r="680" spans="1:18" x14ac:dyDescent="0.25">
      <c r="A680" t="s">
        <v>10</v>
      </c>
      <c r="B680" t="s">
        <v>9</v>
      </c>
      <c r="C680" t="s">
        <v>16</v>
      </c>
      <c r="D680" t="s">
        <v>7</v>
      </c>
      <c r="E680" t="b">
        <f>pokerdump[[#This Row],[suit1]]=pokerdump[[#This Row],[suit2]]</f>
        <v>0</v>
      </c>
      <c r="F680">
        <v>7747</v>
      </c>
      <c r="L680" s="8" t="s">
        <v>6</v>
      </c>
      <c r="M680">
        <v>7570</v>
      </c>
      <c r="O680" s="6">
        <v>6.9012753866879416E-4</v>
      </c>
      <c r="P680" s="6">
        <v>0</v>
      </c>
      <c r="Q680">
        <v>7570</v>
      </c>
      <c r="R680" s="6">
        <v>6.9012753866879416E-4</v>
      </c>
    </row>
    <row r="681" spans="1:18" x14ac:dyDescent="0.25">
      <c r="A681" t="s">
        <v>12</v>
      </c>
      <c r="B681" t="s">
        <v>9</v>
      </c>
      <c r="C681" t="s">
        <v>16</v>
      </c>
      <c r="D681" t="s">
        <v>7</v>
      </c>
      <c r="E681" t="b">
        <f>pokerdump[[#This Row],[suit1]]=pokerdump[[#This Row],[suit2]]</f>
        <v>0</v>
      </c>
      <c r="F681">
        <v>7745</v>
      </c>
      <c r="L681" s="8" t="s">
        <v>8</v>
      </c>
      <c r="M681">
        <v>7806</v>
      </c>
      <c r="O681" s="6">
        <v>7.1164274330893086E-4</v>
      </c>
      <c r="P681" s="6">
        <v>0</v>
      </c>
      <c r="Q681">
        <v>7806</v>
      </c>
      <c r="R681" s="6">
        <v>7.1164274330893086E-4</v>
      </c>
    </row>
    <row r="682" spans="1:18" x14ac:dyDescent="0.25">
      <c r="A682" t="s">
        <v>13</v>
      </c>
      <c r="B682" t="s">
        <v>9</v>
      </c>
      <c r="C682" t="s">
        <v>16</v>
      </c>
      <c r="D682" t="s">
        <v>6</v>
      </c>
      <c r="E682" t="b">
        <f>pokerdump[[#This Row],[suit1]]=pokerdump[[#This Row],[suit2]]</f>
        <v>0</v>
      </c>
      <c r="F682">
        <v>7745</v>
      </c>
      <c r="L682" s="7" t="s">
        <v>6</v>
      </c>
      <c r="M682">
        <v>22778</v>
      </c>
      <c r="N682">
        <v>9125</v>
      </c>
      <c r="O682" s="6">
        <v>2.0765819122586251E-3</v>
      </c>
      <c r="P682" s="6">
        <v>8.3189085737816993E-4</v>
      </c>
      <c r="Q682">
        <v>31903</v>
      </c>
      <c r="R682" s="6">
        <v>2.9084727696367949E-3</v>
      </c>
    </row>
    <row r="683" spans="1:18" x14ac:dyDescent="0.25">
      <c r="A683" t="s">
        <v>12</v>
      </c>
      <c r="B683" t="s">
        <v>9</v>
      </c>
      <c r="C683" t="s">
        <v>17</v>
      </c>
      <c r="D683" t="s">
        <v>9</v>
      </c>
      <c r="E683" t="b">
        <f>pokerdump[[#This Row],[suit1]]=pokerdump[[#This Row],[suit2]]</f>
        <v>1</v>
      </c>
      <c r="F683">
        <v>7744</v>
      </c>
      <c r="L683" s="8" t="s">
        <v>9</v>
      </c>
      <c r="M683">
        <v>7574</v>
      </c>
      <c r="O683" s="6">
        <v>6.9049220315422013E-4</v>
      </c>
      <c r="P683" s="6">
        <v>0</v>
      </c>
      <c r="Q683">
        <v>7574</v>
      </c>
      <c r="R683" s="6">
        <v>6.9049220315422013E-4</v>
      </c>
    </row>
    <row r="684" spans="1:18" x14ac:dyDescent="0.25">
      <c r="A684" t="s">
        <v>11</v>
      </c>
      <c r="B684" t="s">
        <v>6</v>
      </c>
      <c r="C684" t="s">
        <v>16</v>
      </c>
      <c r="D684" t="s">
        <v>9</v>
      </c>
      <c r="E684" t="b">
        <f>pokerdump[[#This Row],[suit1]]=pokerdump[[#This Row],[suit2]]</f>
        <v>0</v>
      </c>
      <c r="F684">
        <v>7743</v>
      </c>
      <c r="L684" s="8" t="s">
        <v>7</v>
      </c>
      <c r="M684">
        <v>7635</v>
      </c>
      <c r="O684" s="6">
        <v>6.9605333655696738E-4</v>
      </c>
      <c r="P684" s="6">
        <v>0</v>
      </c>
      <c r="Q684">
        <v>7635</v>
      </c>
      <c r="R684" s="6">
        <v>6.9605333655696738E-4</v>
      </c>
    </row>
    <row r="685" spans="1:18" x14ac:dyDescent="0.25">
      <c r="A685" t="s">
        <v>10</v>
      </c>
      <c r="B685" t="s">
        <v>7</v>
      </c>
      <c r="C685" t="s">
        <v>16</v>
      </c>
      <c r="D685" t="s">
        <v>8</v>
      </c>
      <c r="E685" t="b">
        <f>pokerdump[[#This Row],[suit1]]=pokerdump[[#This Row],[suit2]]</f>
        <v>0</v>
      </c>
      <c r="F685">
        <v>7742</v>
      </c>
      <c r="L685" s="8" t="s">
        <v>6</v>
      </c>
      <c r="N685">
        <v>9125</v>
      </c>
      <c r="O685" s="6">
        <v>0</v>
      </c>
      <c r="P685" s="6">
        <v>8.3189085737816993E-4</v>
      </c>
      <c r="Q685">
        <v>9125</v>
      </c>
      <c r="R685" s="6">
        <v>8.3189085737816993E-4</v>
      </c>
    </row>
    <row r="686" spans="1:18" x14ac:dyDescent="0.25">
      <c r="A686" t="s">
        <v>6</v>
      </c>
      <c r="B686" t="s">
        <v>9</v>
      </c>
      <c r="C686" t="s">
        <v>17</v>
      </c>
      <c r="D686" t="s">
        <v>6</v>
      </c>
      <c r="E686" t="b">
        <f>pokerdump[[#This Row],[suit1]]=pokerdump[[#This Row],[suit2]]</f>
        <v>0</v>
      </c>
      <c r="F686">
        <v>7740</v>
      </c>
      <c r="L686" s="8" t="s">
        <v>8</v>
      </c>
      <c r="M686">
        <v>7569</v>
      </c>
      <c r="O686" s="6">
        <v>6.9003637254743766E-4</v>
      </c>
      <c r="P686" s="6">
        <v>0</v>
      </c>
      <c r="Q686">
        <v>7569</v>
      </c>
      <c r="R686" s="6">
        <v>6.9003637254743766E-4</v>
      </c>
    </row>
    <row r="687" spans="1:18" x14ac:dyDescent="0.25">
      <c r="A687" t="s">
        <v>6</v>
      </c>
      <c r="B687" t="s">
        <v>7</v>
      </c>
      <c r="C687" t="s">
        <v>17</v>
      </c>
      <c r="D687" t="s">
        <v>9</v>
      </c>
      <c r="E687" t="b">
        <f>pokerdump[[#This Row],[suit1]]=pokerdump[[#This Row],[suit2]]</f>
        <v>0</v>
      </c>
      <c r="F687">
        <v>7740</v>
      </c>
      <c r="L687" s="7" t="s">
        <v>8</v>
      </c>
      <c r="M687">
        <v>23188</v>
      </c>
      <c r="N687">
        <v>8977</v>
      </c>
      <c r="O687" s="6">
        <v>2.1139600220147952E-3</v>
      </c>
      <c r="P687" s="6">
        <v>8.1839827141740615E-4</v>
      </c>
      <c r="Q687">
        <v>32165</v>
      </c>
      <c r="R687" s="6">
        <v>2.9323582934322012E-3</v>
      </c>
    </row>
    <row r="688" spans="1:18" x14ac:dyDescent="0.25">
      <c r="A688" t="s">
        <v>12</v>
      </c>
      <c r="B688" t="s">
        <v>9</v>
      </c>
      <c r="C688" t="s">
        <v>16</v>
      </c>
      <c r="D688" t="s">
        <v>8</v>
      </c>
      <c r="E688" t="b">
        <f>pokerdump[[#This Row],[suit1]]=pokerdump[[#This Row],[suit2]]</f>
        <v>0</v>
      </c>
      <c r="F688">
        <v>7739</v>
      </c>
      <c r="L688" s="8" t="s">
        <v>9</v>
      </c>
      <c r="M688">
        <v>7721</v>
      </c>
      <c r="O688" s="6">
        <v>7.0389362299362742E-4</v>
      </c>
      <c r="P688" s="6">
        <v>0</v>
      </c>
      <c r="Q688">
        <v>7721</v>
      </c>
      <c r="R688" s="6">
        <v>7.0389362299362742E-4</v>
      </c>
    </row>
    <row r="689" spans="1:18" x14ac:dyDescent="0.25">
      <c r="A689" t="s">
        <v>12</v>
      </c>
      <c r="B689" t="s">
        <v>7</v>
      </c>
      <c r="C689" t="s">
        <v>16</v>
      </c>
      <c r="D689" t="s">
        <v>8</v>
      </c>
      <c r="E689" t="b">
        <f>pokerdump[[#This Row],[suit1]]=pokerdump[[#This Row],[suit2]]</f>
        <v>0</v>
      </c>
      <c r="F689">
        <v>7737</v>
      </c>
      <c r="L689" s="8" t="s">
        <v>7</v>
      </c>
      <c r="M689">
        <v>7822</v>
      </c>
      <c r="O689" s="6">
        <v>7.131014012506351E-4</v>
      </c>
      <c r="P689" s="6">
        <v>0</v>
      </c>
      <c r="Q689">
        <v>7822</v>
      </c>
      <c r="R689" s="6">
        <v>7.131014012506351E-4</v>
      </c>
    </row>
    <row r="690" spans="1:18" x14ac:dyDescent="0.25">
      <c r="A690" t="s">
        <v>10</v>
      </c>
      <c r="B690" t="s">
        <v>8</v>
      </c>
      <c r="C690" t="s">
        <v>16</v>
      </c>
      <c r="D690" t="s">
        <v>9</v>
      </c>
      <c r="E690" t="b">
        <f>pokerdump[[#This Row],[suit1]]=pokerdump[[#This Row],[suit2]]</f>
        <v>0</v>
      </c>
      <c r="F690">
        <v>7736</v>
      </c>
      <c r="L690" s="8" t="s">
        <v>6</v>
      </c>
      <c r="M690">
        <v>7645</v>
      </c>
      <c r="O690" s="6">
        <v>6.9696499777053254E-4</v>
      </c>
      <c r="P690" s="6">
        <v>0</v>
      </c>
      <c r="Q690">
        <v>7645</v>
      </c>
      <c r="R690" s="6">
        <v>6.9696499777053254E-4</v>
      </c>
    </row>
    <row r="691" spans="1:18" x14ac:dyDescent="0.25">
      <c r="A691" t="s">
        <v>13</v>
      </c>
      <c r="B691" t="s">
        <v>6</v>
      </c>
      <c r="C691" t="s">
        <v>16</v>
      </c>
      <c r="D691" t="s">
        <v>7</v>
      </c>
      <c r="E691" t="b">
        <f>pokerdump[[#This Row],[suit1]]=pokerdump[[#This Row],[suit2]]</f>
        <v>0</v>
      </c>
      <c r="F691">
        <v>7731</v>
      </c>
      <c r="L691" s="8" t="s">
        <v>8</v>
      </c>
      <c r="N691">
        <v>8977</v>
      </c>
      <c r="O691" s="6">
        <v>0</v>
      </c>
      <c r="P691" s="6">
        <v>8.1839827141740615E-4</v>
      </c>
      <c r="Q691">
        <v>8977</v>
      </c>
      <c r="R691" s="6">
        <v>8.1839827141740615E-4</v>
      </c>
    </row>
    <row r="692" spans="1:18" x14ac:dyDescent="0.25">
      <c r="A692" t="s">
        <v>14</v>
      </c>
      <c r="B692" t="s">
        <v>9</v>
      </c>
      <c r="C692" t="s">
        <v>16</v>
      </c>
      <c r="D692" t="s">
        <v>7</v>
      </c>
      <c r="E692" t="b">
        <f>pokerdump[[#This Row],[suit1]]=pokerdump[[#This Row],[suit2]]</f>
        <v>0</v>
      </c>
      <c r="F692">
        <v>7730</v>
      </c>
      <c r="L692" s="3" t="s">
        <v>14</v>
      </c>
      <c r="M692">
        <v>68179</v>
      </c>
      <c r="O692" s="6">
        <v>6.2156149879656159E-3</v>
      </c>
      <c r="P692" s="6">
        <v>0</v>
      </c>
      <c r="Q692">
        <v>68179</v>
      </c>
      <c r="R692" s="6">
        <v>6.2156149879656159E-3</v>
      </c>
    </row>
    <row r="693" spans="1:18" x14ac:dyDescent="0.25">
      <c r="A693" t="s">
        <v>6</v>
      </c>
      <c r="B693" t="s">
        <v>9</v>
      </c>
      <c r="C693" t="s">
        <v>17</v>
      </c>
      <c r="D693" t="s">
        <v>8</v>
      </c>
      <c r="E693" t="b">
        <f>pokerdump[[#This Row],[suit1]]=pokerdump[[#This Row],[suit2]]</f>
        <v>0</v>
      </c>
      <c r="F693">
        <v>7727</v>
      </c>
      <c r="L693" s="7" t="s">
        <v>7</v>
      </c>
      <c r="M693">
        <v>11359</v>
      </c>
      <c r="O693" s="6">
        <v>1.0355559724886173E-3</v>
      </c>
      <c r="P693" s="6">
        <v>0</v>
      </c>
      <c r="Q693">
        <v>11359</v>
      </c>
      <c r="R693" s="6">
        <v>1.0355559724886173E-3</v>
      </c>
    </row>
    <row r="694" spans="1:18" x14ac:dyDescent="0.25">
      <c r="A694" t="s">
        <v>16</v>
      </c>
      <c r="B694" t="s">
        <v>7</v>
      </c>
      <c r="C694" t="s">
        <v>17</v>
      </c>
      <c r="D694" t="s">
        <v>7</v>
      </c>
      <c r="E694" t="b">
        <f>pokerdump[[#This Row],[suit1]]=pokerdump[[#This Row],[suit2]]</f>
        <v>1</v>
      </c>
      <c r="F694">
        <v>7724</v>
      </c>
      <c r="L694" s="8" t="s">
        <v>9</v>
      </c>
      <c r="M694">
        <v>11359</v>
      </c>
      <c r="O694" s="6">
        <v>1.0355559724886173E-3</v>
      </c>
      <c r="P694" s="6">
        <v>0</v>
      </c>
      <c r="Q694">
        <v>11359</v>
      </c>
      <c r="R694" s="6">
        <v>1.0355559724886173E-3</v>
      </c>
    </row>
    <row r="695" spans="1:18" x14ac:dyDescent="0.25">
      <c r="A695" t="s">
        <v>10</v>
      </c>
      <c r="B695" t="s">
        <v>8</v>
      </c>
      <c r="C695" t="s">
        <v>16</v>
      </c>
      <c r="D695" t="s">
        <v>6</v>
      </c>
      <c r="E695" t="b">
        <f>pokerdump[[#This Row],[suit1]]=pokerdump[[#This Row],[suit2]]</f>
        <v>0</v>
      </c>
      <c r="F695">
        <v>7724</v>
      </c>
      <c r="L695" s="7" t="s">
        <v>6</v>
      </c>
      <c r="M695">
        <v>22525</v>
      </c>
      <c r="O695" s="6">
        <v>2.0535168835554276E-3</v>
      </c>
      <c r="P695" s="6">
        <v>0</v>
      </c>
      <c r="Q695">
        <v>22525</v>
      </c>
      <c r="R695" s="6">
        <v>2.0535168835554276E-3</v>
      </c>
    </row>
    <row r="696" spans="1:18" x14ac:dyDescent="0.25">
      <c r="A696" t="s">
        <v>14</v>
      </c>
      <c r="B696" t="s">
        <v>8</v>
      </c>
      <c r="C696" t="s">
        <v>16</v>
      </c>
      <c r="D696" t="s">
        <v>9</v>
      </c>
      <c r="E696" t="b">
        <f>pokerdump[[#This Row],[suit1]]=pokerdump[[#This Row],[suit2]]</f>
        <v>0</v>
      </c>
      <c r="F696">
        <v>7721</v>
      </c>
      <c r="L696" s="8" t="s">
        <v>9</v>
      </c>
      <c r="M696">
        <v>11227</v>
      </c>
      <c r="O696" s="6">
        <v>1.0235220444695576E-3</v>
      </c>
      <c r="P696" s="6">
        <v>0</v>
      </c>
      <c r="Q696">
        <v>11227</v>
      </c>
      <c r="R696" s="6">
        <v>1.0235220444695576E-3</v>
      </c>
    </row>
    <row r="697" spans="1:18" x14ac:dyDescent="0.25">
      <c r="A697" t="s">
        <v>10</v>
      </c>
      <c r="B697" t="s">
        <v>6</v>
      </c>
      <c r="C697" t="s">
        <v>20</v>
      </c>
      <c r="D697" t="s">
        <v>7</v>
      </c>
      <c r="E697" t="b">
        <f>pokerdump[[#This Row],[suit1]]=pokerdump[[#This Row],[suit2]]</f>
        <v>0</v>
      </c>
      <c r="F697">
        <v>7716</v>
      </c>
      <c r="L697" s="8" t="s">
        <v>7</v>
      </c>
      <c r="M697">
        <v>11298</v>
      </c>
      <c r="O697" s="6">
        <v>1.02999483908587E-3</v>
      </c>
      <c r="P697" s="6">
        <v>0</v>
      </c>
      <c r="Q697">
        <v>11298</v>
      </c>
      <c r="R697" s="6">
        <v>1.02999483908587E-3</v>
      </c>
    </row>
    <row r="698" spans="1:18" x14ac:dyDescent="0.25">
      <c r="A698" t="s">
        <v>14</v>
      </c>
      <c r="B698" t="s">
        <v>9</v>
      </c>
      <c r="C698" t="s">
        <v>16</v>
      </c>
      <c r="D698" t="s">
        <v>8</v>
      </c>
      <c r="E698" t="b">
        <f>pokerdump[[#This Row],[suit1]]=pokerdump[[#This Row],[suit2]]</f>
        <v>0</v>
      </c>
      <c r="F698">
        <v>7711</v>
      </c>
      <c r="L698" s="7" t="s">
        <v>8</v>
      </c>
      <c r="M698">
        <v>34295</v>
      </c>
      <c r="O698" s="6">
        <v>3.1265421319215713E-3</v>
      </c>
      <c r="P698" s="6">
        <v>0</v>
      </c>
      <c r="Q698">
        <v>34295</v>
      </c>
      <c r="R698" s="6">
        <v>3.1265421319215713E-3</v>
      </c>
    </row>
    <row r="699" spans="1:18" x14ac:dyDescent="0.25">
      <c r="A699" t="s">
        <v>13</v>
      </c>
      <c r="B699" t="s">
        <v>7</v>
      </c>
      <c r="C699" t="s">
        <v>16</v>
      </c>
      <c r="D699" t="s">
        <v>8</v>
      </c>
      <c r="E699" t="b">
        <f>pokerdump[[#This Row],[suit1]]=pokerdump[[#This Row],[suit2]]</f>
        <v>0</v>
      </c>
      <c r="F699">
        <v>7708</v>
      </c>
      <c r="L699" s="8" t="s">
        <v>9</v>
      </c>
      <c r="M699">
        <v>11488</v>
      </c>
      <c r="O699" s="6">
        <v>1.0473164021436072E-3</v>
      </c>
      <c r="P699" s="6">
        <v>0</v>
      </c>
      <c r="Q699">
        <v>11488</v>
      </c>
      <c r="R699" s="6">
        <v>1.0473164021436072E-3</v>
      </c>
    </row>
    <row r="700" spans="1:18" x14ac:dyDescent="0.25">
      <c r="A700" t="s">
        <v>12</v>
      </c>
      <c r="B700" t="s">
        <v>8</v>
      </c>
      <c r="C700" t="s">
        <v>16</v>
      </c>
      <c r="D700" t="s">
        <v>7</v>
      </c>
      <c r="E700" t="b">
        <f>pokerdump[[#This Row],[suit1]]=pokerdump[[#This Row],[suit2]]</f>
        <v>0</v>
      </c>
      <c r="F700">
        <v>7707</v>
      </c>
      <c r="L700" s="8" t="s">
        <v>7</v>
      </c>
      <c r="M700">
        <v>11370</v>
      </c>
      <c r="O700" s="6">
        <v>1.0365587998235389E-3</v>
      </c>
      <c r="P700" s="6">
        <v>0</v>
      </c>
      <c r="Q700">
        <v>11370</v>
      </c>
      <c r="R700" s="6">
        <v>1.0365587998235389E-3</v>
      </c>
    </row>
    <row r="701" spans="1:18" x14ac:dyDescent="0.25">
      <c r="A701" t="s">
        <v>10</v>
      </c>
      <c r="B701" t="s">
        <v>9</v>
      </c>
      <c r="C701" t="s">
        <v>16</v>
      </c>
      <c r="D701" t="s">
        <v>8</v>
      </c>
      <c r="E701" t="b">
        <f>pokerdump[[#This Row],[suit1]]=pokerdump[[#This Row],[suit2]]</f>
        <v>0</v>
      </c>
      <c r="F701">
        <v>7706</v>
      </c>
      <c r="L701" s="8" t="s">
        <v>6</v>
      </c>
      <c r="M701">
        <v>11437</v>
      </c>
      <c r="O701" s="6">
        <v>1.0426669299544251E-3</v>
      </c>
      <c r="P701" s="6">
        <v>0</v>
      </c>
      <c r="Q701">
        <v>11437</v>
      </c>
      <c r="R701" s="6">
        <v>1.0426669299544251E-3</v>
      </c>
    </row>
    <row r="702" spans="1:18" x14ac:dyDescent="0.25">
      <c r="A702" t="s">
        <v>10</v>
      </c>
      <c r="B702" t="s">
        <v>6</v>
      </c>
      <c r="C702" t="s">
        <v>16</v>
      </c>
      <c r="D702" t="s">
        <v>9</v>
      </c>
      <c r="E702" t="b">
        <f>pokerdump[[#This Row],[suit1]]=pokerdump[[#This Row],[suit2]]</f>
        <v>0</v>
      </c>
      <c r="F702">
        <v>7703</v>
      </c>
      <c r="L702" s="2" t="s">
        <v>13</v>
      </c>
      <c r="M702">
        <v>626716</v>
      </c>
      <c r="N702">
        <v>225691</v>
      </c>
      <c r="O702" s="6">
        <v>5.7135266912067634E-2</v>
      </c>
      <c r="P702" s="6">
        <v>2.0575373095072499E-2</v>
      </c>
      <c r="Q702">
        <v>852407</v>
      </c>
      <c r="R702" s="6">
        <v>7.7710640007140133E-2</v>
      </c>
    </row>
    <row r="703" spans="1:18" x14ac:dyDescent="0.25">
      <c r="A703" t="s">
        <v>12</v>
      </c>
      <c r="B703" t="s">
        <v>7</v>
      </c>
      <c r="C703" t="s">
        <v>16</v>
      </c>
      <c r="D703" t="s">
        <v>6</v>
      </c>
      <c r="E703" t="b">
        <f>pokerdump[[#This Row],[suit1]]=pokerdump[[#This Row],[suit2]]</f>
        <v>0</v>
      </c>
      <c r="F703">
        <v>7698</v>
      </c>
      <c r="L703" s="3" t="s">
        <v>18</v>
      </c>
      <c r="M703">
        <v>64044</v>
      </c>
      <c r="N703">
        <v>27682</v>
      </c>
      <c r="O703" s="6">
        <v>5.8386430761564398E-3</v>
      </c>
      <c r="P703" s="6">
        <v>2.5236605713909589E-3</v>
      </c>
      <c r="Q703">
        <v>91726</v>
      </c>
      <c r="R703" s="6">
        <v>8.3623036475473991E-3</v>
      </c>
    </row>
    <row r="704" spans="1:18" x14ac:dyDescent="0.25">
      <c r="A704" t="s">
        <v>11</v>
      </c>
      <c r="B704" t="s">
        <v>7</v>
      </c>
      <c r="C704" t="s">
        <v>16</v>
      </c>
      <c r="D704" t="s">
        <v>8</v>
      </c>
      <c r="E704" t="b">
        <f>pokerdump[[#This Row],[suit1]]=pokerdump[[#This Row],[suit2]]</f>
        <v>0</v>
      </c>
      <c r="F704">
        <v>7698</v>
      </c>
      <c r="L704" s="7" t="s">
        <v>9</v>
      </c>
      <c r="M704">
        <v>15996</v>
      </c>
      <c r="N704">
        <v>6989</v>
      </c>
      <c r="O704" s="6">
        <v>1.4582932772187623E-3</v>
      </c>
      <c r="P704" s="6">
        <v>6.3716002216066079E-4</v>
      </c>
      <c r="Q704">
        <v>22985</v>
      </c>
      <c r="R704" s="6">
        <v>2.0954532993794229E-3</v>
      </c>
    </row>
    <row r="705" spans="1:18" x14ac:dyDescent="0.25">
      <c r="A705" t="s">
        <v>6</v>
      </c>
      <c r="B705" t="s">
        <v>7</v>
      </c>
      <c r="C705" t="s">
        <v>17</v>
      </c>
      <c r="D705" t="s">
        <v>6</v>
      </c>
      <c r="E705" t="b">
        <f>pokerdump[[#This Row],[suit1]]=pokerdump[[#This Row],[suit2]]</f>
        <v>0</v>
      </c>
      <c r="F705">
        <v>7694</v>
      </c>
      <c r="L705" s="8" t="s">
        <v>9</v>
      </c>
      <c r="N705">
        <v>6989</v>
      </c>
      <c r="O705" s="6">
        <v>0</v>
      </c>
      <c r="P705" s="6">
        <v>6.3716002216066079E-4</v>
      </c>
      <c r="Q705">
        <v>6989</v>
      </c>
      <c r="R705" s="6">
        <v>6.3716002216066079E-4</v>
      </c>
    </row>
    <row r="706" spans="1:18" x14ac:dyDescent="0.25">
      <c r="A706" t="s">
        <v>10</v>
      </c>
      <c r="B706" t="s">
        <v>9</v>
      </c>
      <c r="C706" t="s">
        <v>16</v>
      </c>
      <c r="D706" t="s">
        <v>6</v>
      </c>
      <c r="E706" t="b">
        <f>pokerdump[[#This Row],[suit1]]=pokerdump[[#This Row],[suit2]]</f>
        <v>0</v>
      </c>
      <c r="F706">
        <v>7693</v>
      </c>
      <c r="L706" s="8" t="s">
        <v>7</v>
      </c>
      <c r="M706">
        <v>5317</v>
      </c>
      <c r="O706" s="6">
        <v>4.847302672525731E-4</v>
      </c>
      <c r="P706" s="6">
        <v>0</v>
      </c>
      <c r="Q706">
        <v>5317</v>
      </c>
      <c r="R706" s="6">
        <v>4.847302672525731E-4</v>
      </c>
    </row>
    <row r="707" spans="1:18" x14ac:dyDescent="0.25">
      <c r="A707" t="s">
        <v>12</v>
      </c>
      <c r="B707" t="s">
        <v>6</v>
      </c>
      <c r="C707" t="s">
        <v>16</v>
      </c>
      <c r="D707" t="s">
        <v>8</v>
      </c>
      <c r="E707" t="b">
        <f>pokerdump[[#This Row],[suit1]]=pokerdump[[#This Row],[suit2]]</f>
        <v>0</v>
      </c>
      <c r="F707">
        <v>7687</v>
      </c>
      <c r="L707" s="8" t="s">
        <v>6</v>
      </c>
      <c r="M707">
        <v>5305</v>
      </c>
      <c r="O707" s="6">
        <v>4.8363627379629495E-4</v>
      </c>
      <c r="P707" s="6">
        <v>0</v>
      </c>
      <c r="Q707">
        <v>5305</v>
      </c>
      <c r="R707" s="6">
        <v>4.8363627379629495E-4</v>
      </c>
    </row>
    <row r="708" spans="1:18" x14ac:dyDescent="0.25">
      <c r="A708" t="s">
        <v>11</v>
      </c>
      <c r="B708" t="s">
        <v>8</v>
      </c>
      <c r="C708" t="s">
        <v>16</v>
      </c>
      <c r="D708" t="s">
        <v>6</v>
      </c>
      <c r="E708" t="b">
        <f>pokerdump[[#This Row],[suit1]]=pokerdump[[#This Row],[suit2]]</f>
        <v>0</v>
      </c>
      <c r="F708">
        <v>7686</v>
      </c>
      <c r="L708" s="8" t="s">
        <v>8</v>
      </c>
      <c r="M708">
        <v>5374</v>
      </c>
      <c r="O708" s="6">
        <v>4.8992673616989426E-4</v>
      </c>
      <c r="P708" s="6">
        <v>0</v>
      </c>
      <c r="Q708">
        <v>5374</v>
      </c>
      <c r="R708" s="6">
        <v>4.8992673616989426E-4</v>
      </c>
    </row>
    <row r="709" spans="1:18" x14ac:dyDescent="0.25">
      <c r="A709" t="s">
        <v>6</v>
      </c>
      <c r="B709" t="s">
        <v>6</v>
      </c>
      <c r="C709" t="s">
        <v>17</v>
      </c>
      <c r="D709" t="s">
        <v>7</v>
      </c>
      <c r="E709" t="b">
        <f>pokerdump[[#This Row],[suit1]]=pokerdump[[#This Row],[suit2]]</f>
        <v>0</v>
      </c>
      <c r="F709">
        <v>7679</v>
      </c>
      <c r="L709" s="7" t="s">
        <v>7</v>
      </c>
      <c r="M709">
        <v>15965</v>
      </c>
      <c r="N709">
        <v>6926</v>
      </c>
      <c r="O709" s="6">
        <v>1.4554671274567106E-3</v>
      </c>
      <c r="P709" s="6">
        <v>6.3141655651520055E-4</v>
      </c>
      <c r="Q709">
        <v>22891</v>
      </c>
      <c r="R709" s="6">
        <v>2.0868836839719111E-3</v>
      </c>
    </row>
    <row r="710" spans="1:18" x14ac:dyDescent="0.25">
      <c r="A710" t="s">
        <v>13</v>
      </c>
      <c r="B710" t="s">
        <v>9</v>
      </c>
      <c r="C710" t="s">
        <v>16</v>
      </c>
      <c r="D710" t="s">
        <v>8</v>
      </c>
      <c r="E710" t="b">
        <f>pokerdump[[#This Row],[suit1]]=pokerdump[[#This Row],[suit2]]</f>
        <v>0</v>
      </c>
      <c r="F710">
        <v>7678</v>
      </c>
      <c r="L710" s="8" t="s">
        <v>9</v>
      </c>
      <c r="M710">
        <v>5353</v>
      </c>
      <c r="O710" s="6">
        <v>4.880122476214075E-4</v>
      </c>
      <c r="P710" s="6">
        <v>0</v>
      </c>
      <c r="Q710">
        <v>5353</v>
      </c>
      <c r="R710" s="6">
        <v>4.880122476214075E-4</v>
      </c>
    </row>
    <row r="711" spans="1:18" x14ac:dyDescent="0.25">
      <c r="A711" t="s">
        <v>12</v>
      </c>
      <c r="B711" t="s">
        <v>6</v>
      </c>
      <c r="C711" t="s">
        <v>16</v>
      </c>
      <c r="D711" t="s">
        <v>7</v>
      </c>
      <c r="E711" t="b">
        <f>pokerdump[[#This Row],[suit1]]=pokerdump[[#This Row],[suit2]]</f>
        <v>0</v>
      </c>
      <c r="F711">
        <v>7676</v>
      </c>
      <c r="L711" s="8" t="s">
        <v>7</v>
      </c>
      <c r="N711">
        <v>6926</v>
      </c>
      <c r="O711" s="6">
        <v>0</v>
      </c>
      <c r="P711" s="6">
        <v>6.3141655651520055E-4</v>
      </c>
      <c r="Q711">
        <v>6926</v>
      </c>
      <c r="R711" s="6">
        <v>6.3141655651520055E-4</v>
      </c>
    </row>
    <row r="712" spans="1:18" x14ac:dyDescent="0.25">
      <c r="A712" t="s">
        <v>13</v>
      </c>
      <c r="B712" t="s">
        <v>7</v>
      </c>
      <c r="C712" t="s">
        <v>16</v>
      </c>
      <c r="D712" t="s">
        <v>6</v>
      </c>
      <c r="E712" t="b">
        <f>pokerdump[[#This Row],[suit1]]=pokerdump[[#This Row],[suit2]]</f>
        <v>0</v>
      </c>
      <c r="F712">
        <v>7673</v>
      </c>
      <c r="L712" s="8" t="s">
        <v>6</v>
      </c>
      <c r="M712">
        <v>5374</v>
      </c>
      <c r="O712" s="6">
        <v>4.8992673616989426E-4</v>
      </c>
      <c r="P712" s="6">
        <v>0</v>
      </c>
      <c r="Q712">
        <v>5374</v>
      </c>
      <c r="R712" s="6">
        <v>4.8992673616989426E-4</v>
      </c>
    </row>
    <row r="713" spans="1:18" x14ac:dyDescent="0.25">
      <c r="A713" t="s">
        <v>10</v>
      </c>
      <c r="B713" t="s">
        <v>6</v>
      </c>
      <c r="C713" t="s">
        <v>16</v>
      </c>
      <c r="D713" t="s">
        <v>7</v>
      </c>
      <c r="E713" t="b">
        <f>pokerdump[[#This Row],[suit1]]=pokerdump[[#This Row],[suit2]]</f>
        <v>0</v>
      </c>
      <c r="F713">
        <v>7670</v>
      </c>
      <c r="L713" s="8" t="s">
        <v>8</v>
      </c>
      <c r="M713">
        <v>5238</v>
      </c>
      <c r="O713" s="6">
        <v>4.7752814366540868E-4</v>
      </c>
      <c r="P713" s="6">
        <v>0</v>
      </c>
      <c r="Q713">
        <v>5238</v>
      </c>
      <c r="R713" s="6">
        <v>4.7752814366540868E-4</v>
      </c>
    </row>
    <row r="714" spans="1:18" x14ac:dyDescent="0.25">
      <c r="A714" t="s">
        <v>11</v>
      </c>
      <c r="B714" t="s">
        <v>6</v>
      </c>
      <c r="C714" t="s">
        <v>16</v>
      </c>
      <c r="D714" t="s">
        <v>8</v>
      </c>
      <c r="E714" t="b">
        <f>pokerdump[[#This Row],[suit1]]=pokerdump[[#This Row],[suit2]]</f>
        <v>0</v>
      </c>
      <c r="F714">
        <v>7670</v>
      </c>
      <c r="L714" s="7" t="s">
        <v>6</v>
      </c>
      <c r="M714">
        <v>15960</v>
      </c>
      <c r="N714">
        <v>6950</v>
      </c>
      <c r="O714" s="6">
        <v>1.4550112968499279E-3</v>
      </c>
      <c r="P714" s="6">
        <v>6.3360454342775686E-4</v>
      </c>
      <c r="Q714">
        <v>22910</v>
      </c>
      <c r="R714" s="6">
        <v>2.0886158402776845E-3</v>
      </c>
    </row>
    <row r="715" spans="1:18" x14ac:dyDescent="0.25">
      <c r="A715" t="s">
        <v>10</v>
      </c>
      <c r="B715" t="s">
        <v>8</v>
      </c>
      <c r="C715" t="s">
        <v>20</v>
      </c>
      <c r="D715" t="s">
        <v>6</v>
      </c>
      <c r="E715" t="b">
        <f>pokerdump[[#This Row],[suit1]]=pokerdump[[#This Row],[suit2]]</f>
        <v>0</v>
      </c>
      <c r="F715">
        <v>7669</v>
      </c>
      <c r="L715" s="8" t="s">
        <v>9</v>
      </c>
      <c r="M715">
        <v>5341</v>
      </c>
      <c r="O715" s="6">
        <v>4.869182541651294E-4</v>
      </c>
      <c r="P715" s="6">
        <v>0</v>
      </c>
      <c r="Q715">
        <v>5341</v>
      </c>
      <c r="R715" s="6">
        <v>4.869182541651294E-4</v>
      </c>
    </row>
    <row r="716" spans="1:18" x14ac:dyDescent="0.25">
      <c r="A716" t="s">
        <v>12</v>
      </c>
      <c r="B716" t="s">
        <v>8</v>
      </c>
      <c r="C716" t="s">
        <v>16</v>
      </c>
      <c r="D716" t="s">
        <v>6</v>
      </c>
      <c r="E716" t="b">
        <f>pokerdump[[#This Row],[suit1]]=pokerdump[[#This Row],[suit2]]</f>
        <v>0</v>
      </c>
      <c r="F716">
        <v>7665</v>
      </c>
      <c r="L716" s="8" t="s">
        <v>7</v>
      </c>
      <c r="M716">
        <v>5269</v>
      </c>
      <c r="O716" s="6">
        <v>4.8035429342746055E-4</v>
      </c>
      <c r="P716" s="6">
        <v>0</v>
      </c>
      <c r="Q716">
        <v>5269</v>
      </c>
      <c r="R716" s="6">
        <v>4.8035429342746055E-4</v>
      </c>
    </row>
    <row r="717" spans="1:18" x14ac:dyDescent="0.25">
      <c r="A717" t="s">
        <v>11</v>
      </c>
      <c r="B717" t="s">
        <v>8</v>
      </c>
      <c r="C717" t="s">
        <v>16</v>
      </c>
      <c r="D717" t="s">
        <v>7</v>
      </c>
      <c r="E717" t="b">
        <f>pokerdump[[#This Row],[suit1]]=pokerdump[[#This Row],[suit2]]</f>
        <v>0</v>
      </c>
      <c r="F717">
        <v>7661</v>
      </c>
      <c r="L717" s="8" t="s">
        <v>6</v>
      </c>
      <c r="N717">
        <v>6950</v>
      </c>
      <c r="O717" s="6">
        <v>0</v>
      </c>
      <c r="P717" s="6">
        <v>6.3360454342775686E-4</v>
      </c>
      <c r="Q717">
        <v>6950</v>
      </c>
      <c r="R717" s="6">
        <v>6.3360454342775686E-4</v>
      </c>
    </row>
    <row r="718" spans="1:18" x14ac:dyDescent="0.25">
      <c r="A718" t="s">
        <v>14</v>
      </c>
      <c r="B718" t="s">
        <v>7</v>
      </c>
      <c r="C718" t="s">
        <v>16</v>
      </c>
      <c r="D718" t="s">
        <v>9</v>
      </c>
      <c r="E718" t="b">
        <f>pokerdump[[#This Row],[suit1]]=pokerdump[[#This Row],[suit2]]</f>
        <v>0</v>
      </c>
      <c r="F718">
        <v>7661</v>
      </c>
      <c r="L718" s="8" t="s">
        <v>8</v>
      </c>
      <c r="M718">
        <v>5350</v>
      </c>
      <c r="O718" s="6">
        <v>4.8773874925733796E-4</v>
      </c>
      <c r="P718" s="6">
        <v>0</v>
      </c>
      <c r="Q718">
        <v>5350</v>
      </c>
      <c r="R718" s="6">
        <v>4.8773874925733796E-4</v>
      </c>
    </row>
    <row r="719" spans="1:18" x14ac:dyDescent="0.25">
      <c r="A719" t="s">
        <v>13</v>
      </c>
      <c r="B719" t="s">
        <v>8</v>
      </c>
      <c r="C719" t="s">
        <v>16</v>
      </c>
      <c r="D719" t="s">
        <v>7</v>
      </c>
      <c r="E719" t="b">
        <f>pokerdump[[#This Row],[suit1]]=pokerdump[[#This Row],[suit2]]</f>
        <v>0</v>
      </c>
      <c r="F719">
        <v>7655</v>
      </c>
      <c r="L719" s="7" t="s">
        <v>8</v>
      </c>
      <c r="M719">
        <v>16123</v>
      </c>
      <c r="N719">
        <v>6817</v>
      </c>
      <c r="O719" s="6">
        <v>1.4698713746310393E-3</v>
      </c>
      <c r="P719" s="6">
        <v>6.2147944928734071E-4</v>
      </c>
      <c r="Q719">
        <v>22940</v>
      </c>
      <c r="R719" s="6">
        <v>2.0913508239183802E-3</v>
      </c>
    </row>
    <row r="720" spans="1:18" x14ac:dyDescent="0.25">
      <c r="A720" t="s">
        <v>6</v>
      </c>
      <c r="B720" t="s">
        <v>8</v>
      </c>
      <c r="C720" t="s">
        <v>17</v>
      </c>
      <c r="D720" t="s">
        <v>9</v>
      </c>
      <c r="E720" t="b">
        <f>pokerdump[[#This Row],[suit1]]=pokerdump[[#This Row],[suit2]]</f>
        <v>0</v>
      </c>
      <c r="F720">
        <v>7649</v>
      </c>
      <c r="L720" s="8" t="s">
        <v>9</v>
      </c>
      <c r="M720">
        <v>5424</v>
      </c>
      <c r="O720" s="6">
        <v>4.9448504223771985E-4</v>
      </c>
      <c r="P720" s="6">
        <v>0</v>
      </c>
      <c r="Q720">
        <v>5424</v>
      </c>
      <c r="R720" s="6">
        <v>4.9448504223771985E-4</v>
      </c>
    </row>
    <row r="721" spans="1:18" x14ac:dyDescent="0.25">
      <c r="A721" t="s">
        <v>11</v>
      </c>
      <c r="B721" t="s">
        <v>9</v>
      </c>
      <c r="C721" t="s">
        <v>16</v>
      </c>
      <c r="D721" t="s">
        <v>8</v>
      </c>
      <c r="E721" t="b">
        <f>pokerdump[[#This Row],[suit1]]=pokerdump[[#This Row],[suit2]]</f>
        <v>0</v>
      </c>
      <c r="F721">
        <v>7648</v>
      </c>
      <c r="L721" s="8" t="s">
        <v>7</v>
      </c>
      <c r="M721">
        <v>5360</v>
      </c>
      <c r="O721" s="6">
        <v>4.8865041047090312E-4</v>
      </c>
      <c r="P721" s="6">
        <v>0</v>
      </c>
      <c r="Q721">
        <v>5360</v>
      </c>
      <c r="R721" s="6">
        <v>4.8865041047090312E-4</v>
      </c>
    </row>
    <row r="722" spans="1:18" x14ac:dyDescent="0.25">
      <c r="A722" t="s">
        <v>13</v>
      </c>
      <c r="B722" t="s">
        <v>8</v>
      </c>
      <c r="C722" t="s">
        <v>16</v>
      </c>
      <c r="D722" t="s">
        <v>9</v>
      </c>
      <c r="E722" t="b">
        <f>pokerdump[[#This Row],[suit1]]=pokerdump[[#This Row],[suit2]]</f>
        <v>0</v>
      </c>
      <c r="F722">
        <v>7648</v>
      </c>
      <c r="L722" s="8" t="s">
        <v>6</v>
      </c>
      <c r="M722">
        <v>5339</v>
      </c>
      <c r="O722" s="6">
        <v>4.8673592192241636E-4</v>
      </c>
      <c r="P722" s="6">
        <v>0</v>
      </c>
      <c r="Q722">
        <v>5339</v>
      </c>
      <c r="R722" s="6">
        <v>4.8673592192241636E-4</v>
      </c>
    </row>
    <row r="723" spans="1:18" x14ac:dyDescent="0.25">
      <c r="A723" t="s">
        <v>10</v>
      </c>
      <c r="B723" t="s">
        <v>8</v>
      </c>
      <c r="C723" t="s">
        <v>20</v>
      </c>
      <c r="D723" t="s">
        <v>7</v>
      </c>
      <c r="E723" t="b">
        <f>pokerdump[[#This Row],[suit1]]=pokerdump[[#This Row],[suit2]]</f>
        <v>0</v>
      </c>
      <c r="F723">
        <v>7646</v>
      </c>
      <c r="L723" s="8" t="s">
        <v>8</v>
      </c>
      <c r="N723">
        <v>6817</v>
      </c>
      <c r="O723" s="6">
        <v>0</v>
      </c>
      <c r="P723" s="6">
        <v>6.2147944928734071E-4</v>
      </c>
      <c r="Q723">
        <v>6817</v>
      </c>
      <c r="R723" s="6">
        <v>6.2147944928734071E-4</v>
      </c>
    </row>
    <row r="724" spans="1:18" x14ac:dyDescent="0.25">
      <c r="A724" t="s">
        <v>11</v>
      </c>
      <c r="B724" t="s">
        <v>8</v>
      </c>
      <c r="C724" t="s">
        <v>18</v>
      </c>
      <c r="D724" t="s">
        <v>8</v>
      </c>
      <c r="E724" t="b">
        <f>pokerdump[[#This Row],[suit1]]=pokerdump[[#This Row],[suit2]]</f>
        <v>1</v>
      </c>
      <c r="F724">
        <v>7645</v>
      </c>
      <c r="L724" s="3" t="s">
        <v>19</v>
      </c>
      <c r="M724">
        <v>67514</v>
      </c>
      <c r="N724">
        <v>28524</v>
      </c>
      <c r="O724" s="6">
        <v>6.1549895172635354E-3</v>
      </c>
      <c r="P724" s="6">
        <v>2.600422445573142E-3</v>
      </c>
      <c r="Q724">
        <v>96038</v>
      </c>
      <c r="R724" s="6">
        <v>8.7554119628366778E-3</v>
      </c>
    </row>
    <row r="725" spans="1:18" x14ac:dyDescent="0.25">
      <c r="A725" t="s">
        <v>14</v>
      </c>
      <c r="B725" t="s">
        <v>8</v>
      </c>
      <c r="C725" t="s">
        <v>16</v>
      </c>
      <c r="D725" t="s">
        <v>6</v>
      </c>
      <c r="E725" t="b">
        <f>pokerdump[[#This Row],[suit1]]=pokerdump[[#This Row],[suit2]]</f>
        <v>0</v>
      </c>
      <c r="F725">
        <v>7645</v>
      </c>
      <c r="L725" s="7" t="s">
        <v>9</v>
      </c>
      <c r="M725">
        <v>16833</v>
      </c>
      <c r="N725">
        <v>7302</v>
      </c>
      <c r="O725" s="6">
        <v>1.5345993207941627E-3</v>
      </c>
      <c r="P725" s="6">
        <v>6.6569501814524898E-4</v>
      </c>
      <c r="Q725">
        <v>24135</v>
      </c>
      <c r="R725" s="6">
        <v>2.2002943389394115E-3</v>
      </c>
    </row>
    <row r="726" spans="1:18" x14ac:dyDescent="0.25">
      <c r="A726" t="s">
        <v>6</v>
      </c>
      <c r="B726" t="s">
        <v>9</v>
      </c>
      <c r="C726" t="s">
        <v>17</v>
      </c>
      <c r="D726" t="s">
        <v>7</v>
      </c>
      <c r="E726" t="b">
        <f>pokerdump[[#This Row],[suit1]]=pokerdump[[#This Row],[suit2]]</f>
        <v>0</v>
      </c>
      <c r="F726">
        <v>7640</v>
      </c>
      <c r="L726" s="8" t="s">
        <v>9</v>
      </c>
      <c r="N726">
        <v>7302</v>
      </c>
      <c r="O726" s="6">
        <v>0</v>
      </c>
      <c r="P726" s="6">
        <v>6.6569501814524898E-4</v>
      </c>
      <c r="Q726">
        <v>7302</v>
      </c>
      <c r="R726" s="6">
        <v>6.6569501814524898E-4</v>
      </c>
    </row>
    <row r="727" spans="1:18" x14ac:dyDescent="0.25">
      <c r="A727" t="s">
        <v>11</v>
      </c>
      <c r="B727" t="s">
        <v>6</v>
      </c>
      <c r="C727" t="s">
        <v>18</v>
      </c>
      <c r="D727" t="s">
        <v>6</v>
      </c>
      <c r="E727" t="b">
        <f>pokerdump[[#This Row],[suit1]]=pokerdump[[#This Row],[suit2]]</f>
        <v>1</v>
      </c>
      <c r="F727">
        <v>7637</v>
      </c>
      <c r="L727" s="8" t="s">
        <v>7</v>
      </c>
      <c r="M727">
        <v>5512</v>
      </c>
      <c r="O727" s="6">
        <v>5.0250766091709288E-4</v>
      </c>
      <c r="P727" s="6">
        <v>0</v>
      </c>
      <c r="Q727">
        <v>5512</v>
      </c>
      <c r="R727" s="6">
        <v>5.0250766091709288E-4</v>
      </c>
    </row>
    <row r="728" spans="1:18" x14ac:dyDescent="0.25">
      <c r="A728" t="s">
        <v>6</v>
      </c>
      <c r="B728" t="s">
        <v>6</v>
      </c>
      <c r="C728" t="s">
        <v>17</v>
      </c>
      <c r="D728" t="s">
        <v>8</v>
      </c>
      <c r="E728" t="b">
        <f>pokerdump[[#This Row],[suit1]]=pokerdump[[#This Row],[suit2]]</f>
        <v>0</v>
      </c>
      <c r="F728">
        <v>7635</v>
      </c>
      <c r="L728" s="8" t="s">
        <v>6</v>
      </c>
      <c r="M728">
        <v>5679</v>
      </c>
      <c r="O728" s="6">
        <v>5.1773240318363039E-4</v>
      </c>
      <c r="P728" s="6">
        <v>0</v>
      </c>
      <c r="Q728">
        <v>5679</v>
      </c>
      <c r="R728" s="6">
        <v>5.1773240318363039E-4</v>
      </c>
    </row>
    <row r="729" spans="1:18" x14ac:dyDescent="0.25">
      <c r="A729" t="s">
        <v>14</v>
      </c>
      <c r="B729" t="s">
        <v>6</v>
      </c>
      <c r="C729" t="s">
        <v>16</v>
      </c>
      <c r="D729" t="s">
        <v>7</v>
      </c>
      <c r="E729" t="b">
        <f>pokerdump[[#This Row],[suit1]]=pokerdump[[#This Row],[suit2]]</f>
        <v>0</v>
      </c>
      <c r="F729">
        <v>7635</v>
      </c>
      <c r="L729" s="8" t="s">
        <v>8</v>
      </c>
      <c r="M729">
        <v>5642</v>
      </c>
      <c r="O729" s="6">
        <v>5.1435925669343944E-4</v>
      </c>
      <c r="P729" s="6">
        <v>0</v>
      </c>
      <c r="Q729">
        <v>5642</v>
      </c>
      <c r="R729" s="6">
        <v>5.1435925669343944E-4</v>
      </c>
    </row>
    <row r="730" spans="1:18" x14ac:dyDescent="0.25">
      <c r="A730" t="s">
        <v>12</v>
      </c>
      <c r="B730" t="s">
        <v>9</v>
      </c>
      <c r="C730" t="s">
        <v>16</v>
      </c>
      <c r="D730" t="s">
        <v>6</v>
      </c>
      <c r="E730" t="b">
        <f>pokerdump[[#This Row],[suit1]]=pokerdump[[#This Row],[suit2]]</f>
        <v>0</v>
      </c>
      <c r="F730">
        <v>7634</v>
      </c>
      <c r="L730" s="7" t="s">
        <v>7</v>
      </c>
      <c r="M730">
        <v>17037</v>
      </c>
      <c r="N730">
        <v>7038</v>
      </c>
      <c r="O730" s="6">
        <v>1.553197209550891E-3</v>
      </c>
      <c r="P730" s="6">
        <v>6.4162716210712989E-4</v>
      </c>
      <c r="Q730">
        <v>24075</v>
      </c>
      <c r="R730" s="6">
        <v>2.1948243716580209E-3</v>
      </c>
    </row>
    <row r="731" spans="1:18" x14ac:dyDescent="0.25">
      <c r="A731" t="s">
        <v>20</v>
      </c>
      <c r="B731" t="s">
        <v>9</v>
      </c>
      <c r="C731" t="s">
        <v>17</v>
      </c>
      <c r="D731" t="s">
        <v>9</v>
      </c>
      <c r="E731" t="b">
        <f>pokerdump[[#This Row],[suit1]]=pokerdump[[#This Row],[suit2]]</f>
        <v>1</v>
      </c>
      <c r="F731">
        <v>7634</v>
      </c>
      <c r="L731" s="8" t="s">
        <v>9</v>
      </c>
      <c r="M731">
        <v>5616</v>
      </c>
      <c r="O731" s="6">
        <v>5.1198893753817015E-4</v>
      </c>
      <c r="P731" s="6">
        <v>0</v>
      </c>
      <c r="Q731">
        <v>5616</v>
      </c>
      <c r="R731" s="6">
        <v>5.1198893753817015E-4</v>
      </c>
    </row>
    <row r="732" spans="1:18" x14ac:dyDescent="0.25">
      <c r="A732" t="s">
        <v>10</v>
      </c>
      <c r="B732" t="s">
        <v>8</v>
      </c>
      <c r="C732" t="s">
        <v>16</v>
      </c>
      <c r="D732" t="s">
        <v>7</v>
      </c>
      <c r="E732" t="b">
        <f>pokerdump[[#This Row],[suit1]]=pokerdump[[#This Row],[suit2]]</f>
        <v>0</v>
      </c>
      <c r="F732">
        <v>7632</v>
      </c>
      <c r="L732" s="8" t="s">
        <v>7</v>
      </c>
      <c r="N732">
        <v>7038</v>
      </c>
      <c r="O732" s="6">
        <v>0</v>
      </c>
      <c r="P732" s="6">
        <v>6.4162716210712989E-4</v>
      </c>
      <c r="Q732">
        <v>7038</v>
      </c>
      <c r="R732" s="6">
        <v>6.4162716210712989E-4</v>
      </c>
    </row>
    <row r="733" spans="1:18" x14ac:dyDescent="0.25">
      <c r="A733" t="s">
        <v>12</v>
      </c>
      <c r="B733" t="s">
        <v>9</v>
      </c>
      <c r="C733" t="s">
        <v>19</v>
      </c>
      <c r="D733" t="s">
        <v>9</v>
      </c>
      <c r="E733" t="b">
        <f>pokerdump[[#This Row],[suit1]]=pokerdump[[#This Row],[suit2]]</f>
        <v>1</v>
      </c>
      <c r="F733">
        <v>7624</v>
      </c>
      <c r="L733" s="8" t="s">
        <v>6</v>
      </c>
      <c r="M733">
        <v>5777</v>
      </c>
      <c r="O733" s="6">
        <v>5.2666668307656847E-4</v>
      </c>
      <c r="P733" s="6">
        <v>0</v>
      </c>
      <c r="Q733">
        <v>5777</v>
      </c>
      <c r="R733" s="6">
        <v>5.2666668307656847E-4</v>
      </c>
    </row>
    <row r="734" spans="1:18" x14ac:dyDescent="0.25">
      <c r="A734" t="s">
        <v>11</v>
      </c>
      <c r="B734" t="s">
        <v>8</v>
      </c>
      <c r="C734" t="s">
        <v>16</v>
      </c>
      <c r="D734" t="s">
        <v>9</v>
      </c>
      <c r="E734" t="b">
        <f>pokerdump[[#This Row],[suit1]]=pokerdump[[#This Row],[suit2]]</f>
        <v>0</v>
      </c>
      <c r="F734">
        <v>7624</v>
      </c>
      <c r="L734" s="8" t="s">
        <v>8</v>
      </c>
      <c r="M734">
        <v>5644</v>
      </c>
      <c r="O734" s="6">
        <v>5.1454158893615243E-4</v>
      </c>
      <c r="P734" s="6">
        <v>0</v>
      </c>
      <c r="Q734">
        <v>5644</v>
      </c>
      <c r="R734" s="6">
        <v>5.1454158893615243E-4</v>
      </c>
    </row>
    <row r="735" spans="1:18" x14ac:dyDescent="0.25">
      <c r="A735" t="s">
        <v>12</v>
      </c>
      <c r="B735" t="s">
        <v>6</v>
      </c>
      <c r="C735" t="s">
        <v>19</v>
      </c>
      <c r="D735" t="s">
        <v>6</v>
      </c>
      <c r="E735" t="b">
        <f>pokerdump[[#This Row],[suit1]]=pokerdump[[#This Row],[suit2]]</f>
        <v>1</v>
      </c>
      <c r="F735">
        <v>7620</v>
      </c>
      <c r="L735" s="7" t="s">
        <v>6</v>
      </c>
      <c r="M735">
        <v>16761</v>
      </c>
      <c r="N735">
        <v>7181</v>
      </c>
      <c r="O735" s="6">
        <v>1.5280353600564938E-3</v>
      </c>
      <c r="P735" s="6">
        <v>6.5466391746111109E-4</v>
      </c>
      <c r="Q735">
        <v>23942</v>
      </c>
      <c r="R735" s="6">
        <v>2.182699277517605E-3</v>
      </c>
    </row>
    <row r="736" spans="1:18" x14ac:dyDescent="0.25">
      <c r="A736" t="s">
        <v>10</v>
      </c>
      <c r="B736" t="s">
        <v>7</v>
      </c>
      <c r="C736" t="s">
        <v>20</v>
      </c>
      <c r="D736" t="s">
        <v>9</v>
      </c>
      <c r="E736" t="b">
        <f>pokerdump[[#This Row],[suit1]]=pokerdump[[#This Row],[suit2]]</f>
        <v>0</v>
      </c>
      <c r="F736">
        <v>7620</v>
      </c>
      <c r="L736" s="8" t="s">
        <v>9</v>
      </c>
      <c r="M736">
        <v>5676</v>
      </c>
      <c r="O736" s="6">
        <v>5.1745890481956079E-4</v>
      </c>
      <c r="P736" s="6">
        <v>0</v>
      </c>
      <c r="Q736">
        <v>5676</v>
      </c>
      <c r="R736" s="6">
        <v>5.1745890481956079E-4</v>
      </c>
    </row>
    <row r="737" spans="1:18" x14ac:dyDescent="0.25">
      <c r="A737" t="s">
        <v>15</v>
      </c>
      <c r="B737" t="s">
        <v>8</v>
      </c>
      <c r="C737" t="s">
        <v>19</v>
      </c>
      <c r="D737" t="s">
        <v>8</v>
      </c>
      <c r="E737" t="b">
        <f>pokerdump[[#This Row],[suit1]]=pokerdump[[#This Row],[suit2]]</f>
        <v>1</v>
      </c>
      <c r="F737">
        <v>7605</v>
      </c>
      <c r="L737" s="8" t="s">
        <v>7</v>
      </c>
      <c r="M737">
        <v>5550</v>
      </c>
      <c r="O737" s="6">
        <v>5.0597197352864032E-4</v>
      </c>
      <c r="P737" s="6">
        <v>0</v>
      </c>
      <c r="Q737">
        <v>5550</v>
      </c>
      <c r="R737" s="6">
        <v>5.0597197352864032E-4</v>
      </c>
    </row>
    <row r="738" spans="1:18" x14ac:dyDescent="0.25">
      <c r="A738" t="s">
        <v>13</v>
      </c>
      <c r="B738" t="s">
        <v>6</v>
      </c>
      <c r="C738" t="s">
        <v>16</v>
      </c>
      <c r="D738" t="s">
        <v>9</v>
      </c>
      <c r="E738" t="b">
        <f>pokerdump[[#This Row],[suit1]]=pokerdump[[#This Row],[suit2]]</f>
        <v>0</v>
      </c>
      <c r="F738">
        <v>7604</v>
      </c>
      <c r="L738" s="8" t="s">
        <v>6</v>
      </c>
      <c r="N738">
        <v>7181</v>
      </c>
      <c r="O738" s="6">
        <v>0</v>
      </c>
      <c r="P738" s="6">
        <v>6.5466391746111109E-4</v>
      </c>
      <c r="Q738">
        <v>7181</v>
      </c>
      <c r="R738" s="6">
        <v>6.5466391746111109E-4</v>
      </c>
    </row>
    <row r="739" spans="1:18" x14ac:dyDescent="0.25">
      <c r="A739" t="s">
        <v>13</v>
      </c>
      <c r="B739" t="s">
        <v>9</v>
      </c>
      <c r="C739" t="s">
        <v>16</v>
      </c>
      <c r="D739" t="s">
        <v>7</v>
      </c>
      <c r="E739" t="b">
        <f>pokerdump[[#This Row],[suit1]]=pokerdump[[#This Row],[suit2]]</f>
        <v>0</v>
      </c>
      <c r="F739">
        <v>7599</v>
      </c>
      <c r="L739" s="8" t="s">
        <v>8</v>
      </c>
      <c r="M739">
        <v>5535</v>
      </c>
      <c r="O739" s="6">
        <v>5.0460448170829269E-4</v>
      </c>
      <c r="P739" s="6">
        <v>0</v>
      </c>
      <c r="Q739">
        <v>5535</v>
      </c>
      <c r="R739" s="6">
        <v>5.0460448170829269E-4</v>
      </c>
    </row>
    <row r="740" spans="1:18" x14ac:dyDescent="0.25">
      <c r="A740" t="s">
        <v>12</v>
      </c>
      <c r="B740" t="s">
        <v>7</v>
      </c>
      <c r="C740" t="s">
        <v>16</v>
      </c>
      <c r="D740" t="s">
        <v>9</v>
      </c>
      <c r="E740" t="b">
        <f>pokerdump[[#This Row],[suit1]]=pokerdump[[#This Row],[suit2]]</f>
        <v>0</v>
      </c>
      <c r="F740">
        <v>7596</v>
      </c>
      <c r="L740" s="7" t="s">
        <v>8</v>
      </c>
      <c r="M740">
        <v>16883</v>
      </c>
      <c r="N740">
        <v>7003</v>
      </c>
      <c r="O740" s="6">
        <v>1.5391576268619883E-3</v>
      </c>
      <c r="P740" s="6">
        <v>6.3843634785965193E-4</v>
      </c>
      <c r="Q740">
        <v>23886</v>
      </c>
      <c r="R740" s="6">
        <v>2.17759397472164E-3</v>
      </c>
    </row>
    <row r="741" spans="1:18" x14ac:dyDescent="0.25">
      <c r="A741" t="s">
        <v>6</v>
      </c>
      <c r="B741" t="s">
        <v>7</v>
      </c>
      <c r="C741" t="s">
        <v>19</v>
      </c>
      <c r="D741" t="s">
        <v>8</v>
      </c>
      <c r="E741" t="b">
        <f>pokerdump[[#This Row],[suit1]]=pokerdump[[#This Row],[suit2]]</f>
        <v>0</v>
      </c>
      <c r="F741">
        <v>7595</v>
      </c>
      <c r="L741" s="8" t="s">
        <v>9</v>
      </c>
      <c r="M741">
        <v>5669</v>
      </c>
      <c r="O741" s="6">
        <v>5.1682074197006522E-4</v>
      </c>
      <c r="P741" s="6">
        <v>0</v>
      </c>
      <c r="Q741">
        <v>5669</v>
      </c>
      <c r="R741" s="6">
        <v>5.1682074197006522E-4</v>
      </c>
    </row>
    <row r="742" spans="1:18" x14ac:dyDescent="0.25">
      <c r="A742" t="s">
        <v>10</v>
      </c>
      <c r="B742" t="s">
        <v>8</v>
      </c>
      <c r="C742" t="s">
        <v>20</v>
      </c>
      <c r="D742" t="s">
        <v>9</v>
      </c>
      <c r="E742" t="b">
        <f>pokerdump[[#This Row],[suit1]]=pokerdump[[#This Row],[suit2]]</f>
        <v>0</v>
      </c>
      <c r="F742">
        <v>7594</v>
      </c>
      <c r="L742" s="8" t="s">
        <v>7</v>
      </c>
      <c r="M742">
        <v>5603</v>
      </c>
      <c r="O742" s="6">
        <v>5.108037779605355E-4</v>
      </c>
      <c r="P742" s="6">
        <v>0</v>
      </c>
      <c r="Q742">
        <v>5603</v>
      </c>
      <c r="R742" s="6">
        <v>5.108037779605355E-4</v>
      </c>
    </row>
    <row r="743" spans="1:18" x14ac:dyDescent="0.25">
      <c r="A743" t="s">
        <v>12</v>
      </c>
      <c r="B743" t="s">
        <v>8</v>
      </c>
      <c r="C743" t="s">
        <v>19</v>
      </c>
      <c r="D743" t="s">
        <v>8</v>
      </c>
      <c r="E743" t="b">
        <f>pokerdump[[#This Row],[suit1]]=pokerdump[[#This Row],[suit2]]</f>
        <v>1</v>
      </c>
      <c r="F743">
        <v>7593</v>
      </c>
      <c r="L743" s="8" t="s">
        <v>6</v>
      </c>
      <c r="M743">
        <v>5611</v>
      </c>
      <c r="O743" s="6">
        <v>5.1153310693138757E-4</v>
      </c>
      <c r="P743" s="6">
        <v>0</v>
      </c>
      <c r="Q743">
        <v>5611</v>
      </c>
      <c r="R743" s="6">
        <v>5.1153310693138757E-4</v>
      </c>
    </row>
    <row r="744" spans="1:18" x14ac:dyDescent="0.25">
      <c r="A744" t="s">
        <v>20</v>
      </c>
      <c r="B744" t="s">
        <v>7</v>
      </c>
      <c r="C744" t="s">
        <v>17</v>
      </c>
      <c r="D744" t="s">
        <v>7</v>
      </c>
      <c r="E744" t="b">
        <f>pokerdump[[#This Row],[suit1]]=pokerdump[[#This Row],[suit2]]</f>
        <v>1</v>
      </c>
      <c r="F744">
        <v>7588</v>
      </c>
      <c r="L744" s="8" t="s">
        <v>8</v>
      </c>
      <c r="N744">
        <v>7003</v>
      </c>
      <c r="O744" s="6">
        <v>0</v>
      </c>
      <c r="P744" s="6">
        <v>6.3843634785965193E-4</v>
      </c>
      <c r="Q744">
        <v>7003</v>
      </c>
      <c r="R744" s="6">
        <v>6.3843634785965193E-4</v>
      </c>
    </row>
    <row r="745" spans="1:18" x14ac:dyDescent="0.25">
      <c r="A745" t="s">
        <v>6</v>
      </c>
      <c r="B745" t="s">
        <v>8</v>
      </c>
      <c r="C745" t="s">
        <v>19</v>
      </c>
      <c r="D745" t="s">
        <v>7</v>
      </c>
      <c r="E745" t="b">
        <f>pokerdump[[#This Row],[suit1]]=pokerdump[[#This Row],[suit2]]</f>
        <v>0</v>
      </c>
      <c r="F745">
        <v>7585</v>
      </c>
      <c r="L745" s="3" t="s">
        <v>17</v>
      </c>
      <c r="M745">
        <v>69190</v>
      </c>
      <c r="N745">
        <v>29258</v>
      </c>
      <c r="O745" s="6">
        <v>6.3077839366570496E-3</v>
      </c>
      <c r="P745" s="6">
        <v>2.6673383786488215E-3</v>
      </c>
      <c r="Q745">
        <v>98448</v>
      </c>
      <c r="R745" s="6">
        <v>8.9751223153058703E-3</v>
      </c>
    </row>
    <row r="746" spans="1:18" x14ac:dyDescent="0.25">
      <c r="A746" t="s">
        <v>6</v>
      </c>
      <c r="B746" t="s">
        <v>8</v>
      </c>
      <c r="C746" t="s">
        <v>17</v>
      </c>
      <c r="D746" t="s">
        <v>6</v>
      </c>
      <c r="E746" t="b">
        <f>pokerdump[[#This Row],[suit1]]=pokerdump[[#This Row],[suit2]]</f>
        <v>0</v>
      </c>
      <c r="F746">
        <v>7584</v>
      </c>
      <c r="L746" s="7" t="s">
        <v>9</v>
      </c>
      <c r="M746">
        <v>17314</v>
      </c>
      <c r="N746">
        <v>7410</v>
      </c>
      <c r="O746" s="6">
        <v>1.5784502251666448E-3</v>
      </c>
      <c r="P746" s="6">
        <v>6.7554095925175222E-4</v>
      </c>
      <c r="Q746">
        <v>24724</v>
      </c>
      <c r="R746" s="6">
        <v>2.2539911844183971E-3</v>
      </c>
    </row>
    <row r="747" spans="1:18" x14ac:dyDescent="0.25">
      <c r="A747" t="s">
        <v>13</v>
      </c>
      <c r="B747" t="s">
        <v>8</v>
      </c>
      <c r="C747" t="s">
        <v>16</v>
      </c>
      <c r="D747" t="s">
        <v>6</v>
      </c>
      <c r="E747" t="b">
        <f>pokerdump[[#This Row],[suit1]]=pokerdump[[#This Row],[suit2]]</f>
        <v>0</v>
      </c>
      <c r="F747">
        <v>7582</v>
      </c>
      <c r="L747" s="8" t="s">
        <v>9</v>
      </c>
      <c r="N747">
        <v>7410</v>
      </c>
      <c r="O747" s="6">
        <v>0</v>
      </c>
      <c r="P747" s="6">
        <v>6.7554095925175222E-4</v>
      </c>
      <c r="Q747">
        <v>7410</v>
      </c>
      <c r="R747" s="6">
        <v>6.7554095925175222E-4</v>
      </c>
    </row>
    <row r="748" spans="1:18" x14ac:dyDescent="0.25">
      <c r="A748" t="s">
        <v>10</v>
      </c>
      <c r="B748" t="s">
        <v>6</v>
      </c>
      <c r="C748" t="s">
        <v>20</v>
      </c>
      <c r="D748" t="s">
        <v>8</v>
      </c>
      <c r="E748" t="b">
        <f>pokerdump[[#This Row],[suit1]]=pokerdump[[#This Row],[suit2]]</f>
        <v>0</v>
      </c>
      <c r="F748">
        <v>7581</v>
      </c>
      <c r="L748" s="8" t="s">
        <v>7</v>
      </c>
      <c r="M748">
        <v>5873</v>
      </c>
      <c r="O748" s="6">
        <v>5.3541863072679367E-4</v>
      </c>
      <c r="P748" s="6">
        <v>0</v>
      </c>
      <c r="Q748">
        <v>5873</v>
      </c>
      <c r="R748" s="6">
        <v>5.3541863072679367E-4</v>
      </c>
    </row>
    <row r="749" spans="1:18" x14ac:dyDescent="0.25">
      <c r="A749" t="s">
        <v>14</v>
      </c>
      <c r="B749" t="s">
        <v>6</v>
      </c>
      <c r="C749" t="s">
        <v>16</v>
      </c>
      <c r="D749" t="s">
        <v>9</v>
      </c>
      <c r="E749" t="b">
        <f>pokerdump[[#This Row],[suit1]]=pokerdump[[#This Row],[suit2]]</f>
        <v>0</v>
      </c>
      <c r="F749">
        <v>7574</v>
      </c>
      <c r="L749" s="8" t="s">
        <v>6</v>
      </c>
      <c r="M749">
        <v>5783</v>
      </c>
      <c r="O749" s="6">
        <v>5.2721367980470754E-4</v>
      </c>
      <c r="P749" s="6">
        <v>0</v>
      </c>
      <c r="Q749">
        <v>5783</v>
      </c>
      <c r="R749" s="6">
        <v>5.2721367980470754E-4</v>
      </c>
    </row>
    <row r="750" spans="1:18" x14ac:dyDescent="0.25">
      <c r="A750" t="s">
        <v>12</v>
      </c>
      <c r="B750" t="s">
        <v>7</v>
      </c>
      <c r="C750" t="s">
        <v>19</v>
      </c>
      <c r="D750" t="s">
        <v>7</v>
      </c>
      <c r="E750" t="b">
        <f>pokerdump[[#This Row],[suit1]]=pokerdump[[#This Row],[suit2]]</f>
        <v>1</v>
      </c>
      <c r="F750">
        <v>7572</v>
      </c>
      <c r="L750" s="8" t="s">
        <v>8</v>
      </c>
      <c r="M750">
        <v>5658</v>
      </c>
      <c r="O750" s="6">
        <v>5.1581791463514357E-4</v>
      </c>
      <c r="P750" s="6">
        <v>0</v>
      </c>
      <c r="Q750">
        <v>5658</v>
      </c>
      <c r="R750" s="6">
        <v>5.1581791463514357E-4</v>
      </c>
    </row>
    <row r="751" spans="1:18" x14ac:dyDescent="0.25">
      <c r="A751" t="s">
        <v>11</v>
      </c>
      <c r="B751" t="s">
        <v>6</v>
      </c>
      <c r="C751" t="s">
        <v>16</v>
      </c>
      <c r="D751" t="s">
        <v>7</v>
      </c>
      <c r="E751" t="b">
        <f>pokerdump[[#This Row],[suit1]]=pokerdump[[#This Row],[suit2]]</f>
        <v>0</v>
      </c>
      <c r="F751">
        <v>7572</v>
      </c>
      <c r="L751" s="7" t="s">
        <v>7</v>
      </c>
      <c r="M751">
        <v>17312</v>
      </c>
      <c r="N751">
        <v>7252</v>
      </c>
      <c r="O751" s="6">
        <v>1.5782678929239318E-3</v>
      </c>
      <c r="P751" s="6">
        <v>6.6113671207742339E-4</v>
      </c>
      <c r="Q751">
        <v>24564</v>
      </c>
      <c r="R751" s="6">
        <v>2.2394046050013554E-3</v>
      </c>
    </row>
    <row r="752" spans="1:18" x14ac:dyDescent="0.25">
      <c r="A752" t="s">
        <v>14</v>
      </c>
      <c r="B752" t="s">
        <v>7</v>
      </c>
      <c r="C752" t="s">
        <v>16</v>
      </c>
      <c r="D752" t="s">
        <v>6</v>
      </c>
      <c r="E752" t="b">
        <f>pokerdump[[#This Row],[suit1]]=pokerdump[[#This Row],[suit2]]</f>
        <v>0</v>
      </c>
      <c r="F752">
        <v>7570</v>
      </c>
      <c r="L752" s="8" t="s">
        <v>9</v>
      </c>
      <c r="M752">
        <v>5891</v>
      </c>
      <c r="O752" s="6">
        <v>5.370596209112109E-4</v>
      </c>
      <c r="P752" s="6">
        <v>0</v>
      </c>
      <c r="Q752">
        <v>5891</v>
      </c>
      <c r="R752" s="6">
        <v>5.370596209112109E-4</v>
      </c>
    </row>
    <row r="753" spans="1:18" x14ac:dyDescent="0.25">
      <c r="A753" t="s">
        <v>14</v>
      </c>
      <c r="B753" t="s">
        <v>6</v>
      </c>
      <c r="C753" t="s">
        <v>16</v>
      </c>
      <c r="D753" t="s">
        <v>8</v>
      </c>
      <c r="E753" t="b">
        <f>pokerdump[[#This Row],[suit1]]=pokerdump[[#This Row],[suit2]]</f>
        <v>0</v>
      </c>
      <c r="F753">
        <v>7569</v>
      </c>
      <c r="L753" s="8" t="s">
        <v>7</v>
      </c>
      <c r="N753">
        <v>7252</v>
      </c>
      <c r="O753" s="6">
        <v>0</v>
      </c>
      <c r="P753" s="6">
        <v>6.6113671207742339E-4</v>
      </c>
      <c r="Q753">
        <v>7252</v>
      </c>
      <c r="R753" s="6">
        <v>6.6113671207742339E-4</v>
      </c>
    </row>
    <row r="754" spans="1:18" x14ac:dyDescent="0.25">
      <c r="A754" t="s">
        <v>6</v>
      </c>
      <c r="B754" t="s">
        <v>7</v>
      </c>
      <c r="C754" t="s">
        <v>19</v>
      </c>
      <c r="D754" t="s">
        <v>9</v>
      </c>
      <c r="E754" t="b">
        <f>pokerdump[[#This Row],[suit1]]=pokerdump[[#This Row],[suit2]]</f>
        <v>0</v>
      </c>
      <c r="F754">
        <v>7565</v>
      </c>
      <c r="L754" s="8" t="s">
        <v>6</v>
      </c>
      <c r="M754">
        <v>5748</v>
      </c>
      <c r="O754" s="6">
        <v>5.240228655572297E-4</v>
      </c>
      <c r="P754" s="6">
        <v>0</v>
      </c>
      <c r="Q754">
        <v>5748</v>
      </c>
      <c r="R754" s="6">
        <v>5.240228655572297E-4</v>
      </c>
    </row>
    <row r="755" spans="1:18" x14ac:dyDescent="0.25">
      <c r="A755" t="s">
        <v>6</v>
      </c>
      <c r="B755" t="s">
        <v>6</v>
      </c>
      <c r="C755" t="s">
        <v>19</v>
      </c>
      <c r="D755" t="s">
        <v>7</v>
      </c>
      <c r="E755" t="b">
        <f>pokerdump[[#This Row],[suit1]]=pokerdump[[#This Row],[suit2]]</f>
        <v>0</v>
      </c>
      <c r="F755">
        <v>7564</v>
      </c>
      <c r="L755" s="8" t="s">
        <v>8</v>
      </c>
      <c r="M755">
        <v>5673</v>
      </c>
      <c r="O755" s="6">
        <v>5.1718540645549131E-4</v>
      </c>
      <c r="P755" s="6">
        <v>0</v>
      </c>
      <c r="Q755">
        <v>5673</v>
      </c>
      <c r="R755" s="6">
        <v>5.1718540645549131E-4</v>
      </c>
    </row>
    <row r="756" spans="1:18" x14ac:dyDescent="0.25">
      <c r="A756" t="s">
        <v>10</v>
      </c>
      <c r="B756" t="s">
        <v>7</v>
      </c>
      <c r="C756" t="s">
        <v>20</v>
      </c>
      <c r="D756" t="s">
        <v>8</v>
      </c>
      <c r="E756" t="b">
        <f>pokerdump[[#This Row],[suit1]]=pokerdump[[#This Row],[suit2]]</f>
        <v>0</v>
      </c>
      <c r="F756">
        <v>7564</v>
      </c>
      <c r="L756" s="7" t="s">
        <v>6</v>
      </c>
      <c r="M756">
        <v>17322</v>
      </c>
      <c r="N756">
        <v>7186</v>
      </c>
      <c r="O756" s="6">
        <v>1.579179554137497E-3</v>
      </c>
      <c r="P756" s="6">
        <v>6.5511974806789356E-4</v>
      </c>
      <c r="Q756">
        <v>24508</v>
      </c>
      <c r="R756" s="6">
        <v>2.2342993022053904E-3</v>
      </c>
    </row>
    <row r="757" spans="1:18" x14ac:dyDescent="0.25">
      <c r="A757" t="s">
        <v>15</v>
      </c>
      <c r="B757" t="s">
        <v>7</v>
      </c>
      <c r="C757" t="s">
        <v>19</v>
      </c>
      <c r="D757" t="s">
        <v>7</v>
      </c>
      <c r="E757" t="b">
        <f>pokerdump[[#This Row],[suit1]]=pokerdump[[#This Row],[suit2]]</f>
        <v>1</v>
      </c>
      <c r="F757">
        <v>7549</v>
      </c>
      <c r="L757" s="8" t="s">
        <v>9</v>
      </c>
      <c r="M757">
        <v>5658</v>
      </c>
      <c r="O757" s="6">
        <v>5.1581791463514357E-4</v>
      </c>
      <c r="P757" s="6">
        <v>0</v>
      </c>
      <c r="Q757">
        <v>5658</v>
      </c>
      <c r="R757" s="6">
        <v>5.1581791463514357E-4</v>
      </c>
    </row>
    <row r="758" spans="1:18" x14ac:dyDescent="0.25">
      <c r="A758" t="s">
        <v>14</v>
      </c>
      <c r="B758" t="s">
        <v>9</v>
      </c>
      <c r="C758" t="s">
        <v>16</v>
      </c>
      <c r="D758" t="s">
        <v>6</v>
      </c>
      <c r="E758" t="b">
        <f>pokerdump[[#This Row],[suit1]]=pokerdump[[#This Row],[suit2]]</f>
        <v>0</v>
      </c>
      <c r="F758">
        <v>7545</v>
      </c>
      <c r="L758" s="8" t="s">
        <v>7</v>
      </c>
      <c r="M758">
        <v>5847</v>
      </c>
      <c r="O758" s="6">
        <v>5.3304831157152438E-4</v>
      </c>
      <c r="P758" s="6">
        <v>0</v>
      </c>
      <c r="Q758">
        <v>5847</v>
      </c>
      <c r="R758" s="6">
        <v>5.3304831157152438E-4</v>
      </c>
    </row>
    <row r="759" spans="1:18" x14ac:dyDescent="0.25">
      <c r="A759" t="s">
        <v>11</v>
      </c>
      <c r="B759" t="s">
        <v>7</v>
      </c>
      <c r="C759" t="s">
        <v>16</v>
      </c>
      <c r="D759" t="s">
        <v>6</v>
      </c>
      <c r="E759" t="b">
        <f>pokerdump[[#This Row],[suit1]]=pokerdump[[#This Row],[suit2]]</f>
        <v>0</v>
      </c>
      <c r="F759">
        <v>7537</v>
      </c>
      <c r="L759" s="8" t="s">
        <v>6</v>
      </c>
      <c r="N759">
        <v>7186</v>
      </c>
      <c r="O759" s="6">
        <v>0</v>
      </c>
      <c r="P759" s="6">
        <v>6.5511974806789356E-4</v>
      </c>
      <c r="Q759">
        <v>7186</v>
      </c>
      <c r="R759" s="6">
        <v>6.5511974806789356E-4</v>
      </c>
    </row>
    <row r="760" spans="1:18" x14ac:dyDescent="0.25">
      <c r="A760" t="s">
        <v>11</v>
      </c>
      <c r="B760" t="s">
        <v>9</v>
      </c>
      <c r="C760" t="s">
        <v>18</v>
      </c>
      <c r="D760" t="s">
        <v>9</v>
      </c>
      <c r="E760" t="b">
        <f>pokerdump[[#This Row],[suit1]]=pokerdump[[#This Row],[suit2]]</f>
        <v>1</v>
      </c>
      <c r="F760">
        <v>7534</v>
      </c>
      <c r="L760" s="8" t="s">
        <v>8</v>
      </c>
      <c r="M760">
        <v>5817</v>
      </c>
      <c r="O760" s="6">
        <v>5.3031332793082901E-4</v>
      </c>
      <c r="P760" s="6">
        <v>0</v>
      </c>
      <c r="Q760">
        <v>5817</v>
      </c>
      <c r="R760" s="6">
        <v>5.3031332793082901E-4</v>
      </c>
    </row>
    <row r="761" spans="1:18" x14ac:dyDescent="0.25">
      <c r="A761" t="s">
        <v>11</v>
      </c>
      <c r="B761" t="s">
        <v>7</v>
      </c>
      <c r="C761" t="s">
        <v>16</v>
      </c>
      <c r="D761" t="s">
        <v>9</v>
      </c>
      <c r="E761" t="b">
        <f>pokerdump[[#This Row],[suit1]]=pokerdump[[#This Row],[suit2]]</f>
        <v>0</v>
      </c>
      <c r="F761">
        <v>7533</v>
      </c>
      <c r="L761" s="7" t="s">
        <v>8</v>
      </c>
      <c r="M761">
        <v>17242</v>
      </c>
      <c r="N761">
        <v>7410</v>
      </c>
      <c r="O761" s="6">
        <v>1.5718862644289759E-3</v>
      </c>
      <c r="P761" s="6">
        <v>6.7554095925175222E-4</v>
      </c>
      <c r="Q761">
        <v>24652</v>
      </c>
      <c r="R761" s="6">
        <v>2.2474272236807282E-3</v>
      </c>
    </row>
    <row r="762" spans="1:18" x14ac:dyDescent="0.25">
      <c r="A762" t="s">
        <v>6</v>
      </c>
      <c r="B762" t="s">
        <v>6</v>
      </c>
      <c r="C762" t="s">
        <v>19</v>
      </c>
      <c r="D762" t="s">
        <v>8</v>
      </c>
      <c r="E762" t="b">
        <f>pokerdump[[#This Row],[suit1]]=pokerdump[[#This Row],[suit2]]</f>
        <v>0</v>
      </c>
      <c r="F762">
        <v>7531</v>
      </c>
      <c r="L762" s="8" t="s">
        <v>9</v>
      </c>
      <c r="M762">
        <v>5821</v>
      </c>
      <c r="O762" s="6">
        <v>5.3067799241625498E-4</v>
      </c>
      <c r="P762" s="6">
        <v>0</v>
      </c>
      <c r="Q762">
        <v>5821</v>
      </c>
      <c r="R762" s="6">
        <v>5.3067799241625498E-4</v>
      </c>
    </row>
    <row r="763" spans="1:18" x14ac:dyDescent="0.25">
      <c r="A763" t="s">
        <v>10</v>
      </c>
      <c r="B763" t="s">
        <v>8</v>
      </c>
      <c r="C763" t="s">
        <v>15</v>
      </c>
      <c r="D763" t="s">
        <v>7</v>
      </c>
      <c r="E763" t="b">
        <f>pokerdump[[#This Row],[suit1]]=pokerdump[[#This Row],[suit2]]</f>
        <v>0</v>
      </c>
      <c r="F763">
        <v>7524</v>
      </c>
      <c r="L763" s="8" t="s">
        <v>7</v>
      </c>
      <c r="M763">
        <v>5739</v>
      </c>
      <c r="O763" s="6">
        <v>5.2320237046502103E-4</v>
      </c>
      <c r="P763" s="6">
        <v>0</v>
      </c>
      <c r="Q763">
        <v>5739</v>
      </c>
      <c r="R763" s="6">
        <v>5.2320237046502103E-4</v>
      </c>
    </row>
    <row r="764" spans="1:18" x14ac:dyDescent="0.25">
      <c r="A764" t="s">
        <v>14</v>
      </c>
      <c r="B764" t="s">
        <v>6</v>
      </c>
      <c r="C764" t="s">
        <v>17</v>
      </c>
      <c r="D764" t="s">
        <v>6</v>
      </c>
      <c r="E764" t="b">
        <f>pokerdump[[#This Row],[suit1]]=pokerdump[[#This Row],[suit2]]</f>
        <v>1</v>
      </c>
      <c r="F764">
        <v>7510</v>
      </c>
      <c r="L764" s="8" t="s">
        <v>6</v>
      </c>
      <c r="M764">
        <v>5682</v>
      </c>
      <c r="O764" s="6">
        <v>5.1800590154769987E-4</v>
      </c>
      <c r="P764" s="6">
        <v>0</v>
      </c>
      <c r="Q764">
        <v>5682</v>
      </c>
      <c r="R764" s="6">
        <v>5.1800590154769987E-4</v>
      </c>
    </row>
    <row r="765" spans="1:18" x14ac:dyDescent="0.25">
      <c r="A765" t="s">
        <v>10</v>
      </c>
      <c r="B765" t="s">
        <v>9</v>
      </c>
      <c r="C765" t="s">
        <v>20</v>
      </c>
      <c r="D765" t="s">
        <v>7</v>
      </c>
      <c r="E765" t="b">
        <f>pokerdump[[#This Row],[suit1]]=pokerdump[[#This Row],[suit2]]</f>
        <v>0</v>
      </c>
      <c r="F765">
        <v>7507</v>
      </c>
      <c r="L765" s="8" t="s">
        <v>8</v>
      </c>
      <c r="N765">
        <v>7410</v>
      </c>
      <c r="O765" s="6">
        <v>0</v>
      </c>
      <c r="P765" s="6">
        <v>6.7554095925175222E-4</v>
      </c>
      <c r="Q765">
        <v>7410</v>
      </c>
      <c r="R765" s="6">
        <v>6.7554095925175222E-4</v>
      </c>
    </row>
    <row r="766" spans="1:18" x14ac:dyDescent="0.25">
      <c r="A766" t="s">
        <v>6</v>
      </c>
      <c r="B766" t="s">
        <v>6</v>
      </c>
      <c r="C766" t="s">
        <v>19</v>
      </c>
      <c r="D766" t="s">
        <v>9</v>
      </c>
      <c r="E766" t="b">
        <f>pokerdump[[#This Row],[suit1]]=pokerdump[[#This Row],[suit2]]</f>
        <v>0</v>
      </c>
      <c r="F766">
        <v>7504</v>
      </c>
      <c r="L766" s="3" t="s">
        <v>15</v>
      </c>
      <c r="M766">
        <v>76381</v>
      </c>
      <c r="N766">
        <v>31537</v>
      </c>
      <c r="O766" s="6">
        <v>6.9633595153317258E-3</v>
      </c>
      <c r="P766" s="6">
        <v>2.8751059692203118E-3</v>
      </c>
      <c r="Q766">
        <v>107918</v>
      </c>
      <c r="R766" s="6">
        <v>9.8384654845520367E-3</v>
      </c>
    </row>
    <row r="767" spans="1:18" x14ac:dyDescent="0.25">
      <c r="A767" t="s">
        <v>13</v>
      </c>
      <c r="B767" t="s">
        <v>7</v>
      </c>
      <c r="C767" t="s">
        <v>16</v>
      </c>
      <c r="D767" t="s">
        <v>9</v>
      </c>
      <c r="E767" t="b">
        <f>pokerdump[[#This Row],[suit1]]=pokerdump[[#This Row],[suit2]]</f>
        <v>0</v>
      </c>
      <c r="F767">
        <v>7497</v>
      </c>
      <c r="L767" s="7" t="s">
        <v>9</v>
      </c>
      <c r="M767">
        <v>19136</v>
      </c>
      <c r="N767">
        <v>7902</v>
      </c>
      <c r="O767" s="6">
        <v>1.7445548982782094E-3</v>
      </c>
      <c r="P767" s="6">
        <v>7.2039469095915606E-4</v>
      </c>
      <c r="Q767">
        <v>27038</v>
      </c>
      <c r="R767" s="6">
        <v>2.4649495892373652E-3</v>
      </c>
    </row>
    <row r="768" spans="1:18" x14ac:dyDescent="0.25">
      <c r="A768" t="s">
        <v>6</v>
      </c>
      <c r="B768" t="s">
        <v>8</v>
      </c>
      <c r="C768" t="s">
        <v>19</v>
      </c>
      <c r="D768" t="s">
        <v>6</v>
      </c>
      <c r="E768" t="b">
        <f>pokerdump[[#This Row],[suit1]]=pokerdump[[#This Row],[suit2]]</f>
        <v>0</v>
      </c>
      <c r="F768">
        <v>7479</v>
      </c>
      <c r="L768" s="8" t="s">
        <v>9</v>
      </c>
      <c r="N768">
        <v>7902</v>
      </c>
      <c r="O768" s="6">
        <v>0</v>
      </c>
      <c r="P768" s="6">
        <v>7.2039469095915606E-4</v>
      </c>
      <c r="Q768">
        <v>7902</v>
      </c>
      <c r="R768" s="6">
        <v>7.2039469095915606E-4</v>
      </c>
    </row>
    <row r="769" spans="1:18" x14ac:dyDescent="0.25">
      <c r="A769" t="s">
        <v>6</v>
      </c>
      <c r="B769" t="s">
        <v>8</v>
      </c>
      <c r="C769" t="s">
        <v>19</v>
      </c>
      <c r="D769" t="s">
        <v>9</v>
      </c>
      <c r="E769" t="b">
        <f>pokerdump[[#This Row],[suit1]]=pokerdump[[#This Row],[suit2]]</f>
        <v>0</v>
      </c>
      <c r="F769">
        <v>7477</v>
      </c>
      <c r="L769" s="8" t="s">
        <v>7</v>
      </c>
      <c r="M769">
        <v>6308</v>
      </c>
      <c r="O769" s="6">
        <v>5.7507589351687624E-4</v>
      </c>
      <c r="P769" s="6">
        <v>0</v>
      </c>
      <c r="Q769">
        <v>6308</v>
      </c>
      <c r="R769" s="6">
        <v>5.7507589351687624E-4</v>
      </c>
    </row>
    <row r="770" spans="1:18" x14ac:dyDescent="0.25">
      <c r="A770" t="s">
        <v>6</v>
      </c>
      <c r="B770" t="s">
        <v>9</v>
      </c>
      <c r="C770" t="s">
        <v>19</v>
      </c>
      <c r="D770" t="s">
        <v>7</v>
      </c>
      <c r="E770" t="b">
        <f>pokerdump[[#This Row],[suit1]]=pokerdump[[#This Row],[suit2]]</f>
        <v>0</v>
      </c>
      <c r="F770">
        <v>7473</v>
      </c>
      <c r="L770" s="8" t="s">
        <v>6</v>
      </c>
      <c r="M770">
        <v>6490</v>
      </c>
      <c r="O770" s="6">
        <v>5.9166812760376138E-4</v>
      </c>
      <c r="P770" s="6">
        <v>0</v>
      </c>
      <c r="Q770">
        <v>6490</v>
      </c>
      <c r="R770" s="6">
        <v>5.9166812760376138E-4</v>
      </c>
    </row>
    <row r="771" spans="1:18" x14ac:dyDescent="0.25">
      <c r="A771" t="s">
        <v>6</v>
      </c>
      <c r="B771" t="s">
        <v>7</v>
      </c>
      <c r="C771" t="s">
        <v>19</v>
      </c>
      <c r="D771" t="s">
        <v>6</v>
      </c>
      <c r="E771" t="b">
        <f>pokerdump[[#This Row],[suit1]]=pokerdump[[#This Row],[suit2]]</f>
        <v>0</v>
      </c>
      <c r="F771">
        <v>7464</v>
      </c>
      <c r="L771" s="8" t="s">
        <v>8</v>
      </c>
      <c r="M771">
        <v>6338</v>
      </c>
      <c r="O771" s="6">
        <v>5.7781087715757162E-4</v>
      </c>
      <c r="P771" s="6">
        <v>0</v>
      </c>
      <c r="Q771">
        <v>6338</v>
      </c>
      <c r="R771" s="6">
        <v>5.7781087715757162E-4</v>
      </c>
    </row>
    <row r="772" spans="1:18" x14ac:dyDescent="0.25">
      <c r="A772" t="s">
        <v>10</v>
      </c>
      <c r="B772" t="s">
        <v>9</v>
      </c>
      <c r="C772" t="s">
        <v>20</v>
      </c>
      <c r="D772" t="s">
        <v>6</v>
      </c>
      <c r="E772" t="b">
        <f>pokerdump[[#This Row],[suit1]]=pokerdump[[#This Row],[suit2]]</f>
        <v>0</v>
      </c>
      <c r="F772">
        <v>7464</v>
      </c>
      <c r="L772" s="7" t="s">
        <v>7</v>
      </c>
      <c r="M772">
        <v>18940</v>
      </c>
      <c r="N772">
        <v>7888</v>
      </c>
      <c r="O772" s="6">
        <v>1.726686338492333E-3</v>
      </c>
      <c r="P772" s="6">
        <v>7.1911836526016481E-4</v>
      </c>
      <c r="Q772">
        <v>26828</v>
      </c>
      <c r="R772" s="6">
        <v>2.4458047037524979E-3</v>
      </c>
    </row>
    <row r="773" spans="1:18" x14ac:dyDescent="0.25">
      <c r="A773" t="s">
        <v>11</v>
      </c>
      <c r="B773" t="s">
        <v>9</v>
      </c>
      <c r="C773" t="s">
        <v>16</v>
      </c>
      <c r="D773" t="s">
        <v>6</v>
      </c>
      <c r="E773" t="b">
        <f>pokerdump[[#This Row],[suit1]]=pokerdump[[#This Row],[suit2]]</f>
        <v>0</v>
      </c>
      <c r="F773">
        <v>7463</v>
      </c>
      <c r="L773" s="8" t="s">
        <v>9</v>
      </c>
      <c r="M773">
        <v>6332</v>
      </c>
      <c r="O773" s="6">
        <v>5.7726388042943254E-4</v>
      </c>
      <c r="P773" s="6">
        <v>0</v>
      </c>
      <c r="Q773">
        <v>6332</v>
      </c>
      <c r="R773" s="6">
        <v>5.7726388042943254E-4</v>
      </c>
    </row>
    <row r="774" spans="1:18" x14ac:dyDescent="0.25">
      <c r="A774" t="s">
        <v>14</v>
      </c>
      <c r="B774" t="s">
        <v>8</v>
      </c>
      <c r="C774" t="s">
        <v>17</v>
      </c>
      <c r="D774" t="s">
        <v>8</v>
      </c>
      <c r="E774" t="b">
        <f>pokerdump[[#This Row],[suit1]]=pokerdump[[#This Row],[suit2]]</f>
        <v>1</v>
      </c>
      <c r="F774">
        <v>7461</v>
      </c>
      <c r="L774" s="8" t="s">
        <v>7</v>
      </c>
      <c r="N774">
        <v>7888</v>
      </c>
      <c r="O774" s="6">
        <v>0</v>
      </c>
      <c r="P774" s="6">
        <v>7.1911836526016481E-4</v>
      </c>
      <c r="Q774">
        <v>7888</v>
      </c>
      <c r="R774" s="6">
        <v>7.1911836526016481E-4</v>
      </c>
    </row>
    <row r="775" spans="1:18" x14ac:dyDescent="0.25">
      <c r="A775" t="s">
        <v>16</v>
      </c>
      <c r="B775" t="s">
        <v>8</v>
      </c>
      <c r="C775" t="s">
        <v>17</v>
      </c>
      <c r="D775" t="s">
        <v>8</v>
      </c>
      <c r="E775" t="b">
        <f>pokerdump[[#This Row],[suit1]]=pokerdump[[#This Row],[suit2]]</f>
        <v>1</v>
      </c>
      <c r="F775">
        <v>7457</v>
      </c>
      <c r="L775" s="8" t="s">
        <v>6</v>
      </c>
      <c r="M775">
        <v>6315</v>
      </c>
      <c r="O775" s="6">
        <v>5.7571405636637181E-4</v>
      </c>
      <c r="P775" s="6">
        <v>0</v>
      </c>
      <c r="Q775">
        <v>6315</v>
      </c>
      <c r="R775" s="6">
        <v>5.7571405636637181E-4</v>
      </c>
    </row>
    <row r="776" spans="1:18" x14ac:dyDescent="0.25">
      <c r="A776" t="s">
        <v>10</v>
      </c>
      <c r="B776" t="s">
        <v>7</v>
      </c>
      <c r="C776" t="s">
        <v>20</v>
      </c>
      <c r="D776" t="s">
        <v>6</v>
      </c>
      <c r="E776" t="b">
        <f>pokerdump[[#This Row],[suit1]]=pokerdump[[#This Row],[suit2]]</f>
        <v>0</v>
      </c>
      <c r="F776">
        <v>7448</v>
      </c>
      <c r="L776" s="8" t="s">
        <v>8</v>
      </c>
      <c r="M776">
        <v>6293</v>
      </c>
      <c r="O776" s="6">
        <v>5.7370840169652861E-4</v>
      </c>
      <c r="P776" s="6">
        <v>0</v>
      </c>
      <c r="Q776">
        <v>6293</v>
      </c>
      <c r="R776" s="6">
        <v>5.7370840169652861E-4</v>
      </c>
    </row>
    <row r="777" spans="1:18" x14ac:dyDescent="0.25">
      <c r="A777" t="s">
        <v>6</v>
      </c>
      <c r="B777" t="s">
        <v>9</v>
      </c>
      <c r="C777" t="s">
        <v>19</v>
      </c>
      <c r="D777" t="s">
        <v>8</v>
      </c>
      <c r="E777" t="b">
        <f>pokerdump[[#This Row],[suit1]]=pokerdump[[#This Row],[suit2]]</f>
        <v>0</v>
      </c>
      <c r="F777">
        <v>7448</v>
      </c>
      <c r="L777" s="7" t="s">
        <v>6</v>
      </c>
      <c r="M777">
        <v>19258</v>
      </c>
      <c r="N777">
        <v>7834</v>
      </c>
      <c r="O777" s="6">
        <v>1.7556771650837036E-3</v>
      </c>
      <c r="P777" s="6">
        <v>7.1419539470691325E-4</v>
      </c>
      <c r="Q777">
        <v>27092</v>
      </c>
      <c r="R777" s="6">
        <v>2.4698725597906168E-3</v>
      </c>
    </row>
    <row r="778" spans="1:18" x14ac:dyDescent="0.25">
      <c r="A778" t="s">
        <v>6</v>
      </c>
      <c r="B778" t="s">
        <v>9</v>
      </c>
      <c r="C778" t="s">
        <v>19</v>
      </c>
      <c r="D778" t="s">
        <v>6</v>
      </c>
      <c r="E778" t="b">
        <f>pokerdump[[#This Row],[suit1]]=pokerdump[[#This Row],[suit2]]</f>
        <v>0</v>
      </c>
      <c r="F778">
        <v>7445</v>
      </c>
      <c r="L778" s="8" t="s">
        <v>9</v>
      </c>
      <c r="M778">
        <v>6572</v>
      </c>
      <c r="O778" s="6">
        <v>5.9914374955499534E-4</v>
      </c>
      <c r="P778" s="6">
        <v>0</v>
      </c>
      <c r="Q778">
        <v>6572</v>
      </c>
      <c r="R778" s="6">
        <v>5.9914374955499534E-4</v>
      </c>
    </row>
    <row r="779" spans="1:18" x14ac:dyDescent="0.25">
      <c r="A779" t="s">
        <v>15</v>
      </c>
      <c r="B779" t="s">
        <v>6</v>
      </c>
      <c r="C779" t="s">
        <v>19</v>
      </c>
      <c r="D779" t="s">
        <v>6</v>
      </c>
      <c r="E779" t="b">
        <f>pokerdump[[#This Row],[suit1]]=pokerdump[[#This Row],[suit2]]</f>
        <v>1</v>
      </c>
      <c r="F779">
        <v>7436</v>
      </c>
      <c r="L779" s="8" t="s">
        <v>7</v>
      </c>
      <c r="M779">
        <v>6383</v>
      </c>
      <c r="O779" s="6">
        <v>5.8191335261861463E-4</v>
      </c>
      <c r="P779" s="6">
        <v>0</v>
      </c>
      <c r="Q779">
        <v>6383</v>
      </c>
      <c r="R779" s="6">
        <v>5.8191335261861463E-4</v>
      </c>
    </row>
    <row r="780" spans="1:18" x14ac:dyDescent="0.25">
      <c r="A780" t="s">
        <v>10</v>
      </c>
      <c r="B780" t="s">
        <v>9</v>
      </c>
      <c r="C780" t="s">
        <v>20</v>
      </c>
      <c r="D780" t="s">
        <v>8</v>
      </c>
      <c r="E780" t="b">
        <f>pokerdump[[#This Row],[suit1]]=pokerdump[[#This Row],[suit2]]</f>
        <v>0</v>
      </c>
      <c r="F780">
        <v>7426</v>
      </c>
      <c r="L780" s="8" t="s">
        <v>6</v>
      </c>
      <c r="N780">
        <v>7834</v>
      </c>
      <c r="O780" s="6">
        <v>0</v>
      </c>
      <c r="P780" s="6">
        <v>7.1419539470691325E-4</v>
      </c>
      <c r="Q780">
        <v>7834</v>
      </c>
      <c r="R780" s="6">
        <v>7.1419539470691325E-4</v>
      </c>
    </row>
    <row r="781" spans="1:18" x14ac:dyDescent="0.25">
      <c r="A781" t="s">
        <v>10</v>
      </c>
      <c r="B781" t="s">
        <v>7</v>
      </c>
      <c r="C781" t="s">
        <v>15</v>
      </c>
      <c r="D781" t="s">
        <v>8</v>
      </c>
      <c r="E781" t="b">
        <f>pokerdump[[#This Row],[suit1]]=pokerdump[[#This Row],[suit2]]</f>
        <v>0</v>
      </c>
      <c r="F781">
        <v>7416</v>
      </c>
      <c r="L781" s="8" t="s">
        <v>8</v>
      </c>
      <c r="M781">
        <v>6303</v>
      </c>
      <c r="O781" s="6">
        <v>5.7462006291009366E-4</v>
      </c>
      <c r="P781" s="6">
        <v>0</v>
      </c>
      <c r="Q781">
        <v>6303</v>
      </c>
      <c r="R781" s="6">
        <v>5.7462006291009366E-4</v>
      </c>
    </row>
    <row r="782" spans="1:18" x14ac:dyDescent="0.25">
      <c r="A782" t="s">
        <v>13</v>
      </c>
      <c r="B782" t="s">
        <v>9</v>
      </c>
      <c r="C782" t="s">
        <v>17</v>
      </c>
      <c r="D782" t="s">
        <v>9</v>
      </c>
      <c r="E782" t="b">
        <f>pokerdump[[#This Row],[suit1]]=pokerdump[[#This Row],[suit2]]</f>
        <v>1</v>
      </c>
      <c r="F782">
        <v>7410</v>
      </c>
      <c r="L782" s="7" t="s">
        <v>8</v>
      </c>
      <c r="M782">
        <v>19047</v>
      </c>
      <c r="N782">
        <v>7913</v>
      </c>
      <c r="O782" s="6">
        <v>1.7364411134774798E-3</v>
      </c>
      <c r="P782" s="6">
        <v>7.2139751829407761E-4</v>
      </c>
      <c r="Q782">
        <v>26960</v>
      </c>
      <c r="R782" s="6">
        <v>2.4578386317715573E-3</v>
      </c>
    </row>
    <row r="783" spans="1:18" x14ac:dyDescent="0.25">
      <c r="A783" t="s">
        <v>13</v>
      </c>
      <c r="B783" t="s">
        <v>8</v>
      </c>
      <c r="C783" t="s">
        <v>17</v>
      </c>
      <c r="D783" t="s">
        <v>8</v>
      </c>
      <c r="E783" t="b">
        <f>pokerdump[[#This Row],[suit1]]=pokerdump[[#This Row],[suit2]]</f>
        <v>1</v>
      </c>
      <c r="F783">
        <v>7410</v>
      </c>
      <c r="L783" s="8" t="s">
        <v>9</v>
      </c>
      <c r="M783">
        <v>6431</v>
      </c>
      <c r="O783" s="6">
        <v>5.8628932644372723E-4</v>
      </c>
      <c r="P783" s="6">
        <v>0</v>
      </c>
      <c r="Q783">
        <v>6431</v>
      </c>
      <c r="R783" s="6">
        <v>5.8628932644372723E-4</v>
      </c>
    </row>
    <row r="784" spans="1:18" x14ac:dyDescent="0.25">
      <c r="A784" t="s">
        <v>12</v>
      </c>
      <c r="B784" t="s">
        <v>9</v>
      </c>
      <c r="C784" t="s">
        <v>18</v>
      </c>
      <c r="D784" t="s">
        <v>9</v>
      </c>
      <c r="E784" t="b">
        <f>pokerdump[[#This Row],[suit1]]=pokerdump[[#This Row],[suit2]]</f>
        <v>1</v>
      </c>
      <c r="F784">
        <v>7402</v>
      </c>
      <c r="L784" s="8" t="s">
        <v>7</v>
      </c>
      <c r="M784">
        <v>6322</v>
      </c>
      <c r="O784" s="6">
        <v>5.7635221921586738E-4</v>
      </c>
      <c r="P784" s="6">
        <v>0</v>
      </c>
      <c r="Q784">
        <v>6322</v>
      </c>
      <c r="R784" s="6">
        <v>5.7635221921586738E-4</v>
      </c>
    </row>
    <row r="785" spans="1:18" x14ac:dyDescent="0.25">
      <c r="A785" t="s">
        <v>12</v>
      </c>
      <c r="B785" t="s">
        <v>6</v>
      </c>
      <c r="C785" t="s">
        <v>18</v>
      </c>
      <c r="D785" t="s">
        <v>6</v>
      </c>
      <c r="E785" t="b">
        <f>pokerdump[[#This Row],[suit1]]=pokerdump[[#This Row],[suit2]]</f>
        <v>1</v>
      </c>
      <c r="F785">
        <v>7395</v>
      </c>
      <c r="L785" s="8" t="s">
        <v>6</v>
      </c>
      <c r="M785">
        <v>6294</v>
      </c>
      <c r="O785" s="6">
        <v>5.737995678178851E-4</v>
      </c>
      <c r="P785" s="6">
        <v>0</v>
      </c>
      <c r="Q785">
        <v>6294</v>
      </c>
      <c r="R785" s="6">
        <v>5.737995678178851E-4</v>
      </c>
    </row>
    <row r="786" spans="1:18" x14ac:dyDescent="0.25">
      <c r="A786" t="s">
        <v>16</v>
      </c>
      <c r="B786" t="s">
        <v>6</v>
      </c>
      <c r="C786" t="s">
        <v>17</v>
      </c>
      <c r="D786" t="s">
        <v>6</v>
      </c>
      <c r="E786" t="b">
        <f>pokerdump[[#This Row],[suit1]]=pokerdump[[#This Row],[suit2]]</f>
        <v>1</v>
      </c>
      <c r="F786">
        <v>7393</v>
      </c>
      <c r="L786" s="8" t="s">
        <v>8</v>
      </c>
      <c r="N786">
        <v>7913</v>
      </c>
      <c r="O786" s="6">
        <v>0</v>
      </c>
      <c r="P786" s="6">
        <v>7.2139751829407761E-4</v>
      </c>
      <c r="Q786">
        <v>7913</v>
      </c>
      <c r="R786" s="6">
        <v>7.2139751829407761E-4</v>
      </c>
    </row>
    <row r="787" spans="1:18" x14ac:dyDescent="0.25">
      <c r="A787" t="s">
        <v>10</v>
      </c>
      <c r="B787" t="s">
        <v>7</v>
      </c>
      <c r="C787" t="s">
        <v>15</v>
      </c>
      <c r="D787" t="s">
        <v>9</v>
      </c>
      <c r="E787" t="b">
        <f>pokerdump[[#This Row],[suit1]]=pokerdump[[#This Row],[suit2]]</f>
        <v>0</v>
      </c>
      <c r="F787">
        <v>7390</v>
      </c>
      <c r="L787" s="3" t="s">
        <v>20</v>
      </c>
      <c r="M787">
        <v>84001</v>
      </c>
      <c r="N787">
        <v>33519</v>
      </c>
      <c r="O787" s="6">
        <v>7.6580453600683454E-3</v>
      </c>
      <c r="P787" s="6">
        <v>3.0557972217489181E-3</v>
      </c>
      <c r="Q787">
        <v>117520</v>
      </c>
      <c r="R787" s="6">
        <v>1.0713842581817264E-2</v>
      </c>
    </row>
    <row r="788" spans="1:18" x14ac:dyDescent="0.25">
      <c r="A788" t="s">
        <v>10</v>
      </c>
      <c r="B788" t="s">
        <v>6</v>
      </c>
      <c r="C788" t="s">
        <v>15</v>
      </c>
      <c r="D788" t="s">
        <v>7</v>
      </c>
      <c r="E788" t="b">
        <f>pokerdump[[#This Row],[suit1]]=pokerdump[[#This Row],[suit2]]</f>
        <v>0</v>
      </c>
      <c r="F788">
        <v>7388</v>
      </c>
      <c r="L788" s="7" t="s">
        <v>9</v>
      </c>
      <c r="M788">
        <v>20946</v>
      </c>
      <c r="N788">
        <v>8305</v>
      </c>
      <c r="O788" s="6">
        <v>1.9095655779334956E-3</v>
      </c>
      <c r="P788" s="6">
        <v>7.5713463786583027E-4</v>
      </c>
      <c r="Q788">
        <v>29251</v>
      </c>
      <c r="R788" s="6">
        <v>2.666700215799326E-3</v>
      </c>
    </row>
    <row r="789" spans="1:18" x14ac:dyDescent="0.25">
      <c r="A789" t="s">
        <v>10</v>
      </c>
      <c r="B789" t="s">
        <v>6</v>
      </c>
      <c r="C789" t="s">
        <v>15</v>
      </c>
      <c r="D789" t="s">
        <v>9</v>
      </c>
      <c r="E789" t="b">
        <f>pokerdump[[#This Row],[suit1]]=pokerdump[[#This Row],[suit2]]</f>
        <v>0</v>
      </c>
      <c r="F789">
        <v>7379</v>
      </c>
      <c r="L789" s="8" t="s">
        <v>9</v>
      </c>
      <c r="N789">
        <v>8305</v>
      </c>
      <c r="O789" s="6">
        <v>0</v>
      </c>
      <c r="P789" s="6">
        <v>7.5713463786583027E-4</v>
      </c>
      <c r="Q789">
        <v>8305</v>
      </c>
      <c r="R789" s="6">
        <v>7.5713463786583027E-4</v>
      </c>
    </row>
    <row r="790" spans="1:18" x14ac:dyDescent="0.25">
      <c r="A790" t="s">
        <v>6</v>
      </c>
      <c r="B790" t="s">
        <v>6</v>
      </c>
      <c r="C790" t="s">
        <v>18</v>
      </c>
      <c r="D790" t="s">
        <v>7</v>
      </c>
      <c r="E790" t="b">
        <f>pokerdump[[#This Row],[suit1]]=pokerdump[[#This Row],[suit2]]</f>
        <v>0</v>
      </c>
      <c r="F790">
        <v>7378</v>
      </c>
      <c r="L790" s="8" t="s">
        <v>7</v>
      </c>
      <c r="M790">
        <v>7050</v>
      </c>
      <c r="O790" s="6">
        <v>6.4272115556340804E-4</v>
      </c>
      <c r="P790" s="6">
        <v>0</v>
      </c>
      <c r="Q790">
        <v>7050</v>
      </c>
      <c r="R790" s="6">
        <v>6.4272115556340804E-4</v>
      </c>
    </row>
    <row r="791" spans="1:18" x14ac:dyDescent="0.25">
      <c r="A791" t="s">
        <v>12</v>
      </c>
      <c r="B791" t="s">
        <v>7</v>
      </c>
      <c r="C791" t="s">
        <v>18</v>
      </c>
      <c r="D791" t="s">
        <v>7</v>
      </c>
      <c r="E791" t="b">
        <f>pokerdump[[#This Row],[suit1]]=pokerdump[[#This Row],[suit2]]</f>
        <v>1</v>
      </c>
      <c r="F791">
        <v>7378</v>
      </c>
      <c r="L791" s="8" t="s">
        <v>6</v>
      </c>
      <c r="M791">
        <v>6890</v>
      </c>
      <c r="O791" s="6">
        <v>6.281345761463661E-4</v>
      </c>
      <c r="P791" s="6">
        <v>0</v>
      </c>
      <c r="Q791">
        <v>6890</v>
      </c>
      <c r="R791" s="6">
        <v>6.281345761463661E-4</v>
      </c>
    </row>
    <row r="792" spans="1:18" x14ac:dyDescent="0.25">
      <c r="A792" t="s">
        <v>15</v>
      </c>
      <c r="B792" t="s">
        <v>9</v>
      </c>
      <c r="C792" t="s">
        <v>19</v>
      </c>
      <c r="D792" t="s">
        <v>9</v>
      </c>
      <c r="E792" t="b">
        <f>pokerdump[[#This Row],[suit1]]=pokerdump[[#This Row],[suit2]]</f>
        <v>1</v>
      </c>
      <c r="F792">
        <v>7365</v>
      </c>
      <c r="L792" s="8" t="s">
        <v>8</v>
      </c>
      <c r="M792">
        <v>7006</v>
      </c>
      <c r="O792" s="6">
        <v>6.3870984622372152E-4</v>
      </c>
      <c r="P792" s="6">
        <v>0</v>
      </c>
      <c r="Q792">
        <v>7006</v>
      </c>
      <c r="R792" s="6">
        <v>6.3870984622372152E-4</v>
      </c>
    </row>
    <row r="793" spans="1:18" x14ac:dyDescent="0.25">
      <c r="A793" t="s">
        <v>10</v>
      </c>
      <c r="B793" t="s">
        <v>6</v>
      </c>
      <c r="C793" t="s">
        <v>20</v>
      </c>
      <c r="D793" t="s">
        <v>9</v>
      </c>
      <c r="E793" t="b">
        <f>pokerdump[[#This Row],[suit1]]=pokerdump[[#This Row],[suit2]]</f>
        <v>0</v>
      </c>
      <c r="F793">
        <v>7358</v>
      </c>
      <c r="L793" s="7" t="s">
        <v>7</v>
      </c>
      <c r="M793">
        <v>21100</v>
      </c>
      <c r="N793">
        <v>8536</v>
      </c>
      <c r="O793" s="6">
        <v>1.9236051606223983E-3</v>
      </c>
      <c r="P793" s="6">
        <v>7.781940118991845E-4</v>
      </c>
      <c r="Q793">
        <v>29636</v>
      </c>
      <c r="R793" s="6">
        <v>2.7017991725215829E-3</v>
      </c>
    </row>
    <row r="794" spans="1:18" x14ac:dyDescent="0.25">
      <c r="A794" t="s">
        <v>18</v>
      </c>
      <c r="B794" t="s">
        <v>8</v>
      </c>
      <c r="C794" t="s">
        <v>18</v>
      </c>
      <c r="D794" t="s">
        <v>9</v>
      </c>
      <c r="E794" t="b">
        <f>pokerdump[[#This Row],[suit1]]=pokerdump[[#This Row],[suit2]]</f>
        <v>0</v>
      </c>
      <c r="F794">
        <v>7333</v>
      </c>
      <c r="L794" s="8" t="s">
        <v>9</v>
      </c>
      <c r="M794">
        <v>7072</v>
      </c>
      <c r="O794" s="6">
        <v>6.4472681023325124E-4</v>
      </c>
      <c r="P794" s="6">
        <v>0</v>
      </c>
      <c r="Q794">
        <v>7072</v>
      </c>
      <c r="R794" s="6">
        <v>6.4472681023325124E-4</v>
      </c>
    </row>
    <row r="795" spans="1:18" x14ac:dyDescent="0.25">
      <c r="A795" t="s">
        <v>6</v>
      </c>
      <c r="B795" t="s">
        <v>9</v>
      </c>
      <c r="C795" t="s">
        <v>18</v>
      </c>
      <c r="D795" t="s">
        <v>7</v>
      </c>
      <c r="E795" t="b">
        <f>pokerdump[[#This Row],[suit1]]=pokerdump[[#This Row],[suit2]]</f>
        <v>0</v>
      </c>
      <c r="F795">
        <v>7331</v>
      </c>
      <c r="L795" s="8" t="s">
        <v>7</v>
      </c>
      <c r="N795">
        <v>8536</v>
      </c>
      <c r="O795" s="6">
        <v>0</v>
      </c>
      <c r="P795" s="6">
        <v>7.781940118991845E-4</v>
      </c>
      <c r="Q795">
        <v>8536</v>
      </c>
      <c r="R795" s="6">
        <v>7.781940118991845E-4</v>
      </c>
    </row>
    <row r="796" spans="1:18" x14ac:dyDescent="0.25">
      <c r="A796" t="s">
        <v>10</v>
      </c>
      <c r="B796" t="s">
        <v>9</v>
      </c>
      <c r="C796" t="s">
        <v>15</v>
      </c>
      <c r="D796" t="s">
        <v>8</v>
      </c>
      <c r="E796" t="b">
        <f>pokerdump[[#This Row],[suit1]]=pokerdump[[#This Row],[suit2]]</f>
        <v>0</v>
      </c>
      <c r="F796">
        <v>7325</v>
      </c>
      <c r="L796" s="8" t="s">
        <v>6</v>
      </c>
      <c r="M796">
        <v>6973</v>
      </c>
      <c r="O796" s="6">
        <v>6.3570136421895655E-4</v>
      </c>
      <c r="P796" s="6">
        <v>0</v>
      </c>
      <c r="Q796">
        <v>6973</v>
      </c>
      <c r="R796" s="6">
        <v>6.3570136421895655E-4</v>
      </c>
    </row>
    <row r="797" spans="1:18" x14ac:dyDescent="0.25">
      <c r="A797" t="s">
        <v>14</v>
      </c>
      <c r="B797" t="s">
        <v>9</v>
      </c>
      <c r="C797" t="s">
        <v>17</v>
      </c>
      <c r="D797" t="s">
        <v>9</v>
      </c>
      <c r="E797" t="b">
        <f>pokerdump[[#This Row],[suit1]]=pokerdump[[#This Row],[suit2]]</f>
        <v>1</v>
      </c>
      <c r="F797">
        <v>7308</v>
      </c>
      <c r="L797" s="8" t="s">
        <v>8</v>
      </c>
      <c r="M797">
        <v>7055</v>
      </c>
      <c r="O797" s="6">
        <v>6.4317698617019051E-4</v>
      </c>
      <c r="P797" s="6">
        <v>0</v>
      </c>
      <c r="Q797">
        <v>7055</v>
      </c>
      <c r="R797" s="6">
        <v>6.4317698617019051E-4</v>
      </c>
    </row>
    <row r="798" spans="1:18" x14ac:dyDescent="0.25">
      <c r="A798" t="s">
        <v>10</v>
      </c>
      <c r="B798" t="s">
        <v>9</v>
      </c>
      <c r="C798" t="s">
        <v>15</v>
      </c>
      <c r="D798" t="s">
        <v>6</v>
      </c>
      <c r="E798" t="b">
        <f>pokerdump[[#This Row],[suit1]]=pokerdump[[#This Row],[suit2]]</f>
        <v>0</v>
      </c>
      <c r="F798">
        <v>7303</v>
      </c>
      <c r="L798" s="7" t="s">
        <v>6</v>
      </c>
      <c r="M798">
        <v>20831</v>
      </c>
      <c r="N798">
        <v>8376</v>
      </c>
      <c r="O798" s="6">
        <v>1.8990814739774967E-3</v>
      </c>
      <c r="P798" s="6">
        <v>7.6360743248214257E-4</v>
      </c>
      <c r="Q798">
        <v>29207</v>
      </c>
      <c r="R798" s="6">
        <v>2.6626889064596394E-3</v>
      </c>
    </row>
    <row r="799" spans="1:18" x14ac:dyDescent="0.25">
      <c r="A799" t="s">
        <v>13</v>
      </c>
      <c r="B799" t="s">
        <v>9</v>
      </c>
      <c r="C799" t="s">
        <v>19</v>
      </c>
      <c r="D799" t="s">
        <v>9</v>
      </c>
      <c r="E799" t="b">
        <f>pokerdump[[#This Row],[suit1]]=pokerdump[[#This Row],[suit2]]</f>
        <v>1</v>
      </c>
      <c r="F799">
        <v>7302</v>
      </c>
      <c r="L799" s="8" t="s">
        <v>9</v>
      </c>
      <c r="M799">
        <v>6910</v>
      </c>
      <c r="O799" s="6">
        <v>6.2995789857349632E-4</v>
      </c>
      <c r="P799" s="6">
        <v>0</v>
      </c>
      <c r="Q799">
        <v>6910</v>
      </c>
      <c r="R799" s="6">
        <v>6.2995789857349632E-4</v>
      </c>
    </row>
    <row r="800" spans="1:18" x14ac:dyDescent="0.25">
      <c r="A800" t="s">
        <v>10</v>
      </c>
      <c r="B800" t="s">
        <v>7</v>
      </c>
      <c r="C800" t="s">
        <v>15</v>
      </c>
      <c r="D800" t="s">
        <v>6</v>
      </c>
      <c r="E800" t="b">
        <f>pokerdump[[#This Row],[suit1]]=pokerdump[[#This Row],[suit2]]</f>
        <v>0</v>
      </c>
      <c r="F800">
        <v>7293</v>
      </c>
      <c r="L800" s="8" t="s">
        <v>7</v>
      </c>
      <c r="M800">
        <v>6947</v>
      </c>
      <c r="O800" s="6">
        <v>6.3333104506368726E-4</v>
      </c>
      <c r="P800" s="6">
        <v>0</v>
      </c>
      <c r="Q800">
        <v>6947</v>
      </c>
      <c r="R800" s="6">
        <v>6.3333104506368726E-4</v>
      </c>
    </row>
    <row r="801" spans="1:18" x14ac:dyDescent="0.25">
      <c r="A801" t="s">
        <v>14</v>
      </c>
      <c r="B801" t="s">
        <v>7</v>
      </c>
      <c r="C801" t="s">
        <v>17</v>
      </c>
      <c r="D801" t="s">
        <v>7</v>
      </c>
      <c r="E801" t="b">
        <f>pokerdump[[#This Row],[suit1]]=pokerdump[[#This Row],[suit2]]</f>
        <v>1</v>
      </c>
      <c r="F801">
        <v>7290</v>
      </c>
      <c r="L801" s="8" t="s">
        <v>6</v>
      </c>
      <c r="N801">
        <v>8376</v>
      </c>
      <c r="O801" s="6">
        <v>0</v>
      </c>
      <c r="P801" s="6">
        <v>7.6360743248214257E-4</v>
      </c>
      <c r="Q801">
        <v>8376</v>
      </c>
      <c r="R801" s="6">
        <v>7.6360743248214257E-4</v>
      </c>
    </row>
    <row r="802" spans="1:18" x14ac:dyDescent="0.25">
      <c r="A802" t="s">
        <v>11</v>
      </c>
      <c r="B802" t="s">
        <v>6</v>
      </c>
      <c r="C802" t="s">
        <v>20</v>
      </c>
      <c r="D802" t="s">
        <v>9</v>
      </c>
      <c r="E802" t="b">
        <f>pokerdump[[#This Row],[suit1]]=pokerdump[[#This Row],[suit2]]</f>
        <v>0</v>
      </c>
      <c r="F802">
        <v>7285</v>
      </c>
      <c r="L802" s="8" t="s">
        <v>8</v>
      </c>
      <c r="M802">
        <v>6974</v>
      </c>
      <c r="O802" s="6">
        <v>6.3579253034031316E-4</v>
      </c>
      <c r="P802" s="6">
        <v>0</v>
      </c>
      <c r="Q802">
        <v>6974</v>
      </c>
      <c r="R802" s="6">
        <v>6.3579253034031316E-4</v>
      </c>
    </row>
    <row r="803" spans="1:18" x14ac:dyDescent="0.25">
      <c r="A803" t="s">
        <v>10</v>
      </c>
      <c r="B803" t="s">
        <v>8</v>
      </c>
      <c r="C803" t="s">
        <v>15</v>
      </c>
      <c r="D803" t="s">
        <v>9</v>
      </c>
      <c r="E803" t="b">
        <f>pokerdump[[#This Row],[suit1]]=pokerdump[[#This Row],[suit2]]</f>
        <v>0</v>
      </c>
      <c r="F803">
        <v>7280</v>
      </c>
      <c r="L803" s="7" t="s">
        <v>8</v>
      </c>
      <c r="M803">
        <v>21124</v>
      </c>
      <c r="N803">
        <v>8302</v>
      </c>
      <c r="O803" s="6">
        <v>1.9257931475349546E-3</v>
      </c>
      <c r="P803" s="6">
        <v>7.5686113950176079E-4</v>
      </c>
      <c r="Q803">
        <v>29426</v>
      </c>
      <c r="R803" s="6">
        <v>2.6826542870367156E-3</v>
      </c>
    </row>
    <row r="804" spans="1:18" x14ac:dyDescent="0.25">
      <c r="A804" t="s">
        <v>10</v>
      </c>
      <c r="B804" t="s">
        <v>9</v>
      </c>
      <c r="C804" t="s">
        <v>15</v>
      </c>
      <c r="D804" t="s">
        <v>7</v>
      </c>
      <c r="E804" t="b">
        <f>pokerdump[[#This Row],[suit1]]=pokerdump[[#This Row],[suit2]]</f>
        <v>0</v>
      </c>
      <c r="F804">
        <v>7275</v>
      </c>
      <c r="L804" s="8" t="s">
        <v>9</v>
      </c>
      <c r="M804">
        <v>7025</v>
      </c>
      <c r="O804" s="6">
        <v>6.4044200252949524E-4</v>
      </c>
      <c r="P804" s="6">
        <v>0</v>
      </c>
      <c r="Q804">
        <v>7025</v>
      </c>
      <c r="R804" s="6">
        <v>6.4044200252949524E-4</v>
      </c>
    </row>
    <row r="805" spans="1:18" x14ac:dyDescent="0.25">
      <c r="A805" t="s">
        <v>16</v>
      </c>
      <c r="B805" t="s">
        <v>8</v>
      </c>
      <c r="C805" t="s">
        <v>20</v>
      </c>
      <c r="D805" t="s">
        <v>9</v>
      </c>
      <c r="E805" t="b">
        <f>pokerdump[[#This Row],[suit1]]=pokerdump[[#This Row],[suit2]]</f>
        <v>0</v>
      </c>
      <c r="F805">
        <v>7264</v>
      </c>
      <c r="L805" s="8" t="s">
        <v>7</v>
      </c>
      <c r="M805">
        <v>7011</v>
      </c>
      <c r="O805" s="6">
        <v>6.3916567683050399E-4</v>
      </c>
      <c r="P805" s="6">
        <v>0</v>
      </c>
      <c r="Q805">
        <v>7011</v>
      </c>
      <c r="R805" s="6">
        <v>6.3916567683050399E-4</v>
      </c>
    </row>
    <row r="806" spans="1:18" x14ac:dyDescent="0.25">
      <c r="A806" t="s">
        <v>16</v>
      </c>
      <c r="B806" t="s">
        <v>9</v>
      </c>
      <c r="C806" t="s">
        <v>17</v>
      </c>
      <c r="D806" t="s">
        <v>9</v>
      </c>
      <c r="E806" t="b">
        <f>pokerdump[[#This Row],[suit1]]=pokerdump[[#This Row],[suit2]]</f>
        <v>1</v>
      </c>
      <c r="F806">
        <v>7264</v>
      </c>
      <c r="L806" s="8" t="s">
        <v>6</v>
      </c>
      <c r="M806">
        <v>7088</v>
      </c>
      <c r="O806" s="6">
        <v>6.4618546817495548E-4</v>
      </c>
      <c r="P806" s="6">
        <v>0</v>
      </c>
      <c r="Q806">
        <v>7088</v>
      </c>
      <c r="R806" s="6">
        <v>6.4618546817495548E-4</v>
      </c>
    </row>
    <row r="807" spans="1:18" x14ac:dyDescent="0.25">
      <c r="A807" t="s">
        <v>6</v>
      </c>
      <c r="B807" t="s">
        <v>7</v>
      </c>
      <c r="C807" t="s">
        <v>18</v>
      </c>
      <c r="D807" t="s">
        <v>6</v>
      </c>
      <c r="E807" t="b">
        <f>pokerdump[[#This Row],[suit1]]=pokerdump[[#This Row],[suit2]]</f>
        <v>0</v>
      </c>
      <c r="F807">
        <v>7260</v>
      </c>
      <c r="L807" s="8" t="s">
        <v>8</v>
      </c>
      <c r="N807">
        <v>8302</v>
      </c>
      <c r="O807" s="6">
        <v>0</v>
      </c>
      <c r="P807" s="6">
        <v>7.5686113950176079E-4</v>
      </c>
      <c r="Q807">
        <v>8302</v>
      </c>
      <c r="R807" s="6">
        <v>7.5686113950176079E-4</v>
      </c>
    </row>
    <row r="808" spans="1:18" x14ac:dyDescent="0.25">
      <c r="A808" t="s">
        <v>13</v>
      </c>
      <c r="B808" t="s">
        <v>7</v>
      </c>
      <c r="C808" t="s">
        <v>17</v>
      </c>
      <c r="D808" t="s">
        <v>7</v>
      </c>
      <c r="E808" t="b">
        <f>pokerdump[[#This Row],[suit1]]=pokerdump[[#This Row],[suit2]]</f>
        <v>1</v>
      </c>
      <c r="F808">
        <v>7252</v>
      </c>
      <c r="L808" s="3" t="s">
        <v>16</v>
      </c>
      <c r="M808">
        <v>91873</v>
      </c>
      <c r="N808">
        <v>36389</v>
      </c>
      <c r="O808" s="6">
        <v>8.3757050673868069E-3</v>
      </c>
      <c r="P808" s="6">
        <v>3.3174439900421071E-3</v>
      </c>
      <c r="Q808">
        <v>128262</v>
      </c>
      <c r="R808" s="6">
        <v>1.1693149057428912E-2</v>
      </c>
    </row>
    <row r="809" spans="1:18" x14ac:dyDescent="0.25">
      <c r="A809" t="s">
        <v>10</v>
      </c>
      <c r="B809" t="s">
        <v>8</v>
      </c>
      <c r="C809" t="s">
        <v>15</v>
      </c>
      <c r="D809" t="s">
        <v>6</v>
      </c>
      <c r="E809" t="b">
        <f>pokerdump[[#This Row],[suit1]]=pokerdump[[#This Row],[suit2]]</f>
        <v>0</v>
      </c>
      <c r="F809">
        <v>7251</v>
      </c>
      <c r="L809" s="7" t="s">
        <v>9</v>
      </c>
      <c r="M809">
        <v>23022</v>
      </c>
      <c r="N809">
        <v>8995</v>
      </c>
      <c r="O809" s="6">
        <v>2.098826445869614E-3</v>
      </c>
      <c r="P809" s="6">
        <v>8.2003926160182337E-4</v>
      </c>
      <c r="Q809">
        <v>32017</v>
      </c>
      <c r="R809" s="6">
        <v>2.9188657074714374E-3</v>
      </c>
    </row>
    <row r="810" spans="1:18" x14ac:dyDescent="0.25">
      <c r="A810" t="s">
        <v>12</v>
      </c>
      <c r="B810" t="s">
        <v>8</v>
      </c>
      <c r="C810" t="s">
        <v>18</v>
      </c>
      <c r="D810" t="s">
        <v>8</v>
      </c>
      <c r="E810" t="b">
        <f>pokerdump[[#This Row],[suit1]]=pokerdump[[#This Row],[suit2]]</f>
        <v>1</v>
      </c>
      <c r="F810">
        <v>7240</v>
      </c>
      <c r="L810" s="8" t="s">
        <v>9</v>
      </c>
      <c r="N810">
        <v>8995</v>
      </c>
      <c r="O810" s="6">
        <v>0</v>
      </c>
      <c r="P810" s="6">
        <v>8.2003926160182337E-4</v>
      </c>
      <c r="Q810">
        <v>8995</v>
      </c>
      <c r="R810" s="6">
        <v>8.2003926160182337E-4</v>
      </c>
    </row>
    <row r="811" spans="1:18" x14ac:dyDescent="0.25">
      <c r="A811" t="s">
        <v>6</v>
      </c>
      <c r="B811" t="s">
        <v>6</v>
      </c>
      <c r="C811" t="s">
        <v>18</v>
      </c>
      <c r="D811" t="s">
        <v>8</v>
      </c>
      <c r="E811" t="b">
        <f>pokerdump[[#This Row],[suit1]]=pokerdump[[#This Row],[suit2]]</f>
        <v>0</v>
      </c>
      <c r="F811">
        <v>7228</v>
      </c>
      <c r="L811" s="8" t="s">
        <v>7</v>
      </c>
      <c r="M811">
        <v>7599</v>
      </c>
      <c r="O811" s="6">
        <v>6.9277135618813293E-4</v>
      </c>
      <c r="P811" s="6">
        <v>0</v>
      </c>
      <c r="Q811">
        <v>7599</v>
      </c>
      <c r="R811" s="6">
        <v>6.9277135618813293E-4</v>
      </c>
    </row>
    <row r="812" spans="1:18" x14ac:dyDescent="0.25">
      <c r="A812" t="s">
        <v>14</v>
      </c>
      <c r="B812" t="s">
        <v>7</v>
      </c>
      <c r="C812" t="s">
        <v>20</v>
      </c>
      <c r="D812" t="s">
        <v>6</v>
      </c>
      <c r="E812" t="b">
        <f>pokerdump[[#This Row],[suit1]]=pokerdump[[#This Row],[suit2]]</f>
        <v>0</v>
      </c>
      <c r="F812">
        <v>7226</v>
      </c>
      <c r="L812" s="8" t="s">
        <v>6</v>
      </c>
      <c r="M812">
        <v>7745</v>
      </c>
      <c r="O812" s="6">
        <v>7.0608160990618372E-4</v>
      </c>
      <c r="P812" s="6">
        <v>0</v>
      </c>
      <c r="Q812">
        <v>7745</v>
      </c>
      <c r="R812" s="6">
        <v>7.0608160990618372E-4</v>
      </c>
    </row>
    <row r="813" spans="1:18" x14ac:dyDescent="0.25">
      <c r="A813" t="s">
        <v>6</v>
      </c>
      <c r="B813" t="s">
        <v>8</v>
      </c>
      <c r="C813" t="s">
        <v>18</v>
      </c>
      <c r="D813" t="s">
        <v>7</v>
      </c>
      <c r="E813" t="b">
        <f>pokerdump[[#This Row],[suit1]]=pokerdump[[#This Row],[suit2]]</f>
        <v>0</v>
      </c>
      <c r="F813">
        <v>7224</v>
      </c>
      <c r="L813" s="8" t="s">
        <v>8</v>
      </c>
      <c r="M813">
        <v>7678</v>
      </c>
      <c r="O813" s="6">
        <v>6.999734797752974E-4</v>
      </c>
      <c r="P813" s="6">
        <v>0</v>
      </c>
      <c r="Q813">
        <v>7678</v>
      </c>
      <c r="R813" s="6">
        <v>6.999734797752974E-4</v>
      </c>
    </row>
    <row r="814" spans="1:18" x14ac:dyDescent="0.25">
      <c r="A814" t="s">
        <v>18</v>
      </c>
      <c r="B814" t="s">
        <v>8</v>
      </c>
      <c r="C814" t="s">
        <v>18</v>
      </c>
      <c r="D814" t="s">
        <v>6</v>
      </c>
      <c r="E814" t="b">
        <f>pokerdump[[#This Row],[suit1]]=pokerdump[[#This Row],[suit2]]</f>
        <v>0</v>
      </c>
      <c r="F814">
        <v>7219</v>
      </c>
      <c r="L814" s="7" t="s">
        <v>7</v>
      </c>
      <c r="M814">
        <v>22878</v>
      </c>
      <c r="N814">
        <v>9153</v>
      </c>
      <c r="O814" s="6">
        <v>2.0856985243942762E-3</v>
      </c>
      <c r="P814" s="6">
        <v>8.3444350877615221E-4</v>
      </c>
      <c r="Q814">
        <v>32031</v>
      </c>
      <c r="R814" s="6">
        <v>2.9201420331704288E-3</v>
      </c>
    </row>
    <row r="815" spans="1:18" x14ac:dyDescent="0.25">
      <c r="A815" t="s">
        <v>16</v>
      </c>
      <c r="B815" t="s">
        <v>6</v>
      </c>
      <c r="C815" t="s">
        <v>20</v>
      </c>
      <c r="D815" t="s">
        <v>9</v>
      </c>
      <c r="E815" t="b">
        <f>pokerdump[[#This Row],[suit1]]=pokerdump[[#This Row],[suit2]]</f>
        <v>0</v>
      </c>
      <c r="F815">
        <v>7216</v>
      </c>
      <c r="L815" s="8" t="s">
        <v>9</v>
      </c>
      <c r="M815">
        <v>7497</v>
      </c>
      <c r="O815" s="6">
        <v>6.8347241180976876E-4</v>
      </c>
      <c r="P815" s="6">
        <v>0</v>
      </c>
      <c r="Q815">
        <v>7497</v>
      </c>
      <c r="R815" s="6">
        <v>6.8347241180976876E-4</v>
      </c>
    </row>
    <row r="816" spans="1:18" x14ac:dyDescent="0.25">
      <c r="A816" t="s">
        <v>6</v>
      </c>
      <c r="B816" t="s">
        <v>9</v>
      </c>
      <c r="C816" t="s">
        <v>18</v>
      </c>
      <c r="D816" t="s">
        <v>6</v>
      </c>
      <c r="E816" t="b">
        <f>pokerdump[[#This Row],[suit1]]=pokerdump[[#This Row],[suit2]]</f>
        <v>0</v>
      </c>
      <c r="F816">
        <v>7213</v>
      </c>
      <c r="L816" s="8" t="s">
        <v>7</v>
      </c>
      <c r="N816">
        <v>9153</v>
      </c>
      <c r="O816" s="6">
        <v>0</v>
      </c>
      <c r="P816" s="6">
        <v>8.3444350877615221E-4</v>
      </c>
      <c r="Q816">
        <v>9153</v>
      </c>
      <c r="R816" s="6">
        <v>8.3444350877615221E-4</v>
      </c>
    </row>
    <row r="817" spans="1:18" x14ac:dyDescent="0.25">
      <c r="A817" t="s">
        <v>6</v>
      </c>
      <c r="B817" t="s">
        <v>8</v>
      </c>
      <c r="C817" t="s">
        <v>18</v>
      </c>
      <c r="D817" t="s">
        <v>9</v>
      </c>
      <c r="E817" t="b">
        <f>pokerdump[[#This Row],[suit1]]=pokerdump[[#This Row],[suit2]]</f>
        <v>0</v>
      </c>
      <c r="F817">
        <v>7213</v>
      </c>
      <c r="L817" s="8" t="s">
        <v>6</v>
      </c>
      <c r="M817">
        <v>7673</v>
      </c>
      <c r="O817" s="6">
        <v>6.9951764916851482E-4</v>
      </c>
      <c r="P817" s="6">
        <v>0</v>
      </c>
      <c r="Q817">
        <v>7673</v>
      </c>
      <c r="R817" s="6">
        <v>6.9951764916851482E-4</v>
      </c>
    </row>
    <row r="818" spans="1:18" x14ac:dyDescent="0.25">
      <c r="A818" t="s">
        <v>6</v>
      </c>
      <c r="B818" t="s">
        <v>7</v>
      </c>
      <c r="C818" t="s">
        <v>18</v>
      </c>
      <c r="D818" t="s">
        <v>9</v>
      </c>
      <c r="E818" t="b">
        <f>pokerdump[[#This Row],[suit1]]=pokerdump[[#This Row],[suit2]]</f>
        <v>0</v>
      </c>
      <c r="F818">
        <v>7201</v>
      </c>
      <c r="L818" s="8" t="s">
        <v>8</v>
      </c>
      <c r="M818">
        <v>7708</v>
      </c>
      <c r="O818" s="6">
        <v>7.0270846341599278E-4</v>
      </c>
      <c r="P818" s="6">
        <v>0</v>
      </c>
      <c r="Q818">
        <v>7708</v>
      </c>
      <c r="R818" s="6">
        <v>7.0270846341599278E-4</v>
      </c>
    </row>
    <row r="819" spans="1:18" x14ac:dyDescent="0.25">
      <c r="A819" t="s">
        <v>10</v>
      </c>
      <c r="B819" t="s">
        <v>6</v>
      </c>
      <c r="C819" t="s">
        <v>15</v>
      </c>
      <c r="D819" t="s">
        <v>8</v>
      </c>
      <c r="E819" t="b">
        <f>pokerdump[[#This Row],[suit1]]=pokerdump[[#This Row],[suit2]]</f>
        <v>0</v>
      </c>
      <c r="F819">
        <v>7198</v>
      </c>
      <c r="L819" s="7" t="s">
        <v>6</v>
      </c>
      <c r="M819">
        <v>23088</v>
      </c>
      <c r="N819">
        <v>9021</v>
      </c>
      <c r="O819" s="6">
        <v>2.104843409879144E-3</v>
      </c>
      <c r="P819" s="6">
        <v>8.2240958075709266E-4</v>
      </c>
      <c r="Q819">
        <v>32109</v>
      </c>
      <c r="R819" s="6">
        <v>2.9272529906362366E-3</v>
      </c>
    </row>
    <row r="820" spans="1:18" x14ac:dyDescent="0.25">
      <c r="A820" t="s">
        <v>16</v>
      </c>
      <c r="B820" t="s">
        <v>9</v>
      </c>
      <c r="C820" t="s">
        <v>20</v>
      </c>
      <c r="D820" t="s">
        <v>6</v>
      </c>
      <c r="E820" t="b">
        <f>pokerdump[[#This Row],[suit1]]=pokerdump[[#This Row],[suit2]]</f>
        <v>0</v>
      </c>
      <c r="F820">
        <v>7197</v>
      </c>
      <c r="L820" s="8" t="s">
        <v>9</v>
      </c>
      <c r="M820">
        <v>7604</v>
      </c>
      <c r="O820" s="6">
        <v>6.9322718679491551E-4</v>
      </c>
      <c r="P820" s="6">
        <v>0</v>
      </c>
      <c r="Q820">
        <v>7604</v>
      </c>
      <c r="R820" s="6">
        <v>6.9322718679491551E-4</v>
      </c>
    </row>
    <row r="821" spans="1:18" x14ac:dyDescent="0.25">
      <c r="A821" t="s">
        <v>16</v>
      </c>
      <c r="B821" t="s">
        <v>7</v>
      </c>
      <c r="C821" t="s">
        <v>20</v>
      </c>
      <c r="D821" t="s">
        <v>9</v>
      </c>
      <c r="E821" t="b">
        <f>pokerdump[[#This Row],[suit1]]=pokerdump[[#This Row],[suit2]]</f>
        <v>0</v>
      </c>
      <c r="F821">
        <v>7196</v>
      </c>
      <c r="L821" s="8" t="s">
        <v>7</v>
      </c>
      <c r="M821">
        <v>7731</v>
      </c>
      <c r="O821" s="6">
        <v>7.0480528420719247E-4</v>
      </c>
      <c r="P821" s="6">
        <v>0</v>
      </c>
      <c r="Q821">
        <v>7731</v>
      </c>
      <c r="R821" s="6">
        <v>7.0480528420719247E-4</v>
      </c>
    </row>
    <row r="822" spans="1:18" x14ac:dyDescent="0.25">
      <c r="A822" t="s">
        <v>17</v>
      </c>
      <c r="B822" t="s">
        <v>7</v>
      </c>
      <c r="C822" t="s">
        <v>19</v>
      </c>
      <c r="D822" t="s">
        <v>7</v>
      </c>
      <c r="E822" t="b">
        <f>pokerdump[[#This Row],[suit1]]=pokerdump[[#This Row],[suit2]]</f>
        <v>1</v>
      </c>
      <c r="F822">
        <v>7192</v>
      </c>
      <c r="L822" s="8" t="s">
        <v>6</v>
      </c>
      <c r="N822">
        <v>9021</v>
      </c>
      <c r="O822" s="6">
        <v>0</v>
      </c>
      <c r="P822" s="6">
        <v>8.2240958075709266E-4</v>
      </c>
      <c r="Q822">
        <v>9021</v>
      </c>
      <c r="R822" s="6">
        <v>8.2240958075709266E-4</v>
      </c>
    </row>
    <row r="823" spans="1:18" x14ac:dyDescent="0.25">
      <c r="A823" t="s">
        <v>13</v>
      </c>
      <c r="B823" t="s">
        <v>6</v>
      </c>
      <c r="C823" t="s">
        <v>17</v>
      </c>
      <c r="D823" t="s">
        <v>6</v>
      </c>
      <c r="E823" t="b">
        <f>pokerdump[[#This Row],[suit1]]=pokerdump[[#This Row],[suit2]]</f>
        <v>1</v>
      </c>
      <c r="F823">
        <v>7186</v>
      </c>
      <c r="L823" s="8" t="s">
        <v>8</v>
      </c>
      <c r="M823">
        <v>7753</v>
      </c>
      <c r="O823" s="6">
        <v>7.0681093887703579E-4</v>
      </c>
      <c r="P823" s="6">
        <v>0</v>
      </c>
      <c r="Q823">
        <v>7753</v>
      </c>
      <c r="R823" s="6">
        <v>7.0681093887703579E-4</v>
      </c>
    </row>
    <row r="824" spans="1:18" x14ac:dyDescent="0.25">
      <c r="A824" t="s">
        <v>16</v>
      </c>
      <c r="B824" t="s">
        <v>6</v>
      </c>
      <c r="C824" t="s">
        <v>20</v>
      </c>
      <c r="D824" t="s">
        <v>8</v>
      </c>
      <c r="E824" t="b">
        <f>pokerdump[[#This Row],[suit1]]=pokerdump[[#This Row],[suit2]]</f>
        <v>0</v>
      </c>
      <c r="F824">
        <v>7184</v>
      </c>
      <c r="L824" s="7" t="s">
        <v>8</v>
      </c>
      <c r="M824">
        <v>22885</v>
      </c>
      <c r="N824">
        <v>9220</v>
      </c>
      <c r="O824" s="6">
        <v>2.0863366872437717E-3</v>
      </c>
      <c r="P824" s="6">
        <v>8.4055163890703853E-4</v>
      </c>
      <c r="Q824">
        <v>32105</v>
      </c>
      <c r="R824" s="6">
        <v>2.9268883261508107E-3</v>
      </c>
    </row>
    <row r="825" spans="1:18" x14ac:dyDescent="0.25">
      <c r="A825" t="s">
        <v>13</v>
      </c>
      <c r="B825" t="s">
        <v>6</v>
      </c>
      <c r="C825" t="s">
        <v>19</v>
      </c>
      <c r="D825" t="s">
        <v>6</v>
      </c>
      <c r="E825" t="b">
        <f>pokerdump[[#This Row],[suit1]]=pokerdump[[#This Row],[suit2]]</f>
        <v>1</v>
      </c>
      <c r="F825">
        <v>7181</v>
      </c>
      <c r="L825" s="8" t="s">
        <v>9</v>
      </c>
      <c r="M825">
        <v>7648</v>
      </c>
      <c r="O825" s="6">
        <v>6.9723849613460202E-4</v>
      </c>
      <c r="P825" s="6">
        <v>0</v>
      </c>
      <c r="Q825">
        <v>7648</v>
      </c>
      <c r="R825" s="6">
        <v>6.9723849613460202E-4</v>
      </c>
    </row>
    <row r="826" spans="1:18" x14ac:dyDescent="0.25">
      <c r="A826" t="s">
        <v>16</v>
      </c>
      <c r="B826" t="s">
        <v>6</v>
      </c>
      <c r="C826" t="s">
        <v>20</v>
      </c>
      <c r="D826" t="s">
        <v>7</v>
      </c>
      <c r="E826" t="b">
        <f>pokerdump[[#This Row],[suit1]]=pokerdump[[#This Row],[suit2]]</f>
        <v>0</v>
      </c>
      <c r="F826">
        <v>7180</v>
      </c>
      <c r="L826" s="8" t="s">
        <v>7</v>
      </c>
      <c r="M826">
        <v>7655</v>
      </c>
      <c r="O826" s="6">
        <v>6.9787665898409759E-4</v>
      </c>
      <c r="P826" s="6">
        <v>0</v>
      </c>
      <c r="Q826">
        <v>7655</v>
      </c>
      <c r="R826" s="6">
        <v>6.9787665898409759E-4</v>
      </c>
    </row>
    <row r="827" spans="1:18" x14ac:dyDescent="0.25">
      <c r="A827" t="s">
        <v>10</v>
      </c>
      <c r="B827" t="s">
        <v>8</v>
      </c>
      <c r="C827" t="s">
        <v>17</v>
      </c>
      <c r="D827" t="s">
        <v>6</v>
      </c>
      <c r="E827" t="b">
        <f>pokerdump[[#This Row],[suit1]]=pokerdump[[#This Row],[suit2]]</f>
        <v>0</v>
      </c>
      <c r="F827">
        <v>7176</v>
      </c>
      <c r="L827" s="8" t="s">
        <v>6</v>
      </c>
      <c r="M827">
        <v>7582</v>
      </c>
      <c r="O827" s="6">
        <v>6.9122153212507231E-4</v>
      </c>
      <c r="P827" s="6">
        <v>0</v>
      </c>
      <c r="Q827">
        <v>7582</v>
      </c>
      <c r="R827" s="6">
        <v>6.9122153212507231E-4</v>
      </c>
    </row>
    <row r="828" spans="1:18" x14ac:dyDescent="0.25">
      <c r="A828" t="s">
        <v>6</v>
      </c>
      <c r="B828" t="s">
        <v>6</v>
      </c>
      <c r="C828" t="s">
        <v>18</v>
      </c>
      <c r="D828" t="s">
        <v>9</v>
      </c>
      <c r="E828" t="b">
        <f>pokerdump[[#This Row],[suit1]]=pokerdump[[#This Row],[suit2]]</f>
        <v>0</v>
      </c>
      <c r="F828">
        <v>7172</v>
      </c>
      <c r="L828" s="8" t="s">
        <v>8</v>
      </c>
      <c r="N828">
        <v>9220</v>
      </c>
      <c r="O828" s="6">
        <v>0</v>
      </c>
      <c r="P828" s="6">
        <v>8.4055163890703853E-4</v>
      </c>
      <c r="Q828">
        <v>9220</v>
      </c>
      <c r="R828" s="6">
        <v>8.4055163890703853E-4</v>
      </c>
    </row>
    <row r="829" spans="1:18" x14ac:dyDescent="0.25">
      <c r="A829" t="s">
        <v>16</v>
      </c>
      <c r="B829" t="s">
        <v>7</v>
      </c>
      <c r="C829" t="s">
        <v>20</v>
      </c>
      <c r="D829" t="s">
        <v>8</v>
      </c>
      <c r="E829" t="b">
        <f>pokerdump[[#This Row],[suit1]]=pokerdump[[#This Row],[suit2]]</f>
        <v>0</v>
      </c>
      <c r="F829">
        <v>7169</v>
      </c>
      <c r="L829" s="3" t="s">
        <v>14</v>
      </c>
      <c r="M829">
        <v>98603</v>
      </c>
      <c r="N829">
        <v>38782</v>
      </c>
      <c r="O829" s="6">
        <v>8.9892530641161299E-3</v>
      </c>
      <c r="P829" s="6">
        <v>3.5356045184482396E-3</v>
      </c>
      <c r="Q829">
        <v>137385</v>
      </c>
      <c r="R829" s="6">
        <v>1.252485758256437E-2</v>
      </c>
    </row>
    <row r="830" spans="1:18" x14ac:dyDescent="0.25">
      <c r="A830" t="s">
        <v>16</v>
      </c>
      <c r="B830" t="s">
        <v>8</v>
      </c>
      <c r="C830" t="s">
        <v>20</v>
      </c>
      <c r="D830" t="s">
        <v>6</v>
      </c>
      <c r="E830" t="b">
        <f>pokerdump[[#This Row],[suit1]]=pokerdump[[#This Row],[suit2]]</f>
        <v>0</v>
      </c>
      <c r="F830">
        <v>7169</v>
      </c>
      <c r="L830" s="7" t="s">
        <v>9</v>
      </c>
      <c r="M830">
        <v>24739</v>
      </c>
      <c r="N830">
        <v>9739</v>
      </c>
      <c r="O830" s="6">
        <v>2.2553586762387445E-3</v>
      </c>
      <c r="P830" s="6">
        <v>8.8786685589106816E-4</v>
      </c>
      <c r="Q830">
        <v>34478</v>
      </c>
      <c r="R830" s="6">
        <v>3.1432255321298128E-3</v>
      </c>
    </row>
    <row r="831" spans="1:18" x14ac:dyDescent="0.25">
      <c r="A831" t="s">
        <v>18</v>
      </c>
      <c r="B831" t="s">
        <v>7</v>
      </c>
      <c r="C831" t="s">
        <v>18</v>
      </c>
      <c r="D831" t="s">
        <v>9</v>
      </c>
      <c r="E831" t="b">
        <f>pokerdump[[#This Row],[suit1]]=pokerdump[[#This Row],[suit2]]</f>
        <v>0</v>
      </c>
      <c r="F831">
        <v>7165</v>
      </c>
      <c r="L831" s="8" t="s">
        <v>9</v>
      </c>
      <c r="N831">
        <v>9739</v>
      </c>
      <c r="O831" s="6">
        <v>0</v>
      </c>
      <c r="P831" s="6">
        <v>8.8786685589106816E-4</v>
      </c>
      <c r="Q831">
        <v>9739</v>
      </c>
      <c r="R831" s="6">
        <v>8.8786685589106816E-4</v>
      </c>
    </row>
    <row r="832" spans="1:18" x14ac:dyDescent="0.25">
      <c r="A832" t="s">
        <v>10</v>
      </c>
      <c r="B832" t="s">
        <v>9</v>
      </c>
      <c r="C832" t="s">
        <v>17</v>
      </c>
      <c r="D832" t="s">
        <v>7</v>
      </c>
      <c r="E832" t="b">
        <f>pokerdump[[#This Row],[suit1]]=pokerdump[[#This Row],[suit2]]</f>
        <v>0</v>
      </c>
      <c r="F832">
        <v>7162</v>
      </c>
      <c r="L832" s="8" t="s">
        <v>7</v>
      </c>
      <c r="M832">
        <v>8265</v>
      </c>
      <c r="O832" s="6">
        <v>7.5348799301156984E-4</v>
      </c>
      <c r="P832" s="6">
        <v>0</v>
      </c>
      <c r="Q832">
        <v>8265</v>
      </c>
      <c r="R832" s="6">
        <v>7.5348799301156984E-4</v>
      </c>
    </row>
    <row r="833" spans="1:18" x14ac:dyDescent="0.25">
      <c r="A833" t="s">
        <v>14</v>
      </c>
      <c r="B833" t="s">
        <v>9</v>
      </c>
      <c r="C833" t="s">
        <v>20</v>
      </c>
      <c r="D833" t="s">
        <v>8</v>
      </c>
      <c r="E833" t="b">
        <f>pokerdump[[#This Row],[suit1]]=pokerdump[[#This Row],[suit2]]</f>
        <v>0</v>
      </c>
      <c r="F833">
        <v>7158</v>
      </c>
      <c r="L833" s="8" t="s">
        <v>6</v>
      </c>
      <c r="M833">
        <v>8156</v>
      </c>
      <c r="O833" s="6">
        <v>7.4355088578370999E-4</v>
      </c>
      <c r="P833" s="6">
        <v>0</v>
      </c>
      <c r="Q833">
        <v>8156</v>
      </c>
      <c r="R833" s="6">
        <v>7.4355088578370999E-4</v>
      </c>
    </row>
    <row r="834" spans="1:18" x14ac:dyDescent="0.25">
      <c r="A834" t="s">
        <v>16</v>
      </c>
      <c r="B834" t="s">
        <v>9</v>
      </c>
      <c r="C834" t="s">
        <v>20</v>
      </c>
      <c r="D834" t="s">
        <v>7</v>
      </c>
      <c r="E834" t="b">
        <f>pokerdump[[#This Row],[suit1]]=pokerdump[[#This Row],[suit2]]</f>
        <v>0</v>
      </c>
      <c r="F834">
        <v>7152</v>
      </c>
      <c r="L834" s="8" t="s">
        <v>8</v>
      </c>
      <c r="M834">
        <v>8318</v>
      </c>
      <c r="O834" s="6">
        <v>7.5831979744346491E-4</v>
      </c>
      <c r="P834" s="6">
        <v>0</v>
      </c>
      <c r="Q834">
        <v>8318</v>
      </c>
      <c r="R834" s="6">
        <v>7.5831979744346491E-4</v>
      </c>
    </row>
    <row r="835" spans="1:18" x14ac:dyDescent="0.25">
      <c r="A835" t="s">
        <v>14</v>
      </c>
      <c r="B835" t="s">
        <v>6</v>
      </c>
      <c r="C835" t="s">
        <v>20</v>
      </c>
      <c r="D835" t="s">
        <v>7</v>
      </c>
      <c r="E835" t="b">
        <f>pokerdump[[#This Row],[suit1]]=pokerdump[[#This Row],[suit2]]</f>
        <v>0</v>
      </c>
      <c r="F835">
        <v>7152</v>
      </c>
      <c r="L835" s="7" t="s">
        <v>7</v>
      </c>
      <c r="M835">
        <v>24532</v>
      </c>
      <c r="N835">
        <v>9759</v>
      </c>
      <c r="O835" s="6">
        <v>2.2364872891179467E-3</v>
      </c>
      <c r="P835" s="6">
        <v>8.8969017831819837E-4</v>
      </c>
      <c r="Q835">
        <v>34291</v>
      </c>
      <c r="R835" s="6">
        <v>3.1261774674361453E-3</v>
      </c>
    </row>
    <row r="836" spans="1:18" x14ac:dyDescent="0.25">
      <c r="A836" t="s">
        <v>12</v>
      </c>
      <c r="B836" t="s">
        <v>6</v>
      </c>
      <c r="C836" t="s">
        <v>20</v>
      </c>
      <c r="D836" t="s">
        <v>9</v>
      </c>
      <c r="E836" t="b">
        <f>pokerdump[[#This Row],[suit1]]=pokerdump[[#This Row],[suit2]]</f>
        <v>0</v>
      </c>
      <c r="F836">
        <v>7145</v>
      </c>
      <c r="L836" s="8" t="s">
        <v>9</v>
      </c>
      <c r="M836">
        <v>8204</v>
      </c>
      <c r="O836" s="6">
        <v>7.4792685960882259E-4</v>
      </c>
      <c r="P836" s="6">
        <v>0</v>
      </c>
      <c r="Q836">
        <v>8204</v>
      </c>
      <c r="R836" s="6">
        <v>7.4792685960882259E-4</v>
      </c>
    </row>
    <row r="837" spans="1:18" x14ac:dyDescent="0.25">
      <c r="A837" t="s">
        <v>14</v>
      </c>
      <c r="B837" t="s">
        <v>9</v>
      </c>
      <c r="C837" t="s">
        <v>20</v>
      </c>
      <c r="D837" t="s">
        <v>6</v>
      </c>
      <c r="E837" t="b">
        <f>pokerdump[[#This Row],[suit1]]=pokerdump[[#This Row],[suit2]]</f>
        <v>0</v>
      </c>
      <c r="F837">
        <v>7141</v>
      </c>
      <c r="L837" s="8" t="s">
        <v>7</v>
      </c>
      <c r="N837">
        <v>9759</v>
      </c>
      <c r="O837" s="6">
        <v>0</v>
      </c>
      <c r="P837" s="6">
        <v>8.8969017831819837E-4</v>
      </c>
      <c r="Q837">
        <v>9759</v>
      </c>
      <c r="R837" s="6">
        <v>8.8969017831819837E-4</v>
      </c>
    </row>
    <row r="838" spans="1:18" x14ac:dyDescent="0.25">
      <c r="A838" t="s">
        <v>6</v>
      </c>
      <c r="B838" t="s">
        <v>9</v>
      </c>
      <c r="C838" t="s">
        <v>18</v>
      </c>
      <c r="D838" t="s">
        <v>8</v>
      </c>
      <c r="E838" t="b">
        <f>pokerdump[[#This Row],[suit1]]=pokerdump[[#This Row],[suit2]]</f>
        <v>0</v>
      </c>
      <c r="F838">
        <v>7139</v>
      </c>
      <c r="L838" s="8" t="s">
        <v>6</v>
      </c>
      <c r="M838">
        <v>8189</v>
      </c>
      <c r="O838" s="6">
        <v>7.4655936778847496E-4</v>
      </c>
      <c r="P838" s="6">
        <v>0</v>
      </c>
      <c r="Q838">
        <v>8189</v>
      </c>
      <c r="R838" s="6">
        <v>7.4655936778847496E-4</v>
      </c>
    </row>
    <row r="839" spans="1:18" x14ac:dyDescent="0.25">
      <c r="A839" t="s">
        <v>14</v>
      </c>
      <c r="B839" t="s">
        <v>6</v>
      </c>
      <c r="C839" t="s">
        <v>20</v>
      </c>
      <c r="D839" t="s">
        <v>9</v>
      </c>
      <c r="E839" t="b">
        <f>pokerdump[[#This Row],[suit1]]=pokerdump[[#This Row],[suit2]]</f>
        <v>0</v>
      </c>
      <c r="F839">
        <v>7139</v>
      </c>
      <c r="L839" s="8" t="s">
        <v>8</v>
      </c>
      <c r="M839">
        <v>8139</v>
      </c>
      <c r="O839" s="6">
        <v>7.4200106172064937E-4</v>
      </c>
      <c r="P839" s="6">
        <v>0</v>
      </c>
      <c r="Q839">
        <v>8139</v>
      </c>
      <c r="R839" s="6">
        <v>7.4200106172064937E-4</v>
      </c>
    </row>
    <row r="840" spans="1:18" x14ac:dyDescent="0.25">
      <c r="A840" t="s">
        <v>11</v>
      </c>
      <c r="B840" t="s">
        <v>9</v>
      </c>
      <c r="C840" t="s">
        <v>20</v>
      </c>
      <c r="D840" t="s">
        <v>7</v>
      </c>
      <c r="E840" t="b">
        <f>pokerdump[[#This Row],[suit1]]=pokerdump[[#This Row],[suit2]]</f>
        <v>0</v>
      </c>
      <c r="F840">
        <v>7139</v>
      </c>
      <c r="L840" s="7" t="s">
        <v>6</v>
      </c>
      <c r="M840">
        <v>24696</v>
      </c>
      <c r="N840">
        <v>9568</v>
      </c>
      <c r="O840" s="6">
        <v>2.2514385330204148E-3</v>
      </c>
      <c r="P840" s="6">
        <v>8.7227744913910468E-4</v>
      </c>
      <c r="Q840">
        <v>34264</v>
      </c>
      <c r="R840" s="6">
        <v>3.1237159821595195E-3</v>
      </c>
    </row>
    <row r="841" spans="1:18" x14ac:dyDescent="0.25">
      <c r="A841" t="s">
        <v>20</v>
      </c>
      <c r="B841" t="s">
        <v>6</v>
      </c>
      <c r="C841" t="s">
        <v>19</v>
      </c>
      <c r="D841" t="s">
        <v>6</v>
      </c>
      <c r="E841" t="b">
        <f>pokerdump[[#This Row],[suit1]]=pokerdump[[#This Row],[suit2]]</f>
        <v>1</v>
      </c>
      <c r="F841">
        <v>7131</v>
      </c>
      <c r="L841" s="8" t="s">
        <v>9</v>
      </c>
      <c r="M841">
        <v>8194</v>
      </c>
      <c r="O841" s="6">
        <v>7.4701519839525743E-4</v>
      </c>
      <c r="P841" s="6">
        <v>0</v>
      </c>
      <c r="Q841">
        <v>8194</v>
      </c>
      <c r="R841" s="6">
        <v>7.4701519839525743E-4</v>
      </c>
    </row>
    <row r="842" spans="1:18" x14ac:dyDescent="0.25">
      <c r="A842" t="s">
        <v>16</v>
      </c>
      <c r="B842" t="s">
        <v>9</v>
      </c>
      <c r="C842" t="s">
        <v>20</v>
      </c>
      <c r="D842" t="s">
        <v>8</v>
      </c>
      <c r="E842" t="b">
        <f>pokerdump[[#This Row],[suit1]]=pokerdump[[#This Row],[suit2]]</f>
        <v>0</v>
      </c>
      <c r="F842">
        <v>7128</v>
      </c>
      <c r="L842" s="8" t="s">
        <v>7</v>
      </c>
      <c r="M842">
        <v>8250</v>
      </c>
      <c r="O842" s="6">
        <v>7.521205011912221E-4</v>
      </c>
      <c r="P842" s="6">
        <v>0</v>
      </c>
      <c r="Q842">
        <v>8250</v>
      </c>
      <c r="R842" s="6">
        <v>7.521205011912221E-4</v>
      </c>
    </row>
    <row r="843" spans="1:18" x14ac:dyDescent="0.25">
      <c r="A843" t="s">
        <v>6</v>
      </c>
      <c r="B843" t="s">
        <v>7</v>
      </c>
      <c r="C843" t="s">
        <v>18</v>
      </c>
      <c r="D843" t="s">
        <v>8</v>
      </c>
      <c r="E843" t="b">
        <f>pokerdump[[#This Row],[suit1]]=pokerdump[[#This Row],[suit2]]</f>
        <v>0</v>
      </c>
      <c r="F843">
        <v>7122</v>
      </c>
      <c r="L843" s="8" t="s">
        <v>6</v>
      </c>
      <c r="N843">
        <v>9568</v>
      </c>
      <c r="O843" s="6">
        <v>0</v>
      </c>
      <c r="P843" s="6">
        <v>8.7227744913910468E-4</v>
      </c>
      <c r="Q843">
        <v>9568</v>
      </c>
      <c r="R843" s="6">
        <v>8.7227744913910468E-4</v>
      </c>
    </row>
    <row r="844" spans="1:18" x14ac:dyDescent="0.25">
      <c r="A844" t="s">
        <v>16</v>
      </c>
      <c r="B844" t="s">
        <v>8</v>
      </c>
      <c r="C844" t="s">
        <v>20</v>
      </c>
      <c r="D844" t="s">
        <v>7</v>
      </c>
      <c r="E844" t="b">
        <f>pokerdump[[#This Row],[suit1]]=pokerdump[[#This Row],[suit2]]</f>
        <v>0</v>
      </c>
      <c r="F844">
        <v>7122</v>
      </c>
      <c r="L844" s="8" t="s">
        <v>8</v>
      </c>
      <c r="M844">
        <v>8252</v>
      </c>
      <c r="O844" s="6">
        <v>7.523028334339352E-4</v>
      </c>
      <c r="P844" s="6">
        <v>0</v>
      </c>
      <c r="Q844">
        <v>8252</v>
      </c>
      <c r="R844" s="6">
        <v>7.523028334339352E-4</v>
      </c>
    </row>
    <row r="845" spans="1:18" x14ac:dyDescent="0.25">
      <c r="A845" t="s">
        <v>16</v>
      </c>
      <c r="B845" t="s">
        <v>7</v>
      </c>
      <c r="C845" t="s">
        <v>20</v>
      </c>
      <c r="D845" t="s">
        <v>6</v>
      </c>
      <c r="E845" t="b">
        <f>pokerdump[[#This Row],[suit1]]=pokerdump[[#This Row],[suit2]]</f>
        <v>0</v>
      </c>
      <c r="F845">
        <v>7117</v>
      </c>
      <c r="L845" s="7" t="s">
        <v>8</v>
      </c>
      <c r="M845">
        <v>24636</v>
      </c>
      <c r="N845">
        <v>9716</v>
      </c>
      <c r="O845" s="6">
        <v>2.2459685657390239E-3</v>
      </c>
      <c r="P845" s="6">
        <v>8.8577003509986835E-4</v>
      </c>
      <c r="Q845">
        <v>34352</v>
      </c>
      <c r="R845" s="6">
        <v>3.1317386008388923E-3</v>
      </c>
    </row>
    <row r="846" spans="1:18" x14ac:dyDescent="0.25">
      <c r="A846" t="s">
        <v>18</v>
      </c>
      <c r="B846" t="s">
        <v>6</v>
      </c>
      <c r="C846" t="s">
        <v>18</v>
      </c>
      <c r="D846" t="s">
        <v>9</v>
      </c>
      <c r="E846" t="b">
        <f>pokerdump[[#This Row],[suit1]]=pokerdump[[#This Row],[suit2]]</f>
        <v>0</v>
      </c>
      <c r="F846">
        <v>7115</v>
      </c>
      <c r="L846" s="8" t="s">
        <v>9</v>
      </c>
      <c r="M846">
        <v>8143</v>
      </c>
      <c r="O846" s="6">
        <v>7.4236572620607535E-4</v>
      </c>
      <c r="P846" s="6">
        <v>0</v>
      </c>
      <c r="Q846">
        <v>8143</v>
      </c>
      <c r="R846" s="6">
        <v>7.4236572620607535E-4</v>
      </c>
    </row>
    <row r="847" spans="1:18" x14ac:dyDescent="0.25">
      <c r="A847" t="s">
        <v>18</v>
      </c>
      <c r="B847" t="s">
        <v>6</v>
      </c>
      <c r="C847" t="s">
        <v>18</v>
      </c>
      <c r="D847" t="s">
        <v>7</v>
      </c>
      <c r="E847" t="b">
        <f>pokerdump[[#This Row],[suit1]]=pokerdump[[#This Row],[suit2]]</f>
        <v>0</v>
      </c>
      <c r="F847">
        <v>7110</v>
      </c>
      <c r="L847" s="8" t="s">
        <v>7</v>
      </c>
      <c r="M847">
        <v>8272</v>
      </c>
      <c r="O847" s="6">
        <v>7.5412615586106541E-4</v>
      </c>
      <c r="P847" s="6">
        <v>0</v>
      </c>
      <c r="Q847">
        <v>8272</v>
      </c>
      <c r="R847" s="6">
        <v>7.5412615586106541E-4</v>
      </c>
    </row>
    <row r="848" spans="1:18" x14ac:dyDescent="0.25">
      <c r="A848" t="s">
        <v>12</v>
      </c>
      <c r="B848" t="s">
        <v>9</v>
      </c>
      <c r="C848" t="s">
        <v>20</v>
      </c>
      <c r="D848" t="s">
        <v>7</v>
      </c>
      <c r="E848" t="b">
        <f>pokerdump[[#This Row],[suit1]]=pokerdump[[#This Row],[suit2]]</f>
        <v>0</v>
      </c>
      <c r="F848">
        <v>7108</v>
      </c>
      <c r="L848" s="8" t="s">
        <v>6</v>
      </c>
      <c r="M848">
        <v>8221</v>
      </c>
      <c r="O848" s="6">
        <v>7.4947668367188333E-4</v>
      </c>
      <c r="P848" s="6">
        <v>0</v>
      </c>
      <c r="Q848">
        <v>8221</v>
      </c>
      <c r="R848" s="6">
        <v>7.4947668367188333E-4</v>
      </c>
    </row>
    <row r="849" spans="1:18" x14ac:dyDescent="0.25">
      <c r="A849" t="s">
        <v>11</v>
      </c>
      <c r="B849" t="s">
        <v>8</v>
      </c>
      <c r="C849" t="s">
        <v>20</v>
      </c>
      <c r="D849" t="s">
        <v>7</v>
      </c>
      <c r="E849" t="b">
        <f>pokerdump[[#This Row],[suit1]]=pokerdump[[#This Row],[suit2]]</f>
        <v>0</v>
      </c>
      <c r="F849">
        <v>7107</v>
      </c>
      <c r="L849" s="8" t="s">
        <v>8</v>
      </c>
      <c r="N849">
        <v>9716</v>
      </c>
      <c r="O849" s="6">
        <v>0</v>
      </c>
      <c r="P849" s="6">
        <v>8.8577003509986835E-4</v>
      </c>
      <c r="Q849">
        <v>9716</v>
      </c>
      <c r="R849" s="6">
        <v>8.8577003509986835E-4</v>
      </c>
    </row>
    <row r="850" spans="1:18" x14ac:dyDescent="0.25">
      <c r="A850" t="s">
        <v>18</v>
      </c>
      <c r="B850" t="s">
        <v>8</v>
      </c>
      <c r="C850" t="s">
        <v>18</v>
      </c>
      <c r="D850" t="s">
        <v>7</v>
      </c>
      <c r="E850" t="b">
        <f>pokerdump[[#This Row],[suit1]]=pokerdump[[#This Row],[suit2]]</f>
        <v>0</v>
      </c>
      <c r="F850">
        <v>7099</v>
      </c>
      <c r="L850" s="3" t="s">
        <v>13</v>
      </c>
      <c r="M850">
        <v>75110</v>
      </c>
      <c r="O850" s="6">
        <v>6.8474873750875992E-3</v>
      </c>
      <c r="P850" s="6">
        <v>0</v>
      </c>
      <c r="Q850">
        <v>75110</v>
      </c>
      <c r="R850" s="6">
        <v>6.8474873750875992E-3</v>
      </c>
    </row>
    <row r="851" spans="1:18" x14ac:dyDescent="0.25">
      <c r="A851" t="s">
        <v>6</v>
      </c>
      <c r="B851" t="s">
        <v>8</v>
      </c>
      <c r="C851" t="s">
        <v>18</v>
      </c>
      <c r="D851" t="s">
        <v>6</v>
      </c>
      <c r="E851" t="b">
        <f>pokerdump[[#This Row],[suit1]]=pokerdump[[#This Row],[suit2]]</f>
        <v>0</v>
      </c>
      <c r="F851">
        <v>7099</v>
      </c>
      <c r="L851" s="7" t="s">
        <v>7</v>
      </c>
      <c r="M851">
        <v>12563</v>
      </c>
      <c r="O851" s="6">
        <v>1.1453199826018574E-3</v>
      </c>
      <c r="P851" s="6">
        <v>0</v>
      </c>
      <c r="Q851">
        <v>12563</v>
      </c>
      <c r="R851" s="6">
        <v>1.1453199826018574E-3</v>
      </c>
    </row>
    <row r="852" spans="1:18" x14ac:dyDescent="0.25">
      <c r="A852" t="s">
        <v>14</v>
      </c>
      <c r="B852" t="s">
        <v>6</v>
      </c>
      <c r="C852" t="s">
        <v>20</v>
      </c>
      <c r="D852" t="s">
        <v>8</v>
      </c>
      <c r="E852" t="b">
        <f>pokerdump[[#This Row],[suit1]]=pokerdump[[#This Row],[suit2]]</f>
        <v>0</v>
      </c>
      <c r="F852">
        <v>7097</v>
      </c>
      <c r="L852" s="8" t="s">
        <v>9</v>
      </c>
      <c r="M852">
        <v>12563</v>
      </c>
      <c r="O852" s="6">
        <v>1.1453199826018574E-3</v>
      </c>
      <c r="P852" s="6">
        <v>0</v>
      </c>
      <c r="Q852">
        <v>12563</v>
      </c>
      <c r="R852" s="6">
        <v>1.1453199826018574E-3</v>
      </c>
    </row>
    <row r="853" spans="1:18" x14ac:dyDescent="0.25">
      <c r="A853" t="s">
        <v>17</v>
      </c>
      <c r="B853" t="s">
        <v>6</v>
      </c>
      <c r="C853" t="s">
        <v>19</v>
      </c>
      <c r="D853" t="s">
        <v>6</v>
      </c>
      <c r="E853" t="b">
        <f>pokerdump[[#This Row],[suit1]]=pokerdump[[#This Row],[suit2]]</f>
        <v>1</v>
      </c>
      <c r="F853">
        <v>7096</v>
      </c>
      <c r="L853" s="7" t="s">
        <v>6</v>
      </c>
      <c r="M853">
        <v>25088</v>
      </c>
      <c r="O853" s="6">
        <v>2.2871756525921672E-3</v>
      </c>
      <c r="P853" s="6">
        <v>0</v>
      </c>
      <c r="Q853">
        <v>25088</v>
      </c>
      <c r="R853" s="6">
        <v>2.2871756525921672E-3</v>
      </c>
    </row>
    <row r="854" spans="1:18" x14ac:dyDescent="0.25">
      <c r="A854" t="s">
        <v>12</v>
      </c>
      <c r="B854" t="s">
        <v>6</v>
      </c>
      <c r="C854" t="s">
        <v>20</v>
      </c>
      <c r="D854" t="s">
        <v>8</v>
      </c>
      <c r="E854" t="b">
        <f>pokerdump[[#This Row],[suit1]]=pokerdump[[#This Row],[suit2]]</f>
        <v>0</v>
      </c>
      <c r="F854">
        <v>7092</v>
      </c>
      <c r="L854" s="8" t="s">
        <v>9</v>
      </c>
      <c r="M854">
        <v>12594</v>
      </c>
      <c r="O854" s="6">
        <v>1.1481461323639092E-3</v>
      </c>
      <c r="P854" s="6">
        <v>0</v>
      </c>
      <c r="Q854">
        <v>12594</v>
      </c>
      <c r="R854" s="6">
        <v>1.1481461323639092E-3</v>
      </c>
    </row>
    <row r="855" spans="1:18" x14ac:dyDescent="0.25">
      <c r="A855" t="s">
        <v>17</v>
      </c>
      <c r="B855" t="s">
        <v>9</v>
      </c>
      <c r="C855" t="s">
        <v>19</v>
      </c>
      <c r="D855" t="s">
        <v>9</v>
      </c>
      <c r="E855" t="b">
        <f>pokerdump[[#This Row],[suit1]]=pokerdump[[#This Row],[suit2]]</f>
        <v>1</v>
      </c>
      <c r="F855">
        <v>7088</v>
      </c>
      <c r="L855" s="8" t="s">
        <v>7</v>
      </c>
      <c r="M855">
        <v>12494</v>
      </c>
      <c r="O855" s="6">
        <v>1.139029520228258E-3</v>
      </c>
      <c r="P855" s="6">
        <v>0</v>
      </c>
      <c r="Q855">
        <v>12494</v>
      </c>
      <c r="R855" s="6">
        <v>1.139029520228258E-3</v>
      </c>
    </row>
    <row r="856" spans="1:18" x14ac:dyDescent="0.25">
      <c r="A856" t="s">
        <v>13</v>
      </c>
      <c r="B856" t="s">
        <v>8</v>
      </c>
      <c r="C856" t="s">
        <v>20</v>
      </c>
      <c r="D856" t="s">
        <v>6</v>
      </c>
      <c r="E856" t="b">
        <f>pokerdump[[#This Row],[suit1]]=pokerdump[[#This Row],[suit2]]</f>
        <v>0</v>
      </c>
      <c r="F856">
        <v>7088</v>
      </c>
      <c r="L856" s="7" t="s">
        <v>8</v>
      </c>
      <c r="M856">
        <v>37459</v>
      </c>
      <c r="O856" s="6">
        <v>3.4149917398935744E-3</v>
      </c>
      <c r="P856" s="6">
        <v>0</v>
      </c>
      <c r="Q856">
        <v>37459</v>
      </c>
      <c r="R856" s="6">
        <v>3.4149917398935744E-3</v>
      </c>
    </row>
    <row r="857" spans="1:18" x14ac:dyDescent="0.25">
      <c r="A857" t="s">
        <v>11</v>
      </c>
      <c r="B857" t="s">
        <v>7</v>
      </c>
      <c r="C857" t="s">
        <v>20</v>
      </c>
      <c r="D857" t="s">
        <v>9</v>
      </c>
      <c r="E857" t="b">
        <f>pokerdump[[#This Row],[suit1]]=pokerdump[[#This Row],[suit2]]</f>
        <v>0</v>
      </c>
      <c r="F857">
        <v>7086</v>
      </c>
      <c r="L857" s="8" t="s">
        <v>9</v>
      </c>
      <c r="M857">
        <v>12475</v>
      </c>
      <c r="O857" s="6">
        <v>1.1372973639224844E-3</v>
      </c>
      <c r="P857" s="6">
        <v>0</v>
      </c>
      <c r="Q857">
        <v>12475</v>
      </c>
      <c r="R857" s="6">
        <v>1.1372973639224844E-3</v>
      </c>
    </row>
    <row r="858" spans="1:18" x14ac:dyDescent="0.25">
      <c r="A858" t="s">
        <v>10</v>
      </c>
      <c r="B858" t="s">
        <v>9</v>
      </c>
      <c r="C858" t="s">
        <v>17</v>
      </c>
      <c r="D858" t="s">
        <v>8</v>
      </c>
      <c r="E858" t="b">
        <f>pokerdump[[#This Row],[suit1]]=pokerdump[[#This Row],[suit2]]</f>
        <v>0</v>
      </c>
      <c r="F858">
        <v>7083</v>
      </c>
      <c r="L858" s="8" t="s">
        <v>7</v>
      </c>
      <c r="M858">
        <v>12472</v>
      </c>
      <c r="O858" s="6">
        <v>1.1370238655584149E-3</v>
      </c>
      <c r="P858" s="6">
        <v>0</v>
      </c>
      <c r="Q858">
        <v>12472</v>
      </c>
      <c r="R858" s="6">
        <v>1.1370238655584149E-3</v>
      </c>
    </row>
    <row r="859" spans="1:18" x14ac:dyDescent="0.25">
      <c r="A859" t="s">
        <v>11</v>
      </c>
      <c r="B859" t="s">
        <v>8</v>
      </c>
      <c r="C859" t="s">
        <v>20</v>
      </c>
      <c r="D859" t="s">
        <v>9</v>
      </c>
      <c r="E859" t="b">
        <f>pokerdump[[#This Row],[suit1]]=pokerdump[[#This Row],[suit2]]</f>
        <v>0</v>
      </c>
      <c r="F859">
        <v>7078</v>
      </c>
      <c r="L859" s="8" t="s">
        <v>6</v>
      </c>
      <c r="M859">
        <v>12512</v>
      </c>
      <c r="O859" s="6">
        <v>1.1406705104126753E-3</v>
      </c>
      <c r="P859" s="6">
        <v>0</v>
      </c>
      <c r="Q859">
        <v>12512</v>
      </c>
      <c r="R859" s="6">
        <v>1.1406705104126753E-3</v>
      </c>
    </row>
    <row r="860" spans="1:18" x14ac:dyDescent="0.25">
      <c r="A860" t="s">
        <v>12</v>
      </c>
      <c r="B860" t="s">
        <v>8</v>
      </c>
      <c r="C860" t="s">
        <v>20</v>
      </c>
      <c r="D860" t="s">
        <v>6</v>
      </c>
      <c r="E860" t="b">
        <f>pokerdump[[#This Row],[suit1]]=pokerdump[[#This Row],[suit2]]</f>
        <v>0</v>
      </c>
      <c r="F860">
        <v>7076</v>
      </c>
      <c r="L860" s="2" t="s">
        <v>5</v>
      </c>
      <c r="M860">
        <v>1572752</v>
      </c>
      <c r="N860">
        <v>548106</v>
      </c>
      <c r="O860" s="6">
        <v>0.14338169969569661</v>
      </c>
      <c r="P860" s="6">
        <v>4.9968698112232243E-2</v>
      </c>
      <c r="Q860">
        <v>2120858</v>
      </c>
      <c r="R860" s="6">
        <v>0.19335039780792884</v>
      </c>
    </row>
    <row r="861" spans="1:18" x14ac:dyDescent="0.25">
      <c r="A861" t="s">
        <v>10</v>
      </c>
      <c r="B861" t="s">
        <v>6</v>
      </c>
      <c r="C861" t="s">
        <v>17</v>
      </c>
      <c r="D861" t="s">
        <v>9</v>
      </c>
      <c r="E861" t="b">
        <f>pokerdump[[#This Row],[suit1]]=pokerdump[[#This Row],[suit2]]</f>
        <v>0</v>
      </c>
      <c r="F861">
        <v>7073</v>
      </c>
      <c r="L861" s="3" t="s">
        <v>12</v>
      </c>
      <c r="M861">
        <v>133044</v>
      </c>
      <c r="N861">
        <v>49205</v>
      </c>
      <c r="O861" s="6">
        <v>1.2129105449755753E-2</v>
      </c>
      <c r="P861" s="6">
        <v>4.4858290013471622E-3</v>
      </c>
      <c r="Q861">
        <v>182249</v>
      </c>
      <c r="R861" s="6">
        <v>1.6614934451102913E-2</v>
      </c>
    </row>
    <row r="862" spans="1:18" x14ac:dyDescent="0.25">
      <c r="A862" t="s">
        <v>13</v>
      </c>
      <c r="B862" t="s">
        <v>7</v>
      </c>
      <c r="C862" t="s">
        <v>20</v>
      </c>
      <c r="D862" t="s">
        <v>9</v>
      </c>
      <c r="E862" t="b">
        <f>pokerdump[[#This Row],[suit1]]=pokerdump[[#This Row],[suit2]]</f>
        <v>0</v>
      </c>
      <c r="F862">
        <v>7072</v>
      </c>
      <c r="L862" s="7" t="s">
        <v>9</v>
      </c>
      <c r="M862">
        <v>33215</v>
      </c>
      <c r="N862">
        <v>12139</v>
      </c>
      <c r="O862" s="6">
        <v>3.0280827208565386E-3</v>
      </c>
      <c r="P862" s="6">
        <v>1.1066655471466964E-3</v>
      </c>
      <c r="Q862">
        <v>45354</v>
      </c>
      <c r="R862" s="6">
        <v>4.1347482680032348E-3</v>
      </c>
    </row>
    <row r="863" spans="1:18" x14ac:dyDescent="0.25">
      <c r="A863" t="s">
        <v>20</v>
      </c>
      <c r="B863" t="s">
        <v>7</v>
      </c>
      <c r="C863" t="s">
        <v>19</v>
      </c>
      <c r="D863" t="s">
        <v>7</v>
      </c>
      <c r="E863" t="b">
        <f>pokerdump[[#This Row],[suit1]]=pokerdump[[#This Row],[suit2]]</f>
        <v>1</v>
      </c>
      <c r="F863">
        <v>7071</v>
      </c>
      <c r="L863" s="8" t="s">
        <v>9</v>
      </c>
      <c r="N863">
        <v>12139</v>
      </c>
      <c r="O863" s="6">
        <v>0</v>
      </c>
      <c r="P863" s="6">
        <v>1.1066655471466964E-3</v>
      </c>
      <c r="Q863">
        <v>12139</v>
      </c>
      <c r="R863" s="6">
        <v>1.1066655471466964E-3</v>
      </c>
    </row>
    <row r="864" spans="1:18" x14ac:dyDescent="0.25">
      <c r="A864" t="s">
        <v>14</v>
      </c>
      <c r="B864" t="s">
        <v>8</v>
      </c>
      <c r="C864" t="s">
        <v>20</v>
      </c>
      <c r="D864" t="s">
        <v>9</v>
      </c>
      <c r="E864" t="b">
        <f>pokerdump[[#This Row],[suit1]]=pokerdump[[#This Row],[suit2]]</f>
        <v>0</v>
      </c>
      <c r="F864">
        <v>7064</v>
      </c>
      <c r="L864" s="8" t="s">
        <v>7</v>
      </c>
      <c r="M864">
        <v>11036</v>
      </c>
      <c r="O864" s="6">
        <v>1.0061093152904639E-3</v>
      </c>
      <c r="P864" s="6">
        <v>0</v>
      </c>
      <c r="Q864">
        <v>11036</v>
      </c>
      <c r="R864" s="6">
        <v>1.0061093152904639E-3</v>
      </c>
    </row>
    <row r="865" spans="1:18" x14ac:dyDescent="0.25">
      <c r="A865" t="s">
        <v>17</v>
      </c>
      <c r="B865" t="s">
        <v>8</v>
      </c>
      <c r="C865" t="s">
        <v>19</v>
      </c>
      <c r="D865" t="s">
        <v>8</v>
      </c>
      <c r="E865" t="b">
        <f>pokerdump[[#This Row],[suit1]]=pokerdump[[#This Row],[suit2]]</f>
        <v>1</v>
      </c>
      <c r="F865">
        <v>7062</v>
      </c>
      <c r="L865" s="8" t="s">
        <v>6</v>
      </c>
      <c r="M865">
        <v>10928</v>
      </c>
      <c r="O865" s="6">
        <v>9.9626337418396056E-4</v>
      </c>
      <c r="P865" s="6">
        <v>0</v>
      </c>
      <c r="Q865">
        <v>10928</v>
      </c>
      <c r="R865" s="6">
        <v>9.9626337418396056E-4</v>
      </c>
    </row>
    <row r="866" spans="1:18" x14ac:dyDescent="0.25">
      <c r="A866" t="s">
        <v>10</v>
      </c>
      <c r="B866" t="s">
        <v>7</v>
      </c>
      <c r="C866" t="s">
        <v>17</v>
      </c>
      <c r="D866" t="s">
        <v>9</v>
      </c>
      <c r="E866" t="b">
        <f>pokerdump[[#This Row],[suit1]]=pokerdump[[#This Row],[suit2]]</f>
        <v>0</v>
      </c>
      <c r="F866">
        <v>7060</v>
      </c>
      <c r="L866" s="8" t="s">
        <v>8</v>
      </c>
      <c r="M866">
        <v>11251</v>
      </c>
      <c r="O866" s="6">
        <v>1.0257100313821139E-3</v>
      </c>
      <c r="P866" s="6">
        <v>0</v>
      </c>
      <c r="Q866">
        <v>11251</v>
      </c>
      <c r="R866" s="6">
        <v>1.0257100313821139E-3</v>
      </c>
    </row>
    <row r="867" spans="1:18" x14ac:dyDescent="0.25">
      <c r="A867" t="s">
        <v>13</v>
      </c>
      <c r="B867" t="s">
        <v>7</v>
      </c>
      <c r="C867" t="s">
        <v>20</v>
      </c>
      <c r="D867" t="s">
        <v>8</v>
      </c>
      <c r="E867" t="b">
        <f>pokerdump[[#This Row],[suit1]]=pokerdump[[#This Row],[suit2]]</f>
        <v>0</v>
      </c>
      <c r="F867">
        <v>7055</v>
      </c>
      <c r="L867" s="7" t="s">
        <v>7</v>
      </c>
      <c r="M867">
        <v>33109</v>
      </c>
      <c r="N867">
        <v>12417</v>
      </c>
      <c r="O867" s="6">
        <v>3.0184191119927485E-3</v>
      </c>
      <c r="P867" s="6">
        <v>1.1320097288838066E-3</v>
      </c>
      <c r="Q867">
        <v>45526</v>
      </c>
      <c r="R867" s="6">
        <v>4.1504288408765553E-3</v>
      </c>
    </row>
    <row r="868" spans="1:18" x14ac:dyDescent="0.25">
      <c r="A868" t="s">
        <v>11</v>
      </c>
      <c r="B868" t="s">
        <v>9</v>
      </c>
      <c r="C868" t="s">
        <v>20</v>
      </c>
      <c r="D868" t="s">
        <v>6</v>
      </c>
      <c r="E868" t="b">
        <f>pokerdump[[#This Row],[suit1]]=pokerdump[[#This Row],[suit2]]</f>
        <v>0</v>
      </c>
      <c r="F868">
        <v>7055</v>
      </c>
      <c r="L868" s="8" t="s">
        <v>9</v>
      </c>
      <c r="M868">
        <v>11019</v>
      </c>
      <c r="O868" s="6">
        <v>1.0045594912274033E-3</v>
      </c>
      <c r="P868" s="6">
        <v>0</v>
      </c>
      <c r="Q868">
        <v>11019</v>
      </c>
      <c r="R868" s="6">
        <v>1.0045594912274033E-3</v>
      </c>
    </row>
    <row r="869" spans="1:18" x14ac:dyDescent="0.25">
      <c r="A869" t="s">
        <v>11</v>
      </c>
      <c r="B869" t="s">
        <v>8</v>
      </c>
      <c r="C869" t="s">
        <v>20</v>
      </c>
      <c r="D869" t="s">
        <v>6</v>
      </c>
      <c r="E869" t="b">
        <f>pokerdump[[#This Row],[suit1]]=pokerdump[[#This Row],[suit2]]</f>
        <v>0</v>
      </c>
      <c r="F869">
        <v>7052</v>
      </c>
      <c r="L869" s="8" t="s">
        <v>7</v>
      </c>
      <c r="N869">
        <v>12417</v>
      </c>
      <c r="O869" s="6">
        <v>0</v>
      </c>
      <c r="P869" s="6">
        <v>1.1320097288838066E-3</v>
      </c>
      <c r="Q869">
        <v>12417</v>
      </c>
      <c r="R869" s="6">
        <v>1.1320097288838066E-3</v>
      </c>
    </row>
    <row r="870" spans="1:18" x14ac:dyDescent="0.25">
      <c r="A870" t="s">
        <v>13</v>
      </c>
      <c r="B870" t="s">
        <v>9</v>
      </c>
      <c r="C870" t="s">
        <v>20</v>
      </c>
      <c r="D870" t="s">
        <v>7</v>
      </c>
      <c r="E870" t="b">
        <f>pokerdump[[#This Row],[suit1]]=pokerdump[[#This Row],[suit2]]</f>
        <v>0</v>
      </c>
      <c r="F870">
        <v>7050</v>
      </c>
      <c r="L870" s="8" t="s">
        <v>6</v>
      </c>
      <c r="M870">
        <v>11157</v>
      </c>
      <c r="O870" s="6">
        <v>1.0171404159746019E-3</v>
      </c>
      <c r="P870" s="6">
        <v>0</v>
      </c>
      <c r="Q870">
        <v>11157</v>
      </c>
      <c r="R870" s="6">
        <v>1.0171404159746019E-3</v>
      </c>
    </row>
    <row r="871" spans="1:18" x14ac:dyDescent="0.25">
      <c r="A871" t="s">
        <v>20</v>
      </c>
      <c r="B871" t="s">
        <v>9</v>
      </c>
      <c r="C871" t="s">
        <v>19</v>
      </c>
      <c r="D871" t="s">
        <v>9</v>
      </c>
      <c r="E871" t="b">
        <f>pokerdump[[#This Row],[suit1]]=pokerdump[[#This Row],[suit2]]</f>
        <v>1</v>
      </c>
      <c r="F871">
        <v>7049</v>
      </c>
      <c r="L871" s="8" t="s">
        <v>8</v>
      </c>
      <c r="M871">
        <v>10933</v>
      </c>
      <c r="O871" s="6">
        <v>9.9671920479074325E-4</v>
      </c>
      <c r="P871" s="6">
        <v>0</v>
      </c>
      <c r="Q871">
        <v>10933</v>
      </c>
      <c r="R871" s="6">
        <v>9.9671920479074325E-4</v>
      </c>
    </row>
    <row r="872" spans="1:18" x14ac:dyDescent="0.25">
      <c r="A872" t="s">
        <v>10</v>
      </c>
      <c r="B872" t="s">
        <v>9</v>
      </c>
      <c r="C872" t="s">
        <v>17</v>
      </c>
      <c r="D872" t="s">
        <v>6</v>
      </c>
      <c r="E872" t="b">
        <f>pokerdump[[#This Row],[suit1]]=pokerdump[[#This Row],[suit2]]</f>
        <v>0</v>
      </c>
      <c r="F872">
        <v>7038</v>
      </c>
      <c r="L872" s="7" t="s">
        <v>6</v>
      </c>
      <c r="M872">
        <v>33445</v>
      </c>
      <c r="N872">
        <v>12360</v>
      </c>
      <c r="O872" s="6">
        <v>3.0490509287685362E-3</v>
      </c>
      <c r="P872" s="6">
        <v>1.1268132599664856E-3</v>
      </c>
      <c r="Q872">
        <v>45805</v>
      </c>
      <c r="R872" s="6">
        <v>4.175864188735022E-3</v>
      </c>
    </row>
    <row r="873" spans="1:18" x14ac:dyDescent="0.25">
      <c r="A873" t="s">
        <v>13</v>
      </c>
      <c r="B873" t="s">
        <v>7</v>
      </c>
      <c r="C873" t="s">
        <v>19</v>
      </c>
      <c r="D873" t="s">
        <v>7</v>
      </c>
      <c r="E873" t="b">
        <f>pokerdump[[#This Row],[suit1]]=pokerdump[[#This Row],[suit2]]</f>
        <v>1</v>
      </c>
      <c r="F873">
        <v>7038</v>
      </c>
      <c r="L873" s="8" t="s">
        <v>9</v>
      </c>
      <c r="M873">
        <v>11128</v>
      </c>
      <c r="O873" s="6">
        <v>1.0144965984552629E-3</v>
      </c>
      <c r="P873" s="6">
        <v>0</v>
      </c>
      <c r="Q873">
        <v>11128</v>
      </c>
      <c r="R873" s="6">
        <v>1.0144965984552629E-3</v>
      </c>
    </row>
    <row r="874" spans="1:18" x14ac:dyDescent="0.25">
      <c r="A874" t="s">
        <v>14</v>
      </c>
      <c r="B874" t="s">
        <v>9</v>
      </c>
      <c r="C874" t="s">
        <v>20</v>
      </c>
      <c r="D874" t="s">
        <v>7</v>
      </c>
      <c r="E874" t="b">
        <f>pokerdump[[#This Row],[suit1]]=pokerdump[[#This Row],[suit2]]</f>
        <v>0</v>
      </c>
      <c r="F874">
        <v>7038</v>
      </c>
      <c r="L874" s="8" t="s">
        <v>7</v>
      </c>
      <c r="M874">
        <v>11135</v>
      </c>
      <c r="O874" s="6">
        <v>1.0151347613047586E-3</v>
      </c>
      <c r="P874" s="6">
        <v>0</v>
      </c>
      <c r="Q874">
        <v>11135</v>
      </c>
      <c r="R874" s="6">
        <v>1.0151347613047586E-3</v>
      </c>
    </row>
    <row r="875" spans="1:18" x14ac:dyDescent="0.25">
      <c r="A875" t="s">
        <v>10</v>
      </c>
      <c r="B875" t="s">
        <v>7</v>
      </c>
      <c r="C875" t="s">
        <v>17</v>
      </c>
      <c r="D875" t="s">
        <v>8</v>
      </c>
      <c r="E875" t="b">
        <f>pokerdump[[#This Row],[suit1]]=pokerdump[[#This Row],[suit2]]</f>
        <v>0</v>
      </c>
      <c r="F875">
        <v>7035</v>
      </c>
      <c r="L875" s="8" t="s">
        <v>6</v>
      </c>
      <c r="N875">
        <v>12360</v>
      </c>
      <c r="O875" s="6">
        <v>0</v>
      </c>
      <c r="P875" s="6">
        <v>1.1268132599664856E-3</v>
      </c>
      <c r="Q875">
        <v>12360</v>
      </c>
      <c r="R875" s="6">
        <v>1.1268132599664856E-3</v>
      </c>
    </row>
    <row r="876" spans="1:18" x14ac:dyDescent="0.25">
      <c r="A876" t="s">
        <v>12</v>
      </c>
      <c r="B876" t="s">
        <v>9</v>
      </c>
      <c r="C876" t="s">
        <v>20</v>
      </c>
      <c r="D876" t="s">
        <v>6</v>
      </c>
      <c r="E876" t="b">
        <f>pokerdump[[#This Row],[suit1]]=pokerdump[[#This Row],[suit2]]</f>
        <v>0</v>
      </c>
      <c r="F876">
        <v>7032</v>
      </c>
      <c r="L876" s="8" t="s">
        <v>8</v>
      </c>
      <c r="M876">
        <v>11182</v>
      </c>
      <c r="O876" s="6">
        <v>1.0194195690085147E-3</v>
      </c>
      <c r="P876" s="6">
        <v>0</v>
      </c>
      <c r="Q876">
        <v>11182</v>
      </c>
      <c r="R876" s="6">
        <v>1.0194195690085147E-3</v>
      </c>
    </row>
    <row r="877" spans="1:18" x14ac:dyDescent="0.25">
      <c r="A877" t="s">
        <v>13</v>
      </c>
      <c r="B877" t="s">
        <v>8</v>
      </c>
      <c r="C877" t="s">
        <v>20</v>
      </c>
      <c r="D877" t="s">
        <v>9</v>
      </c>
      <c r="E877" t="b">
        <f>pokerdump[[#This Row],[suit1]]=pokerdump[[#This Row],[suit2]]</f>
        <v>0</v>
      </c>
      <c r="F877">
        <v>7025</v>
      </c>
      <c r="L877" s="7" t="s">
        <v>8</v>
      </c>
      <c r="M877">
        <v>33275</v>
      </c>
      <c r="N877">
        <v>12289</v>
      </c>
      <c r="O877" s="6">
        <v>3.0335526881379291E-3</v>
      </c>
      <c r="P877" s="6">
        <v>1.1203404653501732E-3</v>
      </c>
      <c r="Q877">
        <v>45564</v>
      </c>
      <c r="R877" s="6">
        <v>4.1538931534881021E-3</v>
      </c>
    </row>
    <row r="878" spans="1:18" x14ac:dyDescent="0.25">
      <c r="A878" t="s">
        <v>11</v>
      </c>
      <c r="B878" t="s">
        <v>8</v>
      </c>
      <c r="C878" t="s">
        <v>15</v>
      </c>
      <c r="D878" t="s">
        <v>6</v>
      </c>
      <c r="E878" t="b">
        <f>pokerdump[[#This Row],[suit1]]=pokerdump[[#This Row],[suit2]]</f>
        <v>0</v>
      </c>
      <c r="F878">
        <v>7017</v>
      </c>
      <c r="L878" s="8" t="s">
        <v>9</v>
      </c>
      <c r="M878">
        <v>11101</v>
      </c>
      <c r="O878" s="6">
        <v>1.0120351131786371E-3</v>
      </c>
      <c r="P878" s="6">
        <v>0</v>
      </c>
      <c r="Q878">
        <v>11101</v>
      </c>
      <c r="R878" s="6">
        <v>1.0120351131786371E-3</v>
      </c>
    </row>
    <row r="879" spans="1:18" x14ac:dyDescent="0.25">
      <c r="A879" t="s">
        <v>14</v>
      </c>
      <c r="B879" t="s">
        <v>7</v>
      </c>
      <c r="C879" t="s">
        <v>20</v>
      </c>
      <c r="D879" t="s">
        <v>8</v>
      </c>
      <c r="E879" t="b">
        <f>pokerdump[[#This Row],[suit1]]=pokerdump[[#This Row],[suit2]]</f>
        <v>0</v>
      </c>
      <c r="F879">
        <v>7015</v>
      </c>
      <c r="L879" s="8" t="s">
        <v>7</v>
      </c>
      <c r="M879">
        <v>11146</v>
      </c>
      <c r="O879" s="6">
        <v>1.0161375886396803E-3</v>
      </c>
      <c r="P879" s="6">
        <v>0</v>
      </c>
      <c r="Q879">
        <v>11146</v>
      </c>
      <c r="R879" s="6">
        <v>1.0161375886396803E-3</v>
      </c>
    </row>
    <row r="880" spans="1:18" x14ac:dyDescent="0.25">
      <c r="A880" t="s">
        <v>13</v>
      </c>
      <c r="B880" t="s">
        <v>8</v>
      </c>
      <c r="C880" t="s">
        <v>20</v>
      </c>
      <c r="D880" t="s">
        <v>7</v>
      </c>
      <c r="E880" t="b">
        <f>pokerdump[[#This Row],[suit1]]=pokerdump[[#This Row],[suit2]]</f>
        <v>0</v>
      </c>
      <c r="F880">
        <v>7011</v>
      </c>
      <c r="L880" s="8" t="s">
        <v>6</v>
      </c>
      <c r="M880">
        <v>11028</v>
      </c>
      <c r="O880" s="6">
        <v>1.0053799863196117E-3</v>
      </c>
      <c r="P880" s="6">
        <v>0</v>
      </c>
      <c r="Q880">
        <v>11028</v>
      </c>
      <c r="R880" s="6">
        <v>1.0053799863196117E-3</v>
      </c>
    </row>
    <row r="881" spans="1:18" x14ac:dyDescent="0.25">
      <c r="A881" t="s">
        <v>10</v>
      </c>
      <c r="B881" t="s">
        <v>8</v>
      </c>
      <c r="C881" t="s">
        <v>17</v>
      </c>
      <c r="D881" t="s">
        <v>9</v>
      </c>
      <c r="E881" t="b">
        <f>pokerdump[[#This Row],[suit1]]=pokerdump[[#This Row],[suit2]]</f>
        <v>0</v>
      </c>
      <c r="F881">
        <v>7010</v>
      </c>
      <c r="L881" s="8" t="s">
        <v>8</v>
      </c>
      <c r="N881">
        <v>12289</v>
      </c>
      <c r="O881" s="6">
        <v>0</v>
      </c>
      <c r="P881" s="6">
        <v>1.1203404653501732E-3</v>
      </c>
      <c r="Q881">
        <v>12289</v>
      </c>
      <c r="R881" s="6">
        <v>1.1203404653501732E-3</v>
      </c>
    </row>
    <row r="882" spans="1:18" x14ac:dyDescent="0.25">
      <c r="A882" t="s">
        <v>14</v>
      </c>
      <c r="B882" t="s">
        <v>7</v>
      </c>
      <c r="C882" t="s">
        <v>20</v>
      </c>
      <c r="D882" t="s">
        <v>9</v>
      </c>
      <c r="E882" t="b">
        <f>pokerdump[[#This Row],[suit1]]=pokerdump[[#This Row],[suit2]]</f>
        <v>0</v>
      </c>
      <c r="F882">
        <v>7008</v>
      </c>
      <c r="L882" s="3" t="s">
        <v>18</v>
      </c>
      <c r="M882">
        <v>100469</v>
      </c>
      <c r="N882">
        <v>39662</v>
      </c>
      <c r="O882" s="6">
        <v>9.1593690465673807E-3</v>
      </c>
      <c r="P882" s="6">
        <v>3.6158307052419699E-3</v>
      </c>
      <c r="Q882">
        <v>140131</v>
      </c>
      <c r="R882" s="6">
        <v>1.2775199751809352E-2</v>
      </c>
    </row>
    <row r="883" spans="1:18" x14ac:dyDescent="0.25">
      <c r="A883" t="s">
        <v>13</v>
      </c>
      <c r="B883" t="s">
        <v>9</v>
      </c>
      <c r="C883" t="s">
        <v>20</v>
      </c>
      <c r="D883" t="s">
        <v>8</v>
      </c>
      <c r="E883" t="b">
        <f>pokerdump[[#This Row],[suit1]]=pokerdump[[#This Row],[suit2]]</f>
        <v>0</v>
      </c>
      <c r="F883">
        <v>7006</v>
      </c>
      <c r="L883" s="7" t="s">
        <v>9</v>
      </c>
      <c r="M883">
        <v>24974</v>
      </c>
      <c r="N883">
        <v>9916</v>
      </c>
      <c r="O883" s="6">
        <v>2.2767827147575251E-3</v>
      </c>
      <c r="P883" s="6">
        <v>9.0400325937117071E-4</v>
      </c>
      <c r="Q883">
        <v>34890</v>
      </c>
      <c r="R883" s="6">
        <v>3.1807859741286959E-3</v>
      </c>
    </row>
    <row r="884" spans="1:18" x14ac:dyDescent="0.25">
      <c r="A884" t="s">
        <v>13</v>
      </c>
      <c r="B884" t="s">
        <v>8</v>
      </c>
      <c r="C884" t="s">
        <v>19</v>
      </c>
      <c r="D884" t="s">
        <v>8</v>
      </c>
      <c r="E884" t="b">
        <f>pokerdump[[#This Row],[suit1]]=pokerdump[[#This Row],[suit2]]</f>
        <v>1</v>
      </c>
      <c r="F884">
        <v>7003</v>
      </c>
      <c r="L884" s="8" t="s">
        <v>9</v>
      </c>
      <c r="N884">
        <v>9916</v>
      </c>
      <c r="O884" s="6">
        <v>0</v>
      </c>
      <c r="P884" s="6">
        <v>9.0400325937117071E-4</v>
      </c>
      <c r="Q884">
        <v>9916</v>
      </c>
      <c r="R884" s="6">
        <v>9.0400325937117071E-4</v>
      </c>
    </row>
    <row r="885" spans="1:18" x14ac:dyDescent="0.25">
      <c r="A885" t="s">
        <v>12</v>
      </c>
      <c r="B885" t="s">
        <v>7</v>
      </c>
      <c r="C885" t="s">
        <v>20</v>
      </c>
      <c r="D885" t="s">
        <v>6</v>
      </c>
      <c r="E885" t="b">
        <f>pokerdump[[#This Row],[suit1]]=pokerdump[[#This Row],[suit2]]</f>
        <v>0</v>
      </c>
      <c r="F885">
        <v>6999</v>
      </c>
      <c r="L885" s="8" t="s">
        <v>7</v>
      </c>
      <c r="M885">
        <v>8282</v>
      </c>
      <c r="O885" s="6">
        <v>7.5503781707463046E-4</v>
      </c>
      <c r="P885" s="6">
        <v>0</v>
      </c>
      <c r="Q885">
        <v>8282</v>
      </c>
      <c r="R885" s="6">
        <v>7.5503781707463046E-4</v>
      </c>
    </row>
    <row r="886" spans="1:18" x14ac:dyDescent="0.25">
      <c r="A886" t="s">
        <v>10</v>
      </c>
      <c r="B886" t="s">
        <v>7</v>
      </c>
      <c r="C886" t="s">
        <v>17</v>
      </c>
      <c r="D886" t="s">
        <v>6</v>
      </c>
      <c r="E886" t="b">
        <f>pokerdump[[#This Row],[suit1]]=pokerdump[[#This Row],[suit2]]</f>
        <v>0</v>
      </c>
      <c r="F886">
        <v>6998</v>
      </c>
      <c r="L886" s="8" t="s">
        <v>6</v>
      </c>
      <c r="M886">
        <v>8308</v>
      </c>
      <c r="O886" s="6">
        <v>7.5740813622989986E-4</v>
      </c>
      <c r="P886" s="6">
        <v>0</v>
      </c>
      <c r="Q886">
        <v>8308</v>
      </c>
      <c r="R886" s="6">
        <v>7.5740813622989986E-4</v>
      </c>
    </row>
    <row r="887" spans="1:18" x14ac:dyDescent="0.25">
      <c r="A887" t="s">
        <v>20</v>
      </c>
      <c r="B887" t="s">
        <v>8</v>
      </c>
      <c r="C887" t="s">
        <v>19</v>
      </c>
      <c r="D887" t="s">
        <v>8</v>
      </c>
      <c r="E887" t="b">
        <f>pokerdump[[#This Row],[suit1]]=pokerdump[[#This Row],[suit2]]</f>
        <v>1</v>
      </c>
      <c r="F887">
        <v>6993</v>
      </c>
      <c r="L887" s="8" t="s">
        <v>8</v>
      </c>
      <c r="M887">
        <v>8384</v>
      </c>
      <c r="O887" s="6">
        <v>7.6433676145299474E-4</v>
      </c>
      <c r="P887" s="6">
        <v>0</v>
      </c>
      <c r="Q887">
        <v>8384</v>
      </c>
      <c r="R887" s="6">
        <v>7.6433676145299474E-4</v>
      </c>
    </row>
    <row r="888" spans="1:18" x14ac:dyDescent="0.25">
      <c r="A888" t="s">
        <v>13</v>
      </c>
      <c r="B888" t="s">
        <v>9</v>
      </c>
      <c r="C888" t="s">
        <v>18</v>
      </c>
      <c r="D888" t="s">
        <v>9</v>
      </c>
      <c r="E888" t="b">
        <f>pokerdump[[#This Row],[suit1]]=pokerdump[[#This Row],[suit2]]</f>
        <v>1</v>
      </c>
      <c r="F888">
        <v>6989</v>
      </c>
      <c r="L888" s="7" t="s">
        <v>7</v>
      </c>
      <c r="M888">
        <v>25296</v>
      </c>
      <c r="N888">
        <v>10056</v>
      </c>
      <c r="O888" s="6">
        <v>2.3061382058343219E-3</v>
      </c>
      <c r="P888" s="6">
        <v>9.1676651636108243E-4</v>
      </c>
      <c r="Q888">
        <v>35352</v>
      </c>
      <c r="R888" s="6">
        <v>3.2229047221954041E-3</v>
      </c>
    </row>
    <row r="889" spans="1:18" x14ac:dyDescent="0.25">
      <c r="A889" t="s">
        <v>12</v>
      </c>
      <c r="B889" t="s">
        <v>7</v>
      </c>
      <c r="C889" t="s">
        <v>20</v>
      </c>
      <c r="D889" t="s">
        <v>8</v>
      </c>
      <c r="E889" t="b">
        <f>pokerdump[[#This Row],[suit1]]=pokerdump[[#This Row],[suit2]]</f>
        <v>0</v>
      </c>
      <c r="F889">
        <v>6987</v>
      </c>
      <c r="L889" s="8" t="s">
        <v>9</v>
      </c>
      <c r="M889">
        <v>8355</v>
      </c>
      <c r="O889" s="6">
        <v>7.6169294393365586E-4</v>
      </c>
      <c r="P889" s="6">
        <v>0</v>
      </c>
      <c r="Q889">
        <v>8355</v>
      </c>
      <c r="R889" s="6">
        <v>7.6169294393365586E-4</v>
      </c>
    </row>
    <row r="890" spans="1:18" x14ac:dyDescent="0.25">
      <c r="A890" t="s">
        <v>10</v>
      </c>
      <c r="B890" t="s">
        <v>8</v>
      </c>
      <c r="C890" t="s">
        <v>17</v>
      </c>
      <c r="D890" t="s">
        <v>7</v>
      </c>
      <c r="E890" t="b">
        <f>pokerdump[[#This Row],[suit1]]=pokerdump[[#This Row],[suit2]]</f>
        <v>0</v>
      </c>
      <c r="F890">
        <v>6985</v>
      </c>
      <c r="L890" s="8" t="s">
        <v>7</v>
      </c>
      <c r="N890">
        <v>10056</v>
      </c>
      <c r="O890" s="6">
        <v>0</v>
      </c>
      <c r="P890" s="6">
        <v>9.1676651636108243E-4</v>
      </c>
      <c r="Q890">
        <v>10056</v>
      </c>
      <c r="R890" s="6">
        <v>9.1676651636108243E-4</v>
      </c>
    </row>
    <row r="891" spans="1:18" x14ac:dyDescent="0.25">
      <c r="A891" t="s">
        <v>14</v>
      </c>
      <c r="B891" t="s">
        <v>8</v>
      </c>
      <c r="C891" t="s">
        <v>20</v>
      </c>
      <c r="D891" t="s">
        <v>6</v>
      </c>
      <c r="E891" t="b">
        <f>pokerdump[[#This Row],[suit1]]=pokerdump[[#This Row],[suit2]]</f>
        <v>0</v>
      </c>
      <c r="F891">
        <v>6981</v>
      </c>
      <c r="L891" s="8" t="s">
        <v>6</v>
      </c>
      <c r="M891">
        <v>8455</v>
      </c>
      <c r="O891" s="6">
        <v>7.7080955606930704E-4</v>
      </c>
      <c r="P891" s="6">
        <v>0</v>
      </c>
      <c r="Q891">
        <v>8455</v>
      </c>
      <c r="R891" s="6">
        <v>7.7080955606930704E-4</v>
      </c>
    </row>
    <row r="892" spans="1:18" x14ac:dyDescent="0.25">
      <c r="A892" t="s">
        <v>13</v>
      </c>
      <c r="B892" t="s">
        <v>6</v>
      </c>
      <c r="C892" t="s">
        <v>20</v>
      </c>
      <c r="D892" t="s">
        <v>8</v>
      </c>
      <c r="E892" t="b">
        <f>pokerdump[[#This Row],[suit1]]=pokerdump[[#This Row],[suit2]]</f>
        <v>0</v>
      </c>
      <c r="F892">
        <v>6974</v>
      </c>
      <c r="L892" s="8" t="s">
        <v>8</v>
      </c>
      <c r="M892">
        <v>8486</v>
      </c>
      <c r="O892" s="6">
        <v>7.7363570583135891E-4</v>
      </c>
      <c r="P892" s="6">
        <v>0</v>
      </c>
      <c r="Q892">
        <v>8486</v>
      </c>
      <c r="R892" s="6">
        <v>7.7363570583135891E-4</v>
      </c>
    </row>
    <row r="893" spans="1:18" x14ac:dyDescent="0.25">
      <c r="A893" t="s">
        <v>16</v>
      </c>
      <c r="B893" t="s">
        <v>9</v>
      </c>
      <c r="C893" t="s">
        <v>19</v>
      </c>
      <c r="D893" t="s">
        <v>9</v>
      </c>
      <c r="E893" t="b">
        <f>pokerdump[[#This Row],[suit1]]=pokerdump[[#This Row],[suit2]]</f>
        <v>1</v>
      </c>
      <c r="F893">
        <v>6974</v>
      </c>
      <c r="L893" s="7" t="s">
        <v>6</v>
      </c>
      <c r="M893">
        <v>25234</v>
      </c>
      <c r="N893">
        <v>9900</v>
      </c>
      <c r="O893" s="6">
        <v>2.300485906310218E-3</v>
      </c>
      <c r="P893" s="6">
        <v>9.0254460142946658E-4</v>
      </c>
      <c r="Q893">
        <v>35134</v>
      </c>
      <c r="R893" s="6">
        <v>3.2030305077396844E-3</v>
      </c>
    </row>
    <row r="894" spans="1:18" x14ac:dyDescent="0.25">
      <c r="A894" t="s">
        <v>10</v>
      </c>
      <c r="B894" t="s">
        <v>9</v>
      </c>
      <c r="C894" t="s">
        <v>19</v>
      </c>
      <c r="D894" t="s">
        <v>8</v>
      </c>
      <c r="E894" t="b">
        <f>pokerdump[[#This Row],[suit1]]=pokerdump[[#This Row],[suit2]]</f>
        <v>0</v>
      </c>
      <c r="F894">
        <v>6974</v>
      </c>
      <c r="L894" s="8" t="s">
        <v>9</v>
      </c>
      <c r="M894">
        <v>8392</v>
      </c>
      <c r="O894" s="6">
        <v>7.6506609042384681E-4</v>
      </c>
      <c r="P894" s="6">
        <v>0</v>
      </c>
      <c r="Q894">
        <v>8392</v>
      </c>
      <c r="R894" s="6">
        <v>7.6506609042384681E-4</v>
      </c>
    </row>
    <row r="895" spans="1:18" x14ac:dyDescent="0.25">
      <c r="A895" t="s">
        <v>13</v>
      </c>
      <c r="B895" t="s">
        <v>7</v>
      </c>
      <c r="C895" t="s">
        <v>20</v>
      </c>
      <c r="D895" t="s">
        <v>6</v>
      </c>
      <c r="E895" t="b">
        <f>pokerdump[[#This Row],[suit1]]=pokerdump[[#This Row],[suit2]]</f>
        <v>0</v>
      </c>
      <c r="F895">
        <v>6973</v>
      </c>
      <c r="L895" s="8" t="s">
        <v>7</v>
      </c>
      <c r="M895">
        <v>8336</v>
      </c>
      <c r="O895" s="6">
        <v>7.5996078762788214E-4</v>
      </c>
      <c r="P895" s="6">
        <v>0</v>
      </c>
      <c r="Q895">
        <v>8336</v>
      </c>
      <c r="R895" s="6">
        <v>7.5996078762788214E-4</v>
      </c>
    </row>
    <row r="896" spans="1:18" x14ac:dyDescent="0.25">
      <c r="A896" t="s">
        <v>10</v>
      </c>
      <c r="B896" t="s">
        <v>6</v>
      </c>
      <c r="C896" t="s">
        <v>19</v>
      </c>
      <c r="D896" t="s">
        <v>7</v>
      </c>
      <c r="E896" t="b">
        <f>pokerdump[[#This Row],[suit1]]=pokerdump[[#This Row],[suit2]]</f>
        <v>0</v>
      </c>
      <c r="F896">
        <v>6973</v>
      </c>
      <c r="L896" s="8" t="s">
        <v>6</v>
      </c>
      <c r="N896">
        <v>9900</v>
      </c>
      <c r="O896" s="6">
        <v>0</v>
      </c>
      <c r="P896" s="6">
        <v>9.0254460142946658E-4</v>
      </c>
      <c r="Q896">
        <v>9900</v>
      </c>
      <c r="R896" s="6">
        <v>9.0254460142946658E-4</v>
      </c>
    </row>
    <row r="897" spans="1:18" x14ac:dyDescent="0.25">
      <c r="A897" t="s">
        <v>10</v>
      </c>
      <c r="B897" t="s">
        <v>6</v>
      </c>
      <c r="C897" t="s">
        <v>19</v>
      </c>
      <c r="D897" t="s">
        <v>9</v>
      </c>
      <c r="E897" t="b">
        <f>pokerdump[[#This Row],[suit1]]=pokerdump[[#This Row],[suit2]]</f>
        <v>0</v>
      </c>
      <c r="F897">
        <v>6966</v>
      </c>
      <c r="L897" s="8" t="s">
        <v>8</v>
      </c>
      <c r="M897">
        <v>8506</v>
      </c>
      <c r="O897" s="6">
        <v>7.7545902825848913E-4</v>
      </c>
      <c r="P897" s="6">
        <v>0</v>
      </c>
      <c r="Q897">
        <v>8506</v>
      </c>
      <c r="R897" s="6">
        <v>7.7545902825848913E-4</v>
      </c>
    </row>
    <row r="898" spans="1:18" x14ac:dyDescent="0.25">
      <c r="A898" t="s">
        <v>14</v>
      </c>
      <c r="B898" t="s">
        <v>8</v>
      </c>
      <c r="C898" t="s">
        <v>20</v>
      </c>
      <c r="D898" t="s">
        <v>7</v>
      </c>
      <c r="E898" t="b">
        <f>pokerdump[[#This Row],[suit1]]=pokerdump[[#This Row],[suit2]]</f>
        <v>0</v>
      </c>
      <c r="F898">
        <v>6964</v>
      </c>
      <c r="L898" s="7" t="s">
        <v>8</v>
      </c>
      <c r="M898">
        <v>24965</v>
      </c>
      <c r="N898">
        <v>9790</v>
      </c>
      <c r="O898" s="6">
        <v>2.2759622196653166E-3</v>
      </c>
      <c r="P898" s="6">
        <v>8.9251632808025024E-4</v>
      </c>
      <c r="Q898">
        <v>34755</v>
      </c>
      <c r="R898" s="6">
        <v>3.1684785477455665E-3</v>
      </c>
    </row>
    <row r="899" spans="1:18" x14ac:dyDescent="0.25">
      <c r="A899" t="s">
        <v>10</v>
      </c>
      <c r="B899" t="s">
        <v>6</v>
      </c>
      <c r="C899" t="s">
        <v>17</v>
      </c>
      <c r="D899" t="s">
        <v>8</v>
      </c>
      <c r="E899" t="b">
        <f>pokerdump[[#This Row],[suit1]]=pokerdump[[#This Row],[suit2]]</f>
        <v>0</v>
      </c>
      <c r="F899">
        <v>6958</v>
      </c>
      <c r="L899" s="8" t="s">
        <v>9</v>
      </c>
      <c r="M899">
        <v>8418</v>
      </c>
      <c r="O899" s="6">
        <v>7.674364095791161E-4</v>
      </c>
      <c r="P899" s="6">
        <v>0</v>
      </c>
      <c r="Q899">
        <v>8418</v>
      </c>
      <c r="R899" s="6">
        <v>7.674364095791161E-4</v>
      </c>
    </row>
    <row r="900" spans="1:18" x14ac:dyDescent="0.25">
      <c r="A900" t="s">
        <v>10</v>
      </c>
      <c r="B900" t="s">
        <v>6</v>
      </c>
      <c r="C900" t="s">
        <v>19</v>
      </c>
      <c r="D900" t="s">
        <v>8</v>
      </c>
      <c r="E900" t="b">
        <f>pokerdump[[#This Row],[suit1]]=pokerdump[[#This Row],[suit2]]</f>
        <v>0</v>
      </c>
      <c r="F900">
        <v>6954</v>
      </c>
      <c r="L900" s="8" t="s">
        <v>7</v>
      </c>
      <c r="M900">
        <v>8269</v>
      </c>
      <c r="O900" s="6">
        <v>7.5385265749699582E-4</v>
      </c>
      <c r="P900" s="6">
        <v>0</v>
      </c>
      <c r="Q900">
        <v>8269</v>
      </c>
      <c r="R900" s="6">
        <v>7.5385265749699582E-4</v>
      </c>
    </row>
    <row r="901" spans="1:18" x14ac:dyDescent="0.25">
      <c r="A901" t="s">
        <v>13</v>
      </c>
      <c r="B901" t="s">
        <v>6</v>
      </c>
      <c r="C901" t="s">
        <v>18</v>
      </c>
      <c r="D901" t="s">
        <v>6</v>
      </c>
      <c r="E901" t="b">
        <f>pokerdump[[#This Row],[suit1]]=pokerdump[[#This Row],[suit2]]</f>
        <v>1</v>
      </c>
      <c r="F901">
        <v>6950</v>
      </c>
      <c r="L901" s="8" t="s">
        <v>6</v>
      </c>
      <c r="M901">
        <v>8278</v>
      </c>
      <c r="O901" s="6">
        <v>7.5467315258920449E-4</v>
      </c>
      <c r="P901" s="6">
        <v>0</v>
      </c>
      <c r="Q901">
        <v>8278</v>
      </c>
      <c r="R901" s="6">
        <v>7.5467315258920449E-4</v>
      </c>
    </row>
    <row r="902" spans="1:18" x14ac:dyDescent="0.25">
      <c r="A902" t="s">
        <v>12</v>
      </c>
      <c r="B902" t="s">
        <v>8</v>
      </c>
      <c r="C902" t="s">
        <v>20</v>
      </c>
      <c r="D902" t="s">
        <v>7</v>
      </c>
      <c r="E902" t="b">
        <f>pokerdump[[#This Row],[suit1]]=pokerdump[[#This Row],[suit2]]</f>
        <v>0</v>
      </c>
      <c r="F902">
        <v>6948</v>
      </c>
      <c r="L902" s="8" t="s">
        <v>8</v>
      </c>
      <c r="N902">
        <v>9790</v>
      </c>
      <c r="O902" s="6">
        <v>0</v>
      </c>
      <c r="P902" s="6">
        <v>8.9251632808025024E-4</v>
      </c>
      <c r="Q902">
        <v>9790</v>
      </c>
      <c r="R902" s="6">
        <v>8.9251632808025024E-4</v>
      </c>
    </row>
    <row r="903" spans="1:18" x14ac:dyDescent="0.25">
      <c r="A903" t="s">
        <v>13</v>
      </c>
      <c r="B903" t="s">
        <v>6</v>
      </c>
      <c r="C903" t="s">
        <v>20</v>
      </c>
      <c r="D903" t="s">
        <v>7</v>
      </c>
      <c r="E903" t="b">
        <f>pokerdump[[#This Row],[suit1]]=pokerdump[[#This Row],[suit2]]</f>
        <v>0</v>
      </c>
      <c r="F903">
        <v>6947</v>
      </c>
      <c r="L903" s="3" t="s">
        <v>19</v>
      </c>
      <c r="M903">
        <v>104439</v>
      </c>
      <c r="N903">
        <v>41200</v>
      </c>
      <c r="O903" s="6">
        <v>9.5212985483527322E-3</v>
      </c>
      <c r="P903" s="6">
        <v>3.7560441998882852E-3</v>
      </c>
      <c r="Q903">
        <v>145639</v>
      </c>
      <c r="R903" s="6">
        <v>1.3277342748241019E-2</v>
      </c>
    </row>
    <row r="904" spans="1:18" x14ac:dyDescent="0.25">
      <c r="A904" t="s">
        <v>10</v>
      </c>
      <c r="B904" t="s">
        <v>9</v>
      </c>
      <c r="C904" t="s">
        <v>19</v>
      </c>
      <c r="D904" t="s">
        <v>7</v>
      </c>
      <c r="E904" t="b">
        <f>pokerdump[[#This Row],[suit1]]=pokerdump[[#This Row],[suit2]]</f>
        <v>0</v>
      </c>
      <c r="F904">
        <v>6945</v>
      </c>
      <c r="L904" s="7" t="s">
        <v>9</v>
      </c>
      <c r="M904">
        <v>26300</v>
      </c>
      <c r="N904">
        <v>10295</v>
      </c>
      <c r="O904" s="6">
        <v>2.3976689916762597E-3</v>
      </c>
      <c r="P904" s="6">
        <v>9.3855521936528873E-4</v>
      </c>
      <c r="Q904">
        <v>36595</v>
      </c>
      <c r="R904" s="6">
        <v>3.3362242110415484E-3</v>
      </c>
    </row>
    <row r="905" spans="1:18" x14ac:dyDescent="0.25">
      <c r="A905" t="s">
        <v>11</v>
      </c>
      <c r="B905" t="s">
        <v>7</v>
      </c>
      <c r="C905" t="s">
        <v>15</v>
      </c>
      <c r="D905" t="s">
        <v>9</v>
      </c>
      <c r="E905" t="b">
        <f>pokerdump[[#This Row],[suit1]]=pokerdump[[#This Row],[suit2]]</f>
        <v>0</v>
      </c>
      <c r="F905">
        <v>6935</v>
      </c>
      <c r="L905" s="8" t="s">
        <v>9</v>
      </c>
      <c r="N905">
        <v>10295</v>
      </c>
      <c r="O905" s="6">
        <v>0</v>
      </c>
      <c r="P905" s="6">
        <v>9.3855521936528873E-4</v>
      </c>
      <c r="Q905">
        <v>10295</v>
      </c>
      <c r="R905" s="6">
        <v>9.3855521936528873E-4</v>
      </c>
    </row>
    <row r="906" spans="1:18" x14ac:dyDescent="0.25">
      <c r="A906" t="s">
        <v>12</v>
      </c>
      <c r="B906" t="s">
        <v>7</v>
      </c>
      <c r="C906" t="s">
        <v>20</v>
      </c>
      <c r="D906" t="s">
        <v>9</v>
      </c>
      <c r="E906" t="b">
        <f>pokerdump[[#This Row],[suit1]]=pokerdump[[#This Row],[suit2]]</f>
        <v>0</v>
      </c>
      <c r="F906">
        <v>6934</v>
      </c>
      <c r="L906" s="8" t="s">
        <v>7</v>
      </c>
      <c r="M906">
        <v>8705</v>
      </c>
      <c r="O906" s="6">
        <v>7.9360108640843499E-4</v>
      </c>
      <c r="P906" s="6">
        <v>0</v>
      </c>
      <c r="Q906">
        <v>8705</v>
      </c>
      <c r="R906" s="6">
        <v>7.9360108640843499E-4</v>
      </c>
    </row>
    <row r="907" spans="1:18" x14ac:dyDescent="0.25">
      <c r="A907" t="s">
        <v>16</v>
      </c>
      <c r="B907" t="s">
        <v>6</v>
      </c>
      <c r="C907" t="s">
        <v>19</v>
      </c>
      <c r="D907" t="s">
        <v>6</v>
      </c>
      <c r="E907" t="b">
        <f>pokerdump[[#This Row],[suit1]]=pokerdump[[#This Row],[suit2]]</f>
        <v>1</v>
      </c>
      <c r="F907">
        <v>6933</v>
      </c>
      <c r="L907" s="8" t="s">
        <v>6</v>
      </c>
      <c r="M907">
        <v>8893</v>
      </c>
      <c r="O907" s="6">
        <v>8.107403172234592E-4</v>
      </c>
      <c r="P907" s="6">
        <v>0</v>
      </c>
      <c r="Q907">
        <v>8893</v>
      </c>
      <c r="R907" s="6">
        <v>8.107403172234592E-4</v>
      </c>
    </row>
    <row r="908" spans="1:18" x14ac:dyDescent="0.25">
      <c r="A908" t="s">
        <v>11</v>
      </c>
      <c r="B908" t="s">
        <v>7</v>
      </c>
      <c r="C908" t="s">
        <v>20</v>
      </c>
      <c r="D908" t="s">
        <v>6</v>
      </c>
      <c r="E908" t="b">
        <f>pokerdump[[#This Row],[suit1]]=pokerdump[[#This Row],[suit2]]</f>
        <v>0</v>
      </c>
      <c r="F908">
        <v>6931</v>
      </c>
      <c r="L908" s="8" t="s">
        <v>8</v>
      </c>
      <c r="M908">
        <v>8702</v>
      </c>
      <c r="O908" s="6">
        <v>7.933275880443654E-4</v>
      </c>
      <c r="P908" s="6">
        <v>0</v>
      </c>
      <c r="Q908">
        <v>8702</v>
      </c>
      <c r="R908" s="6">
        <v>7.933275880443654E-4</v>
      </c>
    </row>
    <row r="909" spans="1:18" x14ac:dyDescent="0.25">
      <c r="A909" t="s">
        <v>10</v>
      </c>
      <c r="B909" t="s">
        <v>7</v>
      </c>
      <c r="C909" t="s">
        <v>19</v>
      </c>
      <c r="D909" t="s">
        <v>8</v>
      </c>
      <c r="E909" t="b">
        <f>pokerdump[[#This Row],[suit1]]=pokerdump[[#This Row],[suit2]]</f>
        <v>0</v>
      </c>
      <c r="F909">
        <v>6926</v>
      </c>
      <c r="L909" s="7" t="s">
        <v>7</v>
      </c>
      <c r="M909">
        <v>25964</v>
      </c>
      <c r="N909">
        <v>10235</v>
      </c>
      <c r="O909" s="6">
        <v>2.3670371749004715E-3</v>
      </c>
      <c r="P909" s="6">
        <v>9.3308525208389797E-4</v>
      </c>
      <c r="Q909">
        <v>36199</v>
      </c>
      <c r="R909" s="6">
        <v>3.3001224269843697E-3</v>
      </c>
    </row>
    <row r="910" spans="1:18" x14ac:dyDescent="0.25">
      <c r="A910" t="s">
        <v>13</v>
      </c>
      <c r="B910" t="s">
        <v>7</v>
      </c>
      <c r="C910" t="s">
        <v>18</v>
      </c>
      <c r="D910" t="s">
        <v>7</v>
      </c>
      <c r="E910" t="b">
        <f>pokerdump[[#This Row],[suit1]]=pokerdump[[#This Row],[suit2]]</f>
        <v>1</v>
      </c>
      <c r="F910">
        <v>6926</v>
      </c>
      <c r="L910" s="8" t="s">
        <v>9</v>
      </c>
      <c r="M910">
        <v>8691</v>
      </c>
      <c r="O910" s="6">
        <v>7.9232476070944385E-4</v>
      </c>
      <c r="P910" s="6">
        <v>0</v>
      </c>
      <c r="Q910">
        <v>8691</v>
      </c>
      <c r="R910" s="6">
        <v>7.9232476070944385E-4</v>
      </c>
    </row>
    <row r="911" spans="1:18" x14ac:dyDescent="0.25">
      <c r="A911" t="s">
        <v>10</v>
      </c>
      <c r="B911" t="s">
        <v>6</v>
      </c>
      <c r="C911" t="s">
        <v>17</v>
      </c>
      <c r="D911" t="s">
        <v>7</v>
      </c>
      <c r="E911" t="b">
        <f>pokerdump[[#This Row],[suit1]]=pokerdump[[#This Row],[suit2]]</f>
        <v>0</v>
      </c>
      <c r="F911">
        <v>6923</v>
      </c>
      <c r="L911" s="8" t="s">
        <v>7</v>
      </c>
      <c r="N911">
        <v>10235</v>
      </c>
      <c r="O911" s="6">
        <v>0</v>
      </c>
      <c r="P911" s="6">
        <v>9.3308525208389797E-4</v>
      </c>
      <c r="Q911">
        <v>10235</v>
      </c>
      <c r="R911" s="6">
        <v>9.3308525208389797E-4</v>
      </c>
    </row>
    <row r="912" spans="1:18" x14ac:dyDescent="0.25">
      <c r="A912" t="s">
        <v>12</v>
      </c>
      <c r="B912" t="s">
        <v>9</v>
      </c>
      <c r="C912" t="s">
        <v>20</v>
      </c>
      <c r="D912" t="s">
        <v>8</v>
      </c>
      <c r="E912" t="b">
        <f>pokerdump[[#This Row],[suit1]]=pokerdump[[#This Row],[suit2]]</f>
        <v>0</v>
      </c>
      <c r="F912">
        <v>6917</v>
      </c>
      <c r="L912" s="8" t="s">
        <v>6</v>
      </c>
      <c r="M912">
        <v>8752</v>
      </c>
      <c r="O912" s="6">
        <v>7.9788589411219099E-4</v>
      </c>
      <c r="P912" s="6">
        <v>0</v>
      </c>
      <c r="Q912">
        <v>8752</v>
      </c>
      <c r="R912" s="6">
        <v>7.9788589411219099E-4</v>
      </c>
    </row>
    <row r="913" spans="1:18" x14ac:dyDescent="0.25">
      <c r="A913" t="s">
        <v>13</v>
      </c>
      <c r="B913" t="s">
        <v>6</v>
      </c>
      <c r="C913" t="s">
        <v>20</v>
      </c>
      <c r="D913" t="s">
        <v>9</v>
      </c>
      <c r="E913" t="b">
        <f>pokerdump[[#This Row],[suit1]]=pokerdump[[#This Row],[suit2]]</f>
        <v>0</v>
      </c>
      <c r="F913">
        <v>6910</v>
      </c>
      <c r="L913" s="8" t="s">
        <v>8</v>
      </c>
      <c r="M913">
        <v>8521</v>
      </c>
      <c r="O913" s="6">
        <v>7.7682652007883687E-4</v>
      </c>
      <c r="P913" s="6">
        <v>0</v>
      </c>
      <c r="Q913">
        <v>8521</v>
      </c>
      <c r="R913" s="6">
        <v>7.7682652007883687E-4</v>
      </c>
    </row>
    <row r="914" spans="1:18" x14ac:dyDescent="0.25">
      <c r="A914" t="s">
        <v>11</v>
      </c>
      <c r="B914" t="s">
        <v>6</v>
      </c>
      <c r="C914" t="s">
        <v>20</v>
      </c>
      <c r="D914" t="s">
        <v>7</v>
      </c>
      <c r="E914" t="b">
        <f>pokerdump[[#This Row],[suit1]]=pokerdump[[#This Row],[suit2]]</f>
        <v>0</v>
      </c>
      <c r="F914">
        <v>6909</v>
      </c>
      <c r="L914" s="7" t="s">
        <v>6</v>
      </c>
      <c r="M914">
        <v>26175</v>
      </c>
      <c r="N914">
        <v>10351</v>
      </c>
      <c r="O914" s="6">
        <v>2.3862732265066957E-3</v>
      </c>
      <c r="P914" s="6">
        <v>9.4366052216125339E-4</v>
      </c>
      <c r="Q914">
        <v>36526</v>
      </c>
      <c r="R914" s="6">
        <v>3.329933748667949E-3</v>
      </c>
    </row>
    <row r="915" spans="1:18" x14ac:dyDescent="0.25">
      <c r="A915" t="s">
        <v>11</v>
      </c>
      <c r="B915" t="s">
        <v>6</v>
      </c>
      <c r="C915" t="s">
        <v>15</v>
      </c>
      <c r="D915" t="s">
        <v>8</v>
      </c>
      <c r="E915" t="b">
        <f>pokerdump[[#This Row],[suit1]]=pokerdump[[#This Row],[suit2]]</f>
        <v>0</v>
      </c>
      <c r="F915">
        <v>6906</v>
      </c>
      <c r="L915" s="8" t="s">
        <v>9</v>
      </c>
      <c r="M915">
        <v>8610</v>
      </c>
      <c r="O915" s="6">
        <v>7.8494030487956639E-4</v>
      </c>
      <c r="P915" s="6">
        <v>0</v>
      </c>
      <c r="Q915">
        <v>8610</v>
      </c>
      <c r="R915" s="6">
        <v>7.8494030487956639E-4</v>
      </c>
    </row>
    <row r="916" spans="1:18" x14ac:dyDescent="0.25">
      <c r="A916" t="s">
        <v>12</v>
      </c>
      <c r="B916" t="s">
        <v>8</v>
      </c>
      <c r="C916" t="s">
        <v>20</v>
      </c>
      <c r="D916" t="s">
        <v>9</v>
      </c>
      <c r="E916" t="b">
        <f>pokerdump[[#This Row],[suit1]]=pokerdump[[#This Row],[suit2]]</f>
        <v>0</v>
      </c>
      <c r="F916">
        <v>6903</v>
      </c>
      <c r="L916" s="8" t="s">
        <v>7</v>
      </c>
      <c r="M916">
        <v>8815</v>
      </c>
      <c r="O916" s="6">
        <v>8.0362935975765123E-4</v>
      </c>
      <c r="P916" s="6">
        <v>0</v>
      </c>
      <c r="Q916">
        <v>8815</v>
      </c>
      <c r="R916" s="6">
        <v>8.0362935975765123E-4</v>
      </c>
    </row>
    <row r="917" spans="1:18" x14ac:dyDescent="0.25">
      <c r="A917" t="s">
        <v>11</v>
      </c>
      <c r="B917" t="s">
        <v>7</v>
      </c>
      <c r="C917" t="s">
        <v>20</v>
      </c>
      <c r="D917" t="s">
        <v>8</v>
      </c>
      <c r="E917" t="b">
        <f>pokerdump[[#This Row],[suit1]]=pokerdump[[#This Row],[suit2]]</f>
        <v>0</v>
      </c>
      <c r="F917">
        <v>6903</v>
      </c>
      <c r="L917" s="8" t="s">
        <v>6</v>
      </c>
      <c r="N917">
        <v>10351</v>
      </c>
      <c r="O917" s="6">
        <v>0</v>
      </c>
      <c r="P917" s="6">
        <v>9.4366052216125339E-4</v>
      </c>
      <c r="Q917">
        <v>10351</v>
      </c>
      <c r="R917" s="6">
        <v>9.4366052216125339E-4</v>
      </c>
    </row>
    <row r="918" spans="1:18" x14ac:dyDescent="0.25">
      <c r="A918" t="s">
        <v>10</v>
      </c>
      <c r="B918" t="s">
        <v>7</v>
      </c>
      <c r="C918" t="s">
        <v>19</v>
      </c>
      <c r="D918" t="s">
        <v>9</v>
      </c>
      <c r="E918" t="b">
        <f>pokerdump[[#This Row],[suit1]]=pokerdump[[#This Row],[suit2]]</f>
        <v>0</v>
      </c>
      <c r="F918">
        <v>6902</v>
      </c>
      <c r="L918" s="8" t="s">
        <v>8</v>
      </c>
      <c r="M918">
        <v>8750</v>
      </c>
      <c r="O918" s="6">
        <v>7.97703561869478E-4</v>
      </c>
      <c r="P918" s="6">
        <v>0</v>
      </c>
      <c r="Q918">
        <v>8750</v>
      </c>
      <c r="R918" s="6">
        <v>7.97703561869478E-4</v>
      </c>
    </row>
    <row r="919" spans="1:18" x14ac:dyDescent="0.25">
      <c r="A919" t="s">
        <v>20</v>
      </c>
      <c r="B919" t="s">
        <v>8</v>
      </c>
      <c r="C919" t="s">
        <v>15</v>
      </c>
      <c r="D919" t="s">
        <v>7</v>
      </c>
      <c r="E919" t="b">
        <f>pokerdump[[#This Row],[suit1]]=pokerdump[[#This Row],[suit2]]</f>
        <v>0</v>
      </c>
      <c r="F919">
        <v>6901</v>
      </c>
      <c r="L919" s="7" t="s">
        <v>8</v>
      </c>
      <c r="M919">
        <v>26000</v>
      </c>
      <c r="N919">
        <v>10319</v>
      </c>
      <c r="O919" s="6">
        <v>2.3703191552693062E-3</v>
      </c>
      <c r="P919" s="6">
        <v>9.4074320627784503E-4</v>
      </c>
      <c r="Q919">
        <v>36319</v>
      </c>
      <c r="R919" s="6">
        <v>3.3110623615471512E-3</v>
      </c>
    </row>
    <row r="920" spans="1:18" x14ac:dyDescent="0.25">
      <c r="A920" t="s">
        <v>20</v>
      </c>
      <c r="B920" t="s">
        <v>9</v>
      </c>
      <c r="C920" t="s">
        <v>15</v>
      </c>
      <c r="D920" t="s">
        <v>7</v>
      </c>
      <c r="E920" t="b">
        <f>pokerdump[[#This Row],[suit1]]=pokerdump[[#This Row],[suit2]]</f>
        <v>0</v>
      </c>
      <c r="F920">
        <v>6896</v>
      </c>
      <c r="L920" s="8" t="s">
        <v>9</v>
      </c>
      <c r="M920">
        <v>8664</v>
      </c>
      <c r="O920" s="6">
        <v>7.8986327543281796E-4</v>
      </c>
      <c r="P920" s="6">
        <v>0</v>
      </c>
      <c r="Q920">
        <v>8664</v>
      </c>
      <c r="R920" s="6">
        <v>7.8986327543281796E-4</v>
      </c>
    </row>
    <row r="921" spans="1:18" x14ac:dyDescent="0.25">
      <c r="A921" t="s">
        <v>11</v>
      </c>
      <c r="B921" t="s">
        <v>7</v>
      </c>
      <c r="C921" t="s">
        <v>15</v>
      </c>
      <c r="D921" t="s">
        <v>6</v>
      </c>
      <c r="E921" t="b">
        <f>pokerdump[[#This Row],[suit1]]=pokerdump[[#This Row],[suit2]]</f>
        <v>0</v>
      </c>
      <c r="F921">
        <v>6894</v>
      </c>
      <c r="L921" s="8" t="s">
        <v>7</v>
      </c>
      <c r="M921">
        <v>8755</v>
      </c>
      <c r="O921" s="6">
        <v>7.9815939247626058E-4</v>
      </c>
      <c r="P921" s="6">
        <v>0</v>
      </c>
      <c r="Q921">
        <v>8755</v>
      </c>
      <c r="R921" s="6">
        <v>7.9815939247626058E-4</v>
      </c>
    </row>
    <row r="922" spans="1:18" x14ac:dyDescent="0.25">
      <c r="A922" t="s">
        <v>10</v>
      </c>
      <c r="B922" t="s">
        <v>8</v>
      </c>
      <c r="C922" t="s">
        <v>19</v>
      </c>
      <c r="D922" t="s">
        <v>6</v>
      </c>
      <c r="E922" t="b">
        <f>pokerdump[[#This Row],[suit1]]=pokerdump[[#This Row],[suit2]]</f>
        <v>0</v>
      </c>
      <c r="F922">
        <v>6893</v>
      </c>
      <c r="L922" s="8" t="s">
        <v>6</v>
      </c>
      <c r="M922">
        <v>8581</v>
      </c>
      <c r="O922" s="6">
        <v>7.8229648736022751E-4</v>
      </c>
      <c r="P922" s="6">
        <v>0</v>
      </c>
      <c r="Q922">
        <v>8581</v>
      </c>
      <c r="R922" s="6">
        <v>7.8229648736022751E-4</v>
      </c>
    </row>
    <row r="923" spans="1:18" x14ac:dyDescent="0.25">
      <c r="A923" t="s">
        <v>11</v>
      </c>
      <c r="B923" t="s">
        <v>8</v>
      </c>
      <c r="C923" t="s">
        <v>15</v>
      </c>
      <c r="D923" t="s">
        <v>9</v>
      </c>
      <c r="E923" t="b">
        <f>pokerdump[[#This Row],[suit1]]=pokerdump[[#This Row],[suit2]]</f>
        <v>0</v>
      </c>
      <c r="F923">
        <v>6893</v>
      </c>
      <c r="L923" s="8" t="s">
        <v>8</v>
      </c>
      <c r="N923">
        <v>10319</v>
      </c>
      <c r="O923" s="6">
        <v>0</v>
      </c>
      <c r="P923" s="6">
        <v>9.4074320627784503E-4</v>
      </c>
      <c r="Q923">
        <v>10319</v>
      </c>
      <c r="R923" s="6">
        <v>9.4074320627784503E-4</v>
      </c>
    </row>
    <row r="924" spans="1:18" x14ac:dyDescent="0.25">
      <c r="A924" t="s">
        <v>13</v>
      </c>
      <c r="B924" t="s">
        <v>9</v>
      </c>
      <c r="C924" t="s">
        <v>20</v>
      </c>
      <c r="D924" t="s">
        <v>6</v>
      </c>
      <c r="E924" t="b">
        <f>pokerdump[[#This Row],[suit1]]=pokerdump[[#This Row],[suit2]]</f>
        <v>0</v>
      </c>
      <c r="F924">
        <v>6890</v>
      </c>
      <c r="L924" s="3" t="s">
        <v>17</v>
      </c>
      <c r="M924">
        <v>107490</v>
      </c>
      <c r="N924">
        <v>41853</v>
      </c>
      <c r="O924" s="6">
        <v>9.7994463846114502E-3</v>
      </c>
      <c r="P924" s="6">
        <v>3.8155756771340874E-3</v>
      </c>
      <c r="Q924">
        <v>149343</v>
      </c>
      <c r="R924" s="6">
        <v>1.3615022061745538E-2</v>
      </c>
    </row>
    <row r="925" spans="1:18" x14ac:dyDescent="0.25">
      <c r="A925" t="s">
        <v>11</v>
      </c>
      <c r="B925" t="s">
        <v>6</v>
      </c>
      <c r="C925" t="s">
        <v>15</v>
      </c>
      <c r="D925" t="s">
        <v>7</v>
      </c>
      <c r="E925" t="b">
        <f>pokerdump[[#This Row],[suit1]]=pokerdump[[#This Row],[suit2]]</f>
        <v>0</v>
      </c>
      <c r="F925">
        <v>6889</v>
      </c>
      <c r="L925" s="7" t="s">
        <v>9</v>
      </c>
      <c r="M925">
        <v>26770</v>
      </c>
      <c r="N925">
        <v>10573</v>
      </c>
      <c r="O925" s="6">
        <v>2.4405170687138203E-3</v>
      </c>
      <c r="P925" s="6">
        <v>9.6389940110239896E-4</v>
      </c>
      <c r="Q925">
        <v>37343</v>
      </c>
      <c r="R925" s="6">
        <v>3.4044164698162193E-3</v>
      </c>
    </row>
    <row r="926" spans="1:18" x14ac:dyDescent="0.25">
      <c r="A926" t="s">
        <v>11</v>
      </c>
      <c r="B926" t="s">
        <v>6</v>
      </c>
      <c r="C926" t="s">
        <v>20</v>
      </c>
      <c r="D926" t="s">
        <v>8</v>
      </c>
      <c r="E926" t="b">
        <f>pokerdump[[#This Row],[suit1]]=pokerdump[[#This Row],[suit2]]</f>
        <v>0</v>
      </c>
      <c r="F926">
        <v>6878</v>
      </c>
      <c r="L926" s="8" t="s">
        <v>9</v>
      </c>
      <c r="N926">
        <v>10573</v>
      </c>
      <c r="O926" s="6">
        <v>0</v>
      </c>
      <c r="P926" s="6">
        <v>9.6389940110239896E-4</v>
      </c>
      <c r="Q926">
        <v>10573</v>
      </c>
      <c r="R926" s="6">
        <v>9.6389940110239896E-4</v>
      </c>
    </row>
    <row r="927" spans="1:18" x14ac:dyDescent="0.25">
      <c r="A927" t="s">
        <v>15</v>
      </c>
      <c r="B927" t="s">
        <v>8</v>
      </c>
      <c r="C927" t="s">
        <v>18</v>
      </c>
      <c r="D927" t="s">
        <v>8</v>
      </c>
      <c r="E927" t="b">
        <f>pokerdump[[#This Row],[suit1]]=pokerdump[[#This Row],[suit2]]</f>
        <v>1</v>
      </c>
      <c r="F927">
        <v>6869</v>
      </c>
      <c r="L927" s="8" t="s">
        <v>7</v>
      </c>
      <c r="M927">
        <v>8892</v>
      </c>
      <c r="O927" s="6">
        <v>8.1064915110210271E-4</v>
      </c>
      <c r="P927" s="6">
        <v>0</v>
      </c>
      <c r="Q927">
        <v>8892</v>
      </c>
      <c r="R927" s="6">
        <v>8.1064915110210271E-4</v>
      </c>
    </row>
    <row r="928" spans="1:18" x14ac:dyDescent="0.25">
      <c r="A928" t="s">
        <v>11</v>
      </c>
      <c r="B928" t="s">
        <v>7</v>
      </c>
      <c r="C928" t="s">
        <v>15</v>
      </c>
      <c r="D928" t="s">
        <v>8</v>
      </c>
      <c r="E928" t="b">
        <f>pokerdump[[#This Row],[suit1]]=pokerdump[[#This Row],[suit2]]</f>
        <v>0</v>
      </c>
      <c r="F928">
        <v>6866</v>
      </c>
      <c r="L928" s="8" t="s">
        <v>6</v>
      </c>
      <c r="M928">
        <v>8899</v>
      </c>
      <c r="O928" s="6">
        <v>8.1128731395159828E-4</v>
      </c>
      <c r="P928" s="6">
        <v>0</v>
      </c>
      <c r="Q928">
        <v>8899</v>
      </c>
      <c r="R928" s="6">
        <v>8.1128731395159828E-4</v>
      </c>
    </row>
    <row r="929" spans="1:18" x14ac:dyDescent="0.25">
      <c r="A929" t="s">
        <v>16</v>
      </c>
      <c r="B929" t="s">
        <v>7</v>
      </c>
      <c r="C929" t="s">
        <v>19</v>
      </c>
      <c r="D929" t="s">
        <v>7</v>
      </c>
      <c r="E929" t="b">
        <f>pokerdump[[#This Row],[suit1]]=pokerdump[[#This Row],[suit2]]</f>
        <v>1</v>
      </c>
      <c r="F929">
        <v>6853</v>
      </c>
      <c r="L929" s="8" t="s">
        <v>8</v>
      </c>
      <c r="M929">
        <v>8979</v>
      </c>
      <c r="O929" s="6">
        <v>8.1858060366011925E-4</v>
      </c>
      <c r="P929" s="6">
        <v>0</v>
      </c>
      <c r="Q929">
        <v>8979</v>
      </c>
      <c r="R929" s="6">
        <v>8.1858060366011925E-4</v>
      </c>
    </row>
    <row r="930" spans="1:18" x14ac:dyDescent="0.25">
      <c r="A930" t="s">
        <v>11</v>
      </c>
      <c r="B930" t="s">
        <v>9</v>
      </c>
      <c r="C930" t="s">
        <v>20</v>
      </c>
      <c r="D930" t="s">
        <v>8</v>
      </c>
      <c r="E930" t="b">
        <f>pokerdump[[#This Row],[suit1]]=pokerdump[[#This Row],[suit2]]</f>
        <v>0</v>
      </c>
      <c r="F930">
        <v>6852</v>
      </c>
      <c r="L930" s="7" t="s">
        <v>7</v>
      </c>
      <c r="M930">
        <v>26680</v>
      </c>
      <c r="N930">
        <v>10463</v>
      </c>
      <c r="O930" s="6">
        <v>2.4323121177917341E-3</v>
      </c>
      <c r="P930" s="6">
        <v>9.5387112775318272E-4</v>
      </c>
      <c r="Q930">
        <v>37143</v>
      </c>
      <c r="R930" s="6">
        <v>3.3861832455449169E-3</v>
      </c>
    </row>
    <row r="931" spans="1:18" x14ac:dyDescent="0.25">
      <c r="A931" t="s">
        <v>15</v>
      </c>
      <c r="B931" t="s">
        <v>6</v>
      </c>
      <c r="C931" t="s">
        <v>18</v>
      </c>
      <c r="D931" t="s">
        <v>6</v>
      </c>
      <c r="E931" t="b">
        <f>pokerdump[[#This Row],[suit1]]=pokerdump[[#This Row],[suit2]]</f>
        <v>1</v>
      </c>
      <c r="F931">
        <v>6849</v>
      </c>
      <c r="L931" s="8" t="s">
        <v>9</v>
      </c>
      <c r="M931">
        <v>8938</v>
      </c>
      <c r="O931" s="6">
        <v>8.1484279268450221E-4</v>
      </c>
      <c r="P931" s="6">
        <v>0</v>
      </c>
      <c r="Q931">
        <v>8938</v>
      </c>
      <c r="R931" s="6">
        <v>8.1484279268450221E-4</v>
      </c>
    </row>
    <row r="932" spans="1:18" x14ac:dyDescent="0.25">
      <c r="A932" t="s">
        <v>12</v>
      </c>
      <c r="B932" t="s">
        <v>6</v>
      </c>
      <c r="C932" t="s">
        <v>20</v>
      </c>
      <c r="D932" t="s">
        <v>7</v>
      </c>
      <c r="E932" t="b">
        <f>pokerdump[[#This Row],[suit1]]=pokerdump[[#This Row],[suit2]]</f>
        <v>0</v>
      </c>
      <c r="F932">
        <v>6845</v>
      </c>
      <c r="L932" s="8" t="s">
        <v>7</v>
      </c>
      <c r="N932">
        <v>10463</v>
      </c>
      <c r="O932" s="6">
        <v>0</v>
      </c>
      <c r="P932" s="6">
        <v>9.5387112775318272E-4</v>
      </c>
      <c r="Q932">
        <v>10463</v>
      </c>
      <c r="R932" s="6">
        <v>9.5387112775318272E-4</v>
      </c>
    </row>
    <row r="933" spans="1:18" x14ac:dyDescent="0.25">
      <c r="A933" t="s">
        <v>14</v>
      </c>
      <c r="B933" t="s">
        <v>6</v>
      </c>
      <c r="C933" t="s">
        <v>19</v>
      </c>
      <c r="D933" t="s">
        <v>6</v>
      </c>
      <c r="E933" t="b">
        <f>pokerdump[[#This Row],[suit1]]=pokerdump[[#This Row],[suit2]]</f>
        <v>1</v>
      </c>
      <c r="F933">
        <v>6840</v>
      </c>
      <c r="L933" s="8" t="s">
        <v>6</v>
      </c>
      <c r="M933">
        <v>8952</v>
      </c>
      <c r="O933" s="6">
        <v>8.1611911838349335E-4</v>
      </c>
      <c r="P933" s="6">
        <v>0</v>
      </c>
      <c r="Q933">
        <v>8952</v>
      </c>
      <c r="R933" s="6">
        <v>8.1611911838349335E-4</v>
      </c>
    </row>
    <row r="934" spans="1:18" x14ac:dyDescent="0.25">
      <c r="A934" t="s">
        <v>11</v>
      </c>
      <c r="B934" t="s">
        <v>6</v>
      </c>
      <c r="C934" t="s">
        <v>15</v>
      </c>
      <c r="D934" t="s">
        <v>9</v>
      </c>
      <c r="E934" t="b">
        <f>pokerdump[[#This Row],[suit1]]=pokerdump[[#This Row],[suit2]]</f>
        <v>0</v>
      </c>
      <c r="F934">
        <v>6832</v>
      </c>
      <c r="L934" s="8" t="s">
        <v>8</v>
      </c>
      <c r="M934">
        <v>8790</v>
      </c>
      <c r="O934" s="6">
        <v>8.0135020672373843E-4</v>
      </c>
      <c r="P934" s="6">
        <v>0</v>
      </c>
      <c r="Q934">
        <v>8790</v>
      </c>
      <c r="R934" s="6">
        <v>8.0135020672373843E-4</v>
      </c>
    </row>
    <row r="935" spans="1:18" x14ac:dyDescent="0.25">
      <c r="A935" t="s">
        <v>14</v>
      </c>
      <c r="B935" t="s">
        <v>8</v>
      </c>
      <c r="C935" t="s">
        <v>19</v>
      </c>
      <c r="D935" t="s">
        <v>8</v>
      </c>
      <c r="E935" t="b">
        <f>pokerdump[[#This Row],[suit1]]=pokerdump[[#This Row],[suit2]]</f>
        <v>1</v>
      </c>
      <c r="F935">
        <v>6821</v>
      </c>
      <c r="L935" s="7" t="s">
        <v>6</v>
      </c>
      <c r="M935">
        <v>26930</v>
      </c>
      <c r="N935">
        <v>10367</v>
      </c>
      <c r="O935" s="6">
        <v>2.4551036481308621E-3</v>
      </c>
      <c r="P935" s="6">
        <v>9.4511918010295752E-4</v>
      </c>
      <c r="Q935">
        <v>37297</v>
      </c>
      <c r="R935" s="6">
        <v>3.4002228282338197E-3</v>
      </c>
    </row>
    <row r="936" spans="1:18" x14ac:dyDescent="0.25">
      <c r="A936" t="s">
        <v>13</v>
      </c>
      <c r="B936" t="s">
        <v>8</v>
      </c>
      <c r="C936" t="s">
        <v>18</v>
      </c>
      <c r="D936" t="s">
        <v>8</v>
      </c>
      <c r="E936" t="b">
        <f>pokerdump[[#This Row],[suit1]]=pokerdump[[#This Row],[suit2]]</f>
        <v>1</v>
      </c>
      <c r="F936">
        <v>6817</v>
      </c>
      <c r="L936" s="8" t="s">
        <v>9</v>
      </c>
      <c r="M936">
        <v>9000</v>
      </c>
      <c r="O936" s="6">
        <v>8.2049509220860596E-4</v>
      </c>
      <c r="P936" s="6">
        <v>0</v>
      </c>
      <c r="Q936">
        <v>9000</v>
      </c>
      <c r="R936" s="6">
        <v>8.2049509220860596E-4</v>
      </c>
    </row>
    <row r="937" spans="1:18" x14ac:dyDescent="0.25">
      <c r="A937" t="s">
        <v>20</v>
      </c>
      <c r="B937" t="s">
        <v>6</v>
      </c>
      <c r="C937" t="s">
        <v>15</v>
      </c>
      <c r="D937" t="s">
        <v>8</v>
      </c>
      <c r="E937" t="b">
        <f>pokerdump[[#This Row],[suit1]]=pokerdump[[#This Row],[suit2]]</f>
        <v>0</v>
      </c>
      <c r="F937">
        <v>6812</v>
      </c>
      <c r="L937" s="8" t="s">
        <v>7</v>
      </c>
      <c r="M937">
        <v>8974</v>
      </c>
      <c r="O937" s="6">
        <v>8.1812477305333667E-4</v>
      </c>
      <c r="P937" s="6">
        <v>0</v>
      </c>
      <c r="Q937">
        <v>8974</v>
      </c>
      <c r="R937" s="6">
        <v>8.1812477305333667E-4</v>
      </c>
    </row>
    <row r="938" spans="1:18" x14ac:dyDescent="0.25">
      <c r="A938" t="s">
        <v>20</v>
      </c>
      <c r="B938" t="s">
        <v>6</v>
      </c>
      <c r="C938" t="s">
        <v>15</v>
      </c>
      <c r="D938" t="s">
        <v>7</v>
      </c>
      <c r="E938" t="b">
        <f>pokerdump[[#This Row],[suit1]]=pokerdump[[#This Row],[suit2]]</f>
        <v>0</v>
      </c>
      <c r="F938">
        <v>6800</v>
      </c>
      <c r="L938" s="8" t="s">
        <v>6</v>
      </c>
      <c r="N938">
        <v>10367</v>
      </c>
      <c r="O938" s="6">
        <v>0</v>
      </c>
      <c r="P938" s="6">
        <v>9.4511918010295752E-4</v>
      </c>
      <c r="Q938">
        <v>10367</v>
      </c>
      <c r="R938" s="6">
        <v>9.4511918010295752E-4</v>
      </c>
    </row>
    <row r="939" spans="1:18" x14ac:dyDescent="0.25">
      <c r="A939" t="s">
        <v>15</v>
      </c>
      <c r="B939" t="s">
        <v>7</v>
      </c>
      <c r="C939" t="s">
        <v>18</v>
      </c>
      <c r="D939" t="s">
        <v>7</v>
      </c>
      <c r="E939" t="b">
        <f>pokerdump[[#This Row],[suit1]]=pokerdump[[#This Row],[suit2]]</f>
        <v>1</v>
      </c>
      <c r="F939">
        <v>6800</v>
      </c>
      <c r="L939" s="8" t="s">
        <v>8</v>
      </c>
      <c r="M939">
        <v>8956</v>
      </c>
      <c r="O939" s="6">
        <v>8.1648378286891944E-4</v>
      </c>
      <c r="P939" s="6">
        <v>0</v>
      </c>
      <c r="Q939">
        <v>8956</v>
      </c>
      <c r="R939" s="6">
        <v>8.1648378286891944E-4</v>
      </c>
    </row>
    <row r="940" spans="1:18" x14ac:dyDescent="0.25">
      <c r="A940" t="s">
        <v>16</v>
      </c>
      <c r="B940" t="s">
        <v>8</v>
      </c>
      <c r="C940" t="s">
        <v>19</v>
      </c>
      <c r="D940" t="s">
        <v>8</v>
      </c>
      <c r="E940" t="b">
        <f>pokerdump[[#This Row],[suit1]]=pokerdump[[#This Row],[suit2]]</f>
        <v>1</v>
      </c>
      <c r="F940">
        <v>6797</v>
      </c>
      <c r="L940" s="7" t="s">
        <v>8</v>
      </c>
      <c r="M940">
        <v>27110</v>
      </c>
      <c r="N940">
        <v>10450</v>
      </c>
      <c r="O940" s="6">
        <v>2.4715135499750341E-3</v>
      </c>
      <c r="P940" s="6">
        <v>9.5268596817554808E-4</v>
      </c>
      <c r="Q940">
        <v>37560</v>
      </c>
      <c r="R940" s="6">
        <v>3.4241995181505821E-3</v>
      </c>
    </row>
    <row r="941" spans="1:18" x14ac:dyDescent="0.25">
      <c r="A941" t="s">
        <v>20</v>
      </c>
      <c r="B941" t="s">
        <v>7</v>
      </c>
      <c r="C941" t="s">
        <v>15</v>
      </c>
      <c r="D941" t="s">
        <v>8</v>
      </c>
      <c r="E941" t="b">
        <f>pokerdump[[#This Row],[suit1]]=pokerdump[[#This Row],[suit2]]</f>
        <v>0</v>
      </c>
      <c r="F941">
        <v>6786</v>
      </c>
      <c r="L941" s="8" t="s">
        <v>9</v>
      </c>
      <c r="M941">
        <v>8995</v>
      </c>
      <c r="O941" s="6">
        <v>8.2003926160182337E-4</v>
      </c>
      <c r="P941" s="6">
        <v>0</v>
      </c>
      <c r="Q941">
        <v>8995</v>
      </c>
      <c r="R941" s="6">
        <v>8.2003926160182337E-4</v>
      </c>
    </row>
    <row r="942" spans="1:18" x14ac:dyDescent="0.25">
      <c r="A942" t="s">
        <v>11</v>
      </c>
      <c r="B942" t="s">
        <v>9</v>
      </c>
      <c r="C942" t="s">
        <v>15</v>
      </c>
      <c r="D942" t="s">
        <v>7</v>
      </c>
      <c r="E942" t="b">
        <f>pokerdump[[#This Row],[suit1]]=pokerdump[[#This Row],[suit2]]</f>
        <v>0</v>
      </c>
      <c r="F942">
        <v>6784</v>
      </c>
      <c r="L942" s="8" t="s">
        <v>7</v>
      </c>
      <c r="M942">
        <v>9107</v>
      </c>
      <c r="O942" s="6">
        <v>8.3024986719375271E-4</v>
      </c>
      <c r="P942" s="6">
        <v>0</v>
      </c>
      <c r="Q942">
        <v>9107</v>
      </c>
      <c r="R942" s="6">
        <v>8.3024986719375271E-4</v>
      </c>
    </row>
    <row r="943" spans="1:18" x14ac:dyDescent="0.25">
      <c r="A943" t="s">
        <v>10</v>
      </c>
      <c r="B943" t="s">
        <v>7</v>
      </c>
      <c r="C943" t="s">
        <v>19</v>
      </c>
      <c r="D943" t="s">
        <v>6</v>
      </c>
      <c r="E943" t="b">
        <f>pokerdump[[#This Row],[suit1]]=pokerdump[[#This Row],[suit2]]</f>
        <v>0</v>
      </c>
      <c r="F943">
        <v>6784</v>
      </c>
      <c r="L943" s="8" t="s">
        <v>6</v>
      </c>
      <c r="M943">
        <v>9008</v>
      </c>
      <c r="O943" s="6">
        <v>8.2122442117945802E-4</v>
      </c>
      <c r="P943" s="6">
        <v>0</v>
      </c>
      <c r="Q943">
        <v>9008</v>
      </c>
      <c r="R943" s="6">
        <v>8.2122442117945802E-4</v>
      </c>
    </row>
    <row r="944" spans="1:18" x14ac:dyDescent="0.25">
      <c r="A944" t="s">
        <v>20</v>
      </c>
      <c r="B944" t="s">
        <v>8</v>
      </c>
      <c r="C944" t="s">
        <v>15</v>
      </c>
      <c r="D944" t="s">
        <v>6</v>
      </c>
      <c r="E944" t="b">
        <f>pokerdump[[#This Row],[suit1]]=pokerdump[[#This Row],[suit2]]</f>
        <v>0</v>
      </c>
      <c r="F944">
        <v>6780</v>
      </c>
      <c r="L944" s="8" t="s">
        <v>8</v>
      </c>
      <c r="N944">
        <v>10450</v>
      </c>
      <c r="O944" s="6">
        <v>0</v>
      </c>
      <c r="P944" s="6">
        <v>9.5268596817554808E-4</v>
      </c>
      <c r="Q944">
        <v>10450</v>
      </c>
      <c r="R944" s="6">
        <v>9.5268596817554808E-4</v>
      </c>
    </row>
    <row r="945" spans="1:18" x14ac:dyDescent="0.25">
      <c r="A945" t="s">
        <v>14</v>
      </c>
      <c r="B945" t="s">
        <v>7</v>
      </c>
      <c r="C945" t="s">
        <v>19</v>
      </c>
      <c r="D945" t="s">
        <v>7</v>
      </c>
      <c r="E945" t="b">
        <f>pokerdump[[#This Row],[suit1]]=pokerdump[[#This Row],[suit2]]</f>
        <v>1</v>
      </c>
      <c r="F945">
        <v>6779</v>
      </c>
      <c r="L945" s="3" t="s">
        <v>15</v>
      </c>
      <c r="M945">
        <v>110699</v>
      </c>
      <c r="N945">
        <v>43189</v>
      </c>
      <c r="O945" s="6">
        <v>1.0091998468044497E-2</v>
      </c>
      <c r="P945" s="6">
        <v>3.9373736152663865E-3</v>
      </c>
      <c r="Q945">
        <v>153888</v>
      </c>
      <c r="R945" s="6">
        <v>1.4029372083310884E-2</v>
      </c>
    </row>
    <row r="946" spans="1:18" x14ac:dyDescent="0.25">
      <c r="A946" t="s">
        <v>11</v>
      </c>
      <c r="B946" t="s">
        <v>8</v>
      </c>
      <c r="C946" t="s">
        <v>15</v>
      </c>
      <c r="D946" t="s">
        <v>7</v>
      </c>
      <c r="E946" t="b">
        <f>pokerdump[[#This Row],[suit1]]=pokerdump[[#This Row],[suit2]]</f>
        <v>0</v>
      </c>
      <c r="F946">
        <v>6776</v>
      </c>
      <c r="L946" s="7" t="s">
        <v>9</v>
      </c>
      <c r="M946">
        <v>28063</v>
      </c>
      <c r="N946">
        <v>10816</v>
      </c>
      <c r="O946" s="6">
        <v>2.5583948636277898E-3</v>
      </c>
      <c r="P946" s="6">
        <v>9.8605276859203123E-4</v>
      </c>
      <c r="Q946">
        <v>38879</v>
      </c>
      <c r="R946" s="6">
        <v>3.5444476322198212E-3</v>
      </c>
    </row>
    <row r="947" spans="1:18" x14ac:dyDescent="0.25">
      <c r="A947" t="s">
        <v>10</v>
      </c>
      <c r="B947" t="s">
        <v>9</v>
      </c>
      <c r="C947" t="s">
        <v>19</v>
      </c>
      <c r="D947" t="s">
        <v>6</v>
      </c>
      <c r="E947" t="b">
        <f>pokerdump[[#This Row],[suit1]]=pokerdump[[#This Row],[suit2]]</f>
        <v>0</v>
      </c>
      <c r="F947">
        <v>6767</v>
      </c>
      <c r="L947" s="8" t="s">
        <v>9</v>
      </c>
      <c r="N947">
        <v>10816</v>
      </c>
      <c r="O947" s="6">
        <v>0</v>
      </c>
      <c r="P947" s="6">
        <v>9.8605276859203123E-4</v>
      </c>
      <c r="Q947">
        <v>10816</v>
      </c>
      <c r="R947" s="6">
        <v>9.8605276859203123E-4</v>
      </c>
    </row>
    <row r="948" spans="1:18" x14ac:dyDescent="0.25">
      <c r="A948" t="s">
        <v>10</v>
      </c>
      <c r="B948" t="s">
        <v>8</v>
      </c>
      <c r="C948" t="s">
        <v>19</v>
      </c>
      <c r="D948" t="s">
        <v>7</v>
      </c>
      <c r="E948" t="b">
        <f>pokerdump[[#This Row],[suit1]]=pokerdump[[#This Row],[suit2]]</f>
        <v>0</v>
      </c>
      <c r="F948">
        <v>6765</v>
      </c>
      <c r="L948" s="8" t="s">
        <v>7</v>
      </c>
      <c r="M948">
        <v>9396</v>
      </c>
      <c r="O948" s="6">
        <v>8.5659687626578459E-4</v>
      </c>
      <c r="P948" s="6">
        <v>0</v>
      </c>
      <c r="Q948">
        <v>9396</v>
      </c>
      <c r="R948" s="6">
        <v>8.5659687626578459E-4</v>
      </c>
    </row>
    <row r="949" spans="1:18" x14ac:dyDescent="0.25">
      <c r="A949" t="s">
        <v>20</v>
      </c>
      <c r="B949" t="s">
        <v>7</v>
      </c>
      <c r="C949" t="s">
        <v>15</v>
      </c>
      <c r="D949" t="s">
        <v>6</v>
      </c>
      <c r="E949" t="b">
        <f>pokerdump[[#This Row],[suit1]]=pokerdump[[#This Row],[suit2]]</f>
        <v>0</v>
      </c>
      <c r="F949">
        <v>6756</v>
      </c>
      <c r="L949" s="8" t="s">
        <v>6</v>
      </c>
      <c r="M949">
        <v>9361</v>
      </c>
      <c r="O949" s="6">
        <v>8.5340606201830674E-4</v>
      </c>
      <c r="P949" s="6">
        <v>0</v>
      </c>
      <c r="Q949">
        <v>9361</v>
      </c>
      <c r="R949" s="6">
        <v>8.5340606201830674E-4</v>
      </c>
    </row>
    <row r="950" spans="1:18" x14ac:dyDescent="0.25">
      <c r="A950" t="s">
        <v>20</v>
      </c>
      <c r="B950" t="s">
        <v>8</v>
      </c>
      <c r="C950" t="s">
        <v>15</v>
      </c>
      <c r="D950" t="s">
        <v>9</v>
      </c>
      <c r="E950" t="b">
        <f>pokerdump[[#This Row],[suit1]]=pokerdump[[#This Row],[suit2]]</f>
        <v>0</v>
      </c>
      <c r="F950">
        <v>6750</v>
      </c>
      <c r="L950" s="8" t="s">
        <v>8</v>
      </c>
      <c r="M950">
        <v>9306</v>
      </c>
      <c r="O950" s="6">
        <v>8.4839192534369857E-4</v>
      </c>
      <c r="P950" s="6">
        <v>0</v>
      </c>
      <c r="Q950">
        <v>9306</v>
      </c>
      <c r="R950" s="6">
        <v>8.4839192534369857E-4</v>
      </c>
    </row>
    <row r="951" spans="1:18" x14ac:dyDescent="0.25">
      <c r="A951" t="s">
        <v>10</v>
      </c>
      <c r="B951" t="s">
        <v>8</v>
      </c>
      <c r="C951" t="s">
        <v>19</v>
      </c>
      <c r="D951" t="s">
        <v>9</v>
      </c>
      <c r="E951" t="b">
        <f>pokerdump[[#This Row],[suit1]]=pokerdump[[#This Row],[suit2]]</f>
        <v>0</v>
      </c>
      <c r="F951">
        <v>6744</v>
      </c>
      <c r="L951" s="7" t="s">
        <v>7</v>
      </c>
      <c r="M951">
        <v>27761</v>
      </c>
      <c r="N951">
        <v>10785</v>
      </c>
      <c r="O951" s="6">
        <v>2.5308626949781233E-3</v>
      </c>
      <c r="P951" s="6">
        <v>9.8322661882997947E-4</v>
      </c>
      <c r="Q951">
        <v>38546</v>
      </c>
      <c r="R951" s="6">
        <v>3.514089313808103E-3</v>
      </c>
    </row>
    <row r="952" spans="1:18" x14ac:dyDescent="0.25">
      <c r="A952" t="s">
        <v>15</v>
      </c>
      <c r="B952" t="s">
        <v>9</v>
      </c>
      <c r="C952" t="s">
        <v>18</v>
      </c>
      <c r="D952" t="s">
        <v>9</v>
      </c>
      <c r="E952" t="b">
        <f>pokerdump[[#This Row],[suit1]]=pokerdump[[#This Row],[suit2]]</f>
        <v>1</v>
      </c>
      <c r="F952">
        <v>6737</v>
      </c>
      <c r="L952" s="8" t="s">
        <v>9</v>
      </c>
      <c r="M952">
        <v>9230</v>
      </c>
      <c r="O952" s="6">
        <v>8.4146330012060369E-4</v>
      </c>
      <c r="P952" s="6">
        <v>0</v>
      </c>
      <c r="Q952">
        <v>9230</v>
      </c>
      <c r="R952" s="6">
        <v>8.4146330012060369E-4</v>
      </c>
    </row>
    <row r="953" spans="1:18" x14ac:dyDescent="0.25">
      <c r="A953" t="s">
        <v>16</v>
      </c>
      <c r="B953" t="s">
        <v>6</v>
      </c>
      <c r="C953" t="s">
        <v>15</v>
      </c>
      <c r="D953" t="s">
        <v>7</v>
      </c>
      <c r="E953" t="b">
        <f>pokerdump[[#This Row],[suit1]]=pokerdump[[#This Row],[suit2]]</f>
        <v>0</v>
      </c>
      <c r="F953">
        <v>6729</v>
      </c>
      <c r="L953" s="8" t="s">
        <v>7</v>
      </c>
      <c r="N953">
        <v>10785</v>
      </c>
      <c r="O953" s="6">
        <v>0</v>
      </c>
      <c r="P953" s="6">
        <v>9.8322661882997947E-4</v>
      </c>
      <c r="Q953">
        <v>10785</v>
      </c>
      <c r="R953" s="6">
        <v>9.8322661882997947E-4</v>
      </c>
    </row>
    <row r="954" spans="1:18" x14ac:dyDescent="0.25">
      <c r="A954" t="s">
        <v>16</v>
      </c>
      <c r="B954" t="s">
        <v>7</v>
      </c>
      <c r="C954" t="s">
        <v>15</v>
      </c>
      <c r="D954" t="s">
        <v>6</v>
      </c>
      <c r="E954" t="b">
        <f>pokerdump[[#This Row],[suit1]]=pokerdump[[#This Row],[suit2]]</f>
        <v>0</v>
      </c>
      <c r="F954">
        <v>6725</v>
      </c>
      <c r="L954" s="8" t="s">
        <v>6</v>
      </c>
      <c r="M954">
        <v>9266</v>
      </c>
      <c r="O954" s="6">
        <v>8.4474528048943804E-4</v>
      </c>
      <c r="P954" s="6">
        <v>0</v>
      </c>
      <c r="Q954">
        <v>9266</v>
      </c>
      <c r="R954" s="6">
        <v>8.4474528048943804E-4</v>
      </c>
    </row>
    <row r="955" spans="1:18" x14ac:dyDescent="0.25">
      <c r="A955" t="s">
        <v>14</v>
      </c>
      <c r="B955" t="s">
        <v>6</v>
      </c>
      <c r="C955" t="s">
        <v>18</v>
      </c>
      <c r="D955" t="s">
        <v>6</v>
      </c>
      <c r="E955" t="b">
        <f>pokerdump[[#This Row],[suit1]]=pokerdump[[#This Row],[suit2]]</f>
        <v>1</v>
      </c>
      <c r="F955">
        <v>6725</v>
      </c>
      <c r="L955" s="8" t="s">
        <v>8</v>
      </c>
      <c r="M955">
        <v>9265</v>
      </c>
      <c r="O955" s="6">
        <v>8.4465411436808154E-4</v>
      </c>
      <c r="P955" s="6">
        <v>0</v>
      </c>
      <c r="Q955">
        <v>9265</v>
      </c>
      <c r="R955" s="6">
        <v>8.4465411436808154E-4</v>
      </c>
    </row>
    <row r="956" spans="1:18" x14ac:dyDescent="0.25">
      <c r="A956" t="s">
        <v>17</v>
      </c>
      <c r="B956" t="s">
        <v>6</v>
      </c>
      <c r="C956" t="s">
        <v>18</v>
      </c>
      <c r="D956" t="s">
        <v>6</v>
      </c>
      <c r="E956" t="b">
        <f>pokerdump[[#This Row],[suit1]]=pokerdump[[#This Row],[suit2]]</f>
        <v>1</v>
      </c>
      <c r="F956">
        <v>6724</v>
      </c>
      <c r="L956" s="7" t="s">
        <v>6</v>
      </c>
      <c r="M956">
        <v>27303</v>
      </c>
      <c r="N956">
        <v>10782</v>
      </c>
      <c r="O956" s="6">
        <v>2.489108611396841E-3</v>
      </c>
      <c r="P956" s="6">
        <v>9.8295312046590999E-4</v>
      </c>
      <c r="Q956">
        <v>38085</v>
      </c>
      <c r="R956" s="6">
        <v>3.4720617318627508E-3</v>
      </c>
    </row>
    <row r="957" spans="1:18" x14ac:dyDescent="0.25">
      <c r="A957" t="s">
        <v>11</v>
      </c>
      <c r="B957" t="s">
        <v>7</v>
      </c>
      <c r="C957" t="s">
        <v>17</v>
      </c>
      <c r="D957" t="s">
        <v>6</v>
      </c>
      <c r="E957" t="b">
        <f>pokerdump[[#This Row],[suit1]]=pokerdump[[#This Row],[suit2]]</f>
        <v>0</v>
      </c>
      <c r="F957">
        <v>6722</v>
      </c>
      <c r="L957" s="8" t="s">
        <v>9</v>
      </c>
      <c r="M957">
        <v>9104</v>
      </c>
      <c r="O957" s="6">
        <v>8.2997636882968322E-4</v>
      </c>
      <c r="P957" s="6">
        <v>0</v>
      </c>
      <c r="Q957">
        <v>9104</v>
      </c>
      <c r="R957" s="6">
        <v>8.2997636882968322E-4</v>
      </c>
    </row>
    <row r="958" spans="1:18" x14ac:dyDescent="0.25">
      <c r="A958" t="s">
        <v>20</v>
      </c>
      <c r="B958" t="s">
        <v>9</v>
      </c>
      <c r="C958" t="s">
        <v>15</v>
      </c>
      <c r="D958" t="s">
        <v>8</v>
      </c>
      <c r="E958" t="b">
        <f>pokerdump[[#This Row],[suit1]]=pokerdump[[#This Row],[suit2]]</f>
        <v>0</v>
      </c>
      <c r="F958">
        <v>6720</v>
      </c>
      <c r="L958" s="8" t="s">
        <v>7</v>
      </c>
      <c r="M958">
        <v>9205</v>
      </c>
      <c r="O958" s="6">
        <v>8.391841470866909E-4</v>
      </c>
      <c r="P958" s="6">
        <v>0</v>
      </c>
      <c r="Q958">
        <v>9205</v>
      </c>
      <c r="R958" s="6">
        <v>8.391841470866909E-4</v>
      </c>
    </row>
    <row r="959" spans="1:18" x14ac:dyDescent="0.25">
      <c r="A959" t="s">
        <v>11</v>
      </c>
      <c r="B959" t="s">
        <v>7</v>
      </c>
      <c r="C959" t="s">
        <v>17</v>
      </c>
      <c r="D959" t="s">
        <v>8</v>
      </c>
      <c r="E959" t="b">
        <f>pokerdump[[#This Row],[suit1]]=pokerdump[[#This Row],[suit2]]</f>
        <v>0</v>
      </c>
      <c r="F959">
        <v>6716</v>
      </c>
      <c r="L959" s="8" t="s">
        <v>6</v>
      </c>
      <c r="N959">
        <v>10782</v>
      </c>
      <c r="O959" s="6">
        <v>0</v>
      </c>
      <c r="P959" s="6">
        <v>9.8295312046590999E-4</v>
      </c>
      <c r="Q959">
        <v>10782</v>
      </c>
      <c r="R959" s="6">
        <v>9.8295312046590999E-4</v>
      </c>
    </row>
    <row r="960" spans="1:18" x14ac:dyDescent="0.25">
      <c r="A960" t="s">
        <v>11</v>
      </c>
      <c r="B960" t="s">
        <v>6</v>
      </c>
      <c r="C960" t="s">
        <v>17</v>
      </c>
      <c r="D960" t="s">
        <v>7</v>
      </c>
      <c r="E960" t="b">
        <f>pokerdump[[#This Row],[suit1]]=pokerdump[[#This Row],[suit2]]</f>
        <v>0</v>
      </c>
      <c r="F960">
        <v>6708</v>
      </c>
      <c r="L960" s="8" t="s">
        <v>8</v>
      </c>
      <c r="M960">
        <v>8994</v>
      </c>
      <c r="O960" s="6">
        <v>8.1994809548046688E-4</v>
      </c>
      <c r="P960" s="6">
        <v>0</v>
      </c>
      <c r="Q960">
        <v>8994</v>
      </c>
      <c r="R960" s="6">
        <v>8.1994809548046688E-4</v>
      </c>
    </row>
    <row r="961" spans="1:18" x14ac:dyDescent="0.25">
      <c r="A961" t="s">
        <v>20</v>
      </c>
      <c r="B961" t="s">
        <v>9</v>
      </c>
      <c r="C961" t="s">
        <v>15</v>
      </c>
      <c r="D961" t="s">
        <v>6</v>
      </c>
      <c r="E961" t="b">
        <f>pokerdump[[#This Row],[suit1]]=pokerdump[[#This Row],[suit2]]</f>
        <v>0</v>
      </c>
      <c r="F961">
        <v>6705</v>
      </c>
      <c r="L961" s="7" t="s">
        <v>8</v>
      </c>
      <c r="M961">
        <v>27572</v>
      </c>
      <c r="N961">
        <v>10806</v>
      </c>
      <c r="O961" s="6">
        <v>2.5136322980417428E-3</v>
      </c>
      <c r="P961" s="6">
        <v>9.8514110737846629E-4</v>
      </c>
      <c r="Q961">
        <v>38378</v>
      </c>
      <c r="R961" s="6">
        <v>3.4987734054202088E-3</v>
      </c>
    </row>
    <row r="962" spans="1:18" x14ac:dyDescent="0.25">
      <c r="A962" t="s">
        <v>14</v>
      </c>
      <c r="B962" t="s">
        <v>7</v>
      </c>
      <c r="C962" t="s">
        <v>18</v>
      </c>
      <c r="D962" t="s">
        <v>7</v>
      </c>
      <c r="E962" t="b">
        <f>pokerdump[[#This Row],[suit1]]=pokerdump[[#This Row],[suit2]]</f>
        <v>1</v>
      </c>
      <c r="F962">
        <v>6703</v>
      </c>
      <c r="L962" s="8" t="s">
        <v>9</v>
      </c>
      <c r="M962">
        <v>9242</v>
      </c>
      <c r="O962" s="6">
        <v>8.4255729357688184E-4</v>
      </c>
      <c r="P962" s="6">
        <v>0</v>
      </c>
      <c r="Q962">
        <v>9242</v>
      </c>
      <c r="R962" s="6">
        <v>8.4255729357688184E-4</v>
      </c>
    </row>
    <row r="963" spans="1:18" x14ac:dyDescent="0.25">
      <c r="A963" t="s">
        <v>16</v>
      </c>
      <c r="B963" t="s">
        <v>8</v>
      </c>
      <c r="C963" t="s">
        <v>15</v>
      </c>
      <c r="D963" t="s">
        <v>7</v>
      </c>
      <c r="E963" t="b">
        <f>pokerdump[[#This Row],[suit1]]=pokerdump[[#This Row],[suit2]]</f>
        <v>0</v>
      </c>
      <c r="F963">
        <v>6691</v>
      </c>
      <c r="L963" s="8" t="s">
        <v>7</v>
      </c>
      <c r="M963">
        <v>9274</v>
      </c>
      <c r="O963" s="6">
        <v>8.4547460946029021E-4</v>
      </c>
      <c r="P963" s="6">
        <v>0</v>
      </c>
      <c r="Q963">
        <v>9274</v>
      </c>
      <c r="R963" s="6">
        <v>8.4547460946029021E-4</v>
      </c>
    </row>
    <row r="964" spans="1:18" x14ac:dyDescent="0.25">
      <c r="A964" t="s">
        <v>16</v>
      </c>
      <c r="B964" t="s">
        <v>7</v>
      </c>
      <c r="C964" t="s">
        <v>15</v>
      </c>
      <c r="D964" t="s">
        <v>9</v>
      </c>
      <c r="E964" t="b">
        <f>pokerdump[[#This Row],[suit1]]=pokerdump[[#This Row],[suit2]]</f>
        <v>0</v>
      </c>
      <c r="F964">
        <v>6691</v>
      </c>
      <c r="L964" s="8" t="s">
        <v>6</v>
      </c>
      <c r="M964">
        <v>9056</v>
      </c>
      <c r="O964" s="6">
        <v>8.2560039500457062E-4</v>
      </c>
      <c r="P964" s="6">
        <v>0</v>
      </c>
      <c r="Q964">
        <v>9056</v>
      </c>
      <c r="R964" s="6">
        <v>8.2560039500457062E-4</v>
      </c>
    </row>
    <row r="965" spans="1:18" x14ac:dyDescent="0.25">
      <c r="A965" t="s">
        <v>10</v>
      </c>
      <c r="B965" t="s">
        <v>7</v>
      </c>
      <c r="C965" t="s">
        <v>18</v>
      </c>
      <c r="D965" t="s">
        <v>6</v>
      </c>
      <c r="E965" t="b">
        <f>pokerdump[[#This Row],[suit1]]=pokerdump[[#This Row],[suit2]]</f>
        <v>0</v>
      </c>
      <c r="F965">
        <v>6682</v>
      </c>
      <c r="L965" s="8" t="s">
        <v>8</v>
      </c>
      <c r="N965">
        <v>10806</v>
      </c>
      <c r="O965" s="6">
        <v>0</v>
      </c>
      <c r="P965" s="6">
        <v>9.8514110737846629E-4</v>
      </c>
      <c r="Q965">
        <v>10806</v>
      </c>
      <c r="R965" s="6">
        <v>9.8514110737846629E-4</v>
      </c>
    </row>
    <row r="966" spans="1:18" x14ac:dyDescent="0.25">
      <c r="A966" t="s">
        <v>11</v>
      </c>
      <c r="B966" t="s">
        <v>9</v>
      </c>
      <c r="C966" t="s">
        <v>15</v>
      </c>
      <c r="D966" t="s">
        <v>8</v>
      </c>
      <c r="E966" t="b">
        <f>pokerdump[[#This Row],[suit1]]=pokerdump[[#This Row],[suit2]]</f>
        <v>0</v>
      </c>
      <c r="F966">
        <v>6678</v>
      </c>
      <c r="L966" s="3" t="s">
        <v>20</v>
      </c>
      <c r="M966">
        <v>106947</v>
      </c>
      <c r="N966">
        <v>41396</v>
      </c>
      <c r="O966" s="6">
        <v>9.7499431807148637E-3</v>
      </c>
      <c r="P966" s="6">
        <v>3.7739127596741612E-3</v>
      </c>
      <c r="Q966">
        <v>148343</v>
      </c>
      <c r="R966" s="6">
        <v>1.3523855940389027E-2</v>
      </c>
    </row>
    <row r="967" spans="1:18" x14ac:dyDescent="0.25">
      <c r="A967" t="s">
        <v>11</v>
      </c>
      <c r="B967" t="s">
        <v>9</v>
      </c>
      <c r="C967" t="s">
        <v>17</v>
      </c>
      <c r="D967" t="s">
        <v>6</v>
      </c>
      <c r="E967" t="b">
        <f>pokerdump[[#This Row],[suit1]]=pokerdump[[#This Row],[suit2]]</f>
        <v>0</v>
      </c>
      <c r="F967">
        <v>6669</v>
      </c>
      <c r="L967" s="7" t="s">
        <v>9</v>
      </c>
      <c r="M967">
        <v>27040</v>
      </c>
      <c r="N967">
        <v>10463</v>
      </c>
      <c r="O967" s="6">
        <v>2.4651319214800782E-3</v>
      </c>
      <c r="P967" s="6">
        <v>9.5387112775318272E-4</v>
      </c>
      <c r="Q967">
        <v>37503</v>
      </c>
      <c r="R967" s="6">
        <v>3.419003049233261E-3</v>
      </c>
    </row>
    <row r="968" spans="1:18" x14ac:dyDescent="0.25">
      <c r="A968" t="s">
        <v>11</v>
      </c>
      <c r="B968" t="s">
        <v>6</v>
      </c>
      <c r="C968" t="s">
        <v>17</v>
      </c>
      <c r="D968" t="s">
        <v>8</v>
      </c>
      <c r="E968" t="b">
        <f>pokerdump[[#This Row],[suit1]]=pokerdump[[#This Row],[suit2]]</f>
        <v>0</v>
      </c>
      <c r="F968">
        <v>6661</v>
      </c>
      <c r="L968" s="8" t="s">
        <v>9</v>
      </c>
      <c r="N968">
        <v>10463</v>
      </c>
      <c r="O968" s="6">
        <v>0</v>
      </c>
      <c r="P968" s="6">
        <v>9.5387112775318272E-4</v>
      </c>
      <c r="Q968">
        <v>10463</v>
      </c>
      <c r="R968" s="6">
        <v>9.5387112775318272E-4</v>
      </c>
    </row>
    <row r="969" spans="1:18" x14ac:dyDescent="0.25">
      <c r="A969" t="s">
        <v>16</v>
      </c>
      <c r="B969" t="s">
        <v>8</v>
      </c>
      <c r="C969" t="s">
        <v>15</v>
      </c>
      <c r="D969" t="s">
        <v>6</v>
      </c>
      <c r="E969" t="b">
        <f>pokerdump[[#This Row],[suit1]]=pokerdump[[#This Row],[suit2]]</f>
        <v>0</v>
      </c>
      <c r="F969">
        <v>6658</v>
      </c>
      <c r="L969" s="8" t="s">
        <v>7</v>
      </c>
      <c r="M969">
        <v>8978</v>
      </c>
      <c r="O969" s="6">
        <v>8.1848943753876264E-4</v>
      </c>
      <c r="P969" s="6">
        <v>0</v>
      </c>
      <c r="Q969">
        <v>8978</v>
      </c>
      <c r="R969" s="6">
        <v>8.1848943753876264E-4</v>
      </c>
    </row>
    <row r="970" spans="1:18" x14ac:dyDescent="0.25">
      <c r="A970" t="s">
        <v>20</v>
      </c>
      <c r="B970" t="s">
        <v>6</v>
      </c>
      <c r="C970" t="s">
        <v>15</v>
      </c>
      <c r="D970" t="s">
        <v>9</v>
      </c>
      <c r="E970" t="b">
        <f>pokerdump[[#This Row],[suit1]]=pokerdump[[#This Row],[suit2]]</f>
        <v>0</v>
      </c>
      <c r="F970">
        <v>6658</v>
      </c>
      <c r="L970" s="8" t="s">
        <v>6</v>
      </c>
      <c r="M970">
        <v>9089</v>
      </c>
      <c r="O970" s="6">
        <v>8.2860887700933548E-4</v>
      </c>
      <c r="P970" s="6">
        <v>0</v>
      </c>
      <c r="Q970">
        <v>9089</v>
      </c>
      <c r="R970" s="6">
        <v>8.2860887700933548E-4</v>
      </c>
    </row>
    <row r="971" spans="1:18" x14ac:dyDescent="0.25">
      <c r="A971" t="s">
        <v>16</v>
      </c>
      <c r="B971" t="s">
        <v>9</v>
      </c>
      <c r="C971" t="s">
        <v>15</v>
      </c>
      <c r="D971" t="s">
        <v>6</v>
      </c>
      <c r="E971" t="b">
        <f>pokerdump[[#This Row],[suit1]]=pokerdump[[#This Row],[suit2]]</f>
        <v>0</v>
      </c>
      <c r="F971">
        <v>6652</v>
      </c>
      <c r="L971" s="8" t="s">
        <v>8</v>
      </c>
      <c r="M971">
        <v>8973</v>
      </c>
      <c r="O971" s="6">
        <v>8.1803360693198017E-4</v>
      </c>
      <c r="P971" s="6">
        <v>0</v>
      </c>
      <c r="Q971">
        <v>8973</v>
      </c>
      <c r="R971" s="6">
        <v>8.1803360693198017E-4</v>
      </c>
    </row>
    <row r="972" spans="1:18" x14ac:dyDescent="0.25">
      <c r="A972" t="s">
        <v>11</v>
      </c>
      <c r="B972" t="s">
        <v>7</v>
      </c>
      <c r="C972" t="s">
        <v>17</v>
      </c>
      <c r="D972" t="s">
        <v>9</v>
      </c>
      <c r="E972" t="b">
        <f>pokerdump[[#This Row],[suit1]]=pokerdump[[#This Row],[suit2]]</f>
        <v>0</v>
      </c>
      <c r="F972">
        <v>6650</v>
      </c>
      <c r="L972" s="7" t="s">
        <v>7</v>
      </c>
      <c r="M972">
        <v>26760</v>
      </c>
      <c r="N972">
        <v>10202</v>
      </c>
      <c r="O972" s="6">
        <v>2.439605407500255E-3</v>
      </c>
      <c r="P972" s="6">
        <v>9.3007677007913311E-4</v>
      </c>
      <c r="Q972">
        <v>36962</v>
      </c>
      <c r="R972" s="6">
        <v>3.369682177579388E-3</v>
      </c>
    </row>
    <row r="973" spans="1:18" x14ac:dyDescent="0.25">
      <c r="A973" t="s">
        <v>20</v>
      </c>
      <c r="B973" t="s">
        <v>7</v>
      </c>
      <c r="C973" t="s">
        <v>15</v>
      </c>
      <c r="D973" t="s">
        <v>9</v>
      </c>
      <c r="E973" t="b">
        <f>pokerdump[[#This Row],[suit1]]=pokerdump[[#This Row],[suit2]]</f>
        <v>0</v>
      </c>
      <c r="F973">
        <v>6644</v>
      </c>
      <c r="L973" s="8" t="s">
        <v>9</v>
      </c>
      <c r="M973">
        <v>8849</v>
      </c>
      <c r="O973" s="6">
        <v>8.0672900788377269E-4</v>
      </c>
      <c r="P973" s="6">
        <v>0</v>
      </c>
      <c r="Q973">
        <v>8849</v>
      </c>
      <c r="R973" s="6">
        <v>8.0672900788377269E-4</v>
      </c>
    </row>
    <row r="974" spans="1:18" x14ac:dyDescent="0.25">
      <c r="A974" t="s">
        <v>10</v>
      </c>
      <c r="B974" t="s">
        <v>9</v>
      </c>
      <c r="C974" t="s">
        <v>18</v>
      </c>
      <c r="D974" t="s">
        <v>6</v>
      </c>
      <c r="E974" t="b">
        <f>pokerdump[[#This Row],[suit1]]=pokerdump[[#This Row],[suit2]]</f>
        <v>0</v>
      </c>
      <c r="F974">
        <v>6637</v>
      </c>
      <c r="L974" s="8" t="s">
        <v>7</v>
      </c>
      <c r="N974">
        <v>10202</v>
      </c>
      <c r="O974" s="6">
        <v>0</v>
      </c>
      <c r="P974" s="6">
        <v>9.3007677007913311E-4</v>
      </c>
      <c r="Q974">
        <v>10202</v>
      </c>
      <c r="R974" s="6">
        <v>9.3007677007913311E-4</v>
      </c>
    </row>
    <row r="975" spans="1:18" x14ac:dyDescent="0.25">
      <c r="A975" t="s">
        <v>14</v>
      </c>
      <c r="B975" t="s">
        <v>9</v>
      </c>
      <c r="C975" t="s">
        <v>19</v>
      </c>
      <c r="D975" t="s">
        <v>9</v>
      </c>
      <c r="E975" t="b">
        <f>pokerdump[[#This Row],[suit1]]=pokerdump[[#This Row],[suit2]]</f>
        <v>1</v>
      </c>
      <c r="F975">
        <v>6635</v>
      </c>
      <c r="L975" s="8" t="s">
        <v>6</v>
      </c>
      <c r="M975">
        <v>8899</v>
      </c>
      <c r="O975" s="6">
        <v>8.1128731395159828E-4</v>
      </c>
      <c r="P975" s="6">
        <v>0</v>
      </c>
      <c r="Q975">
        <v>8899</v>
      </c>
      <c r="R975" s="6">
        <v>8.1128731395159828E-4</v>
      </c>
    </row>
    <row r="976" spans="1:18" x14ac:dyDescent="0.25">
      <c r="A976" t="s">
        <v>10</v>
      </c>
      <c r="B976" t="s">
        <v>6</v>
      </c>
      <c r="C976" t="s">
        <v>18</v>
      </c>
      <c r="D976" t="s">
        <v>7</v>
      </c>
      <c r="E976" t="b">
        <f>pokerdump[[#This Row],[suit1]]=pokerdump[[#This Row],[suit2]]</f>
        <v>0</v>
      </c>
      <c r="F976">
        <v>6635</v>
      </c>
      <c r="L976" s="8" t="s">
        <v>8</v>
      </c>
      <c r="M976">
        <v>9012</v>
      </c>
      <c r="O976" s="6">
        <v>8.2158908566488411E-4</v>
      </c>
      <c r="P976" s="6">
        <v>0</v>
      </c>
      <c r="Q976">
        <v>9012</v>
      </c>
      <c r="R976" s="6">
        <v>8.2158908566488411E-4</v>
      </c>
    </row>
    <row r="977" spans="1:18" x14ac:dyDescent="0.25">
      <c r="A977" t="s">
        <v>11</v>
      </c>
      <c r="B977" t="s">
        <v>9</v>
      </c>
      <c r="C977" t="s">
        <v>15</v>
      </c>
      <c r="D977" t="s">
        <v>6</v>
      </c>
      <c r="E977" t="b">
        <f>pokerdump[[#This Row],[suit1]]=pokerdump[[#This Row],[suit2]]</f>
        <v>0</v>
      </c>
      <c r="F977">
        <v>6624</v>
      </c>
      <c r="L977" s="7" t="s">
        <v>6</v>
      </c>
      <c r="M977">
        <v>26603</v>
      </c>
      <c r="N977">
        <v>10400</v>
      </c>
      <c r="O977" s="6">
        <v>2.4252923264472827E-3</v>
      </c>
      <c r="P977" s="6">
        <v>9.4812766210772249E-4</v>
      </c>
      <c r="Q977">
        <v>37003</v>
      </c>
      <c r="R977" s="6">
        <v>3.3734199885550051E-3</v>
      </c>
    </row>
    <row r="978" spans="1:18" x14ac:dyDescent="0.25">
      <c r="A978" t="s">
        <v>16</v>
      </c>
      <c r="B978" t="s">
        <v>6</v>
      </c>
      <c r="C978" t="s">
        <v>15</v>
      </c>
      <c r="D978" t="s">
        <v>8</v>
      </c>
      <c r="E978" t="b">
        <f>pokerdump[[#This Row],[suit1]]=pokerdump[[#This Row],[suit2]]</f>
        <v>0</v>
      </c>
      <c r="F978">
        <v>6624</v>
      </c>
      <c r="L978" s="8" t="s">
        <v>9</v>
      </c>
      <c r="M978">
        <v>8948</v>
      </c>
      <c r="O978" s="6">
        <v>8.1575445389806738E-4</v>
      </c>
      <c r="P978" s="6">
        <v>0</v>
      </c>
      <c r="Q978">
        <v>8948</v>
      </c>
      <c r="R978" s="6">
        <v>8.1575445389806738E-4</v>
      </c>
    </row>
    <row r="979" spans="1:18" x14ac:dyDescent="0.25">
      <c r="A979" t="s">
        <v>10</v>
      </c>
      <c r="B979" t="s">
        <v>8</v>
      </c>
      <c r="C979" t="s">
        <v>18</v>
      </c>
      <c r="D979" t="s">
        <v>9</v>
      </c>
      <c r="E979" t="b">
        <f>pokerdump[[#This Row],[suit1]]=pokerdump[[#This Row],[suit2]]</f>
        <v>0</v>
      </c>
      <c r="F979">
        <v>6624</v>
      </c>
      <c r="L979" s="8" t="s">
        <v>7</v>
      </c>
      <c r="M979">
        <v>8771</v>
      </c>
      <c r="O979" s="6">
        <v>7.9961805041796471E-4</v>
      </c>
      <c r="P979" s="6">
        <v>0</v>
      </c>
      <c r="Q979">
        <v>8771</v>
      </c>
      <c r="R979" s="6">
        <v>7.9961805041796471E-4</v>
      </c>
    </row>
    <row r="980" spans="1:18" x14ac:dyDescent="0.25">
      <c r="A980" t="s">
        <v>10</v>
      </c>
      <c r="B980" t="s">
        <v>9</v>
      </c>
      <c r="C980" t="s">
        <v>18</v>
      </c>
      <c r="D980" t="s">
        <v>8</v>
      </c>
      <c r="E980" t="b">
        <f>pokerdump[[#This Row],[suit1]]=pokerdump[[#This Row],[suit2]]</f>
        <v>0</v>
      </c>
      <c r="F980">
        <v>6623</v>
      </c>
      <c r="L980" s="8" t="s">
        <v>6</v>
      </c>
      <c r="N980">
        <v>10400</v>
      </c>
      <c r="O980" s="6">
        <v>0</v>
      </c>
      <c r="P980" s="6">
        <v>9.4812766210772249E-4</v>
      </c>
      <c r="Q980">
        <v>10400</v>
      </c>
      <c r="R980" s="6">
        <v>9.4812766210772249E-4</v>
      </c>
    </row>
    <row r="981" spans="1:18" x14ac:dyDescent="0.25">
      <c r="A981" t="s">
        <v>17</v>
      </c>
      <c r="B981" t="s">
        <v>9</v>
      </c>
      <c r="C981" t="s">
        <v>18</v>
      </c>
      <c r="D981" t="s">
        <v>9</v>
      </c>
      <c r="E981" t="b">
        <f>pokerdump[[#This Row],[suit1]]=pokerdump[[#This Row],[suit2]]</f>
        <v>1</v>
      </c>
      <c r="F981">
        <v>6620</v>
      </c>
      <c r="L981" s="8" t="s">
        <v>8</v>
      </c>
      <c r="M981">
        <v>8884</v>
      </c>
      <c r="O981" s="6">
        <v>8.0991982213125054E-4</v>
      </c>
      <c r="P981" s="6">
        <v>0</v>
      </c>
      <c r="Q981">
        <v>8884</v>
      </c>
      <c r="R981" s="6">
        <v>8.0991982213125054E-4</v>
      </c>
    </row>
    <row r="982" spans="1:18" x14ac:dyDescent="0.25">
      <c r="A982" t="s">
        <v>17</v>
      </c>
      <c r="B982" t="s">
        <v>8</v>
      </c>
      <c r="C982" t="s">
        <v>18</v>
      </c>
      <c r="D982" t="s">
        <v>8</v>
      </c>
      <c r="E982" t="b">
        <f>pokerdump[[#This Row],[suit1]]=pokerdump[[#This Row],[suit2]]</f>
        <v>1</v>
      </c>
      <c r="F982">
        <v>6620</v>
      </c>
      <c r="L982" s="7" t="s">
        <v>8</v>
      </c>
      <c r="M982">
        <v>26544</v>
      </c>
      <c r="N982">
        <v>10331</v>
      </c>
      <c r="O982" s="6">
        <v>2.4199135252872487E-3</v>
      </c>
      <c r="P982" s="6">
        <v>9.4183719973412318E-4</v>
      </c>
      <c r="Q982">
        <v>36875</v>
      </c>
      <c r="R982" s="6">
        <v>3.3617507250213717E-3</v>
      </c>
    </row>
    <row r="983" spans="1:18" x14ac:dyDescent="0.25">
      <c r="A983" t="s">
        <v>20</v>
      </c>
      <c r="B983" t="s">
        <v>9</v>
      </c>
      <c r="C983" t="s">
        <v>18</v>
      </c>
      <c r="D983" t="s">
        <v>9</v>
      </c>
      <c r="E983" t="b">
        <f>pokerdump[[#This Row],[suit1]]=pokerdump[[#This Row],[suit2]]</f>
        <v>1</v>
      </c>
      <c r="F983">
        <v>6611</v>
      </c>
      <c r="L983" s="8" t="s">
        <v>9</v>
      </c>
      <c r="M983">
        <v>8799</v>
      </c>
      <c r="O983" s="6">
        <v>8.021707018159471E-4</v>
      </c>
      <c r="P983" s="6">
        <v>0</v>
      </c>
      <c r="Q983">
        <v>8799</v>
      </c>
      <c r="R983" s="6">
        <v>8.021707018159471E-4</v>
      </c>
    </row>
    <row r="984" spans="1:18" x14ac:dyDescent="0.25">
      <c r="A984" t="s">
        <v>16</v>
      </c>
      <c r="B984" t="s">
        <v>7</v>
      </c>
      <c r="C984" t="s">
        <v>15</v>
      </c>
      <c r="D984" t="s">
        <v>8</v>
      </c>
      <c r="E984" t="b">
        <f>pokerdump[[#This Row],[suit1]]=pokerdump[[#This Row],[suit2]]</f>
        <v>0</v>
      </c>
      <c r="F984">
        <v>6610</v>
      </c>
      <c r="L984" s="8" t="s">
        <v>7</v>
      </c>
      <c r="M984">
        <v>8872</v>
      </c>
      <c r="O984" s="6">
        <v>8.088258286749725E-4</v>
      </c>
      <c r="P984" s="6">
        <v>0</v>
      </c>
      <c r="Q984">
        <v>8872</v>
      </c>
      <c r="R984" s="6">
        <v>8.088258286749725E-4</v>
      </c>
    </row>
    <row r="985" spans="1:18" x14ac:dyDescent="0.25">
      <c r="A985" t="s">
        <v>16</v>
      </c>
      <c r="B985" t="s">
        <v>8</v>
      </c>
      <c r="C985" t="s">
        <v>15</v>
      </c>
      <c r="D985" t="s">
        <v>9</v>
      </c>
      <c r="E985" t="b">
        <f>pokerdump[[#This Row],[suit1]]=pokerdump[[#This Row],[suit2]]</f>
        <v>0</v>
      </c>
      <c r="F985">
        <v>6610</v>
      </c>
      <c r="L985" s="8" t="s">
        <v>6</v>
      </c>
      <c r="M985">
        <v>8873</v>
      </c>
      <c r="O985" s="6">
        <v>8.0891699479632899E-4</v>
      </c>
      <c r="P985" s="6">
        <v>0</v>
      </c>
      <c r="Q985">
        <v>8873</v>
      </c>
      <c r="R985" s="6">
        <v>8.0891699479632899E-4</v>
      </c>
    </row>
    <row r="986" spans="1:18" x14ac:dyDescent="0.25">
      <c r="A986" t="s">
        <v>11</v>
      </c>
      <c r="B986" t="s">
        <v>8</v>
      </c>
      <c r="C986" t="s">
        <v>17</v>
      </c>
      <c r="D986" t="s">
        <v>6</v>
      </c>
      <c r="E986" t="b">
        <f>pokerdump[[#This Row],[suit1]]=pokerdump[[#This Row],[suit2]]</f>
        <v>0</v>
      </c>
      <c r="F986">
        <v>6610</v>
      </c>
      <c r="L986" s="8" t="s">
        <v>8</v>
      </c>
      <c r="N986">
        <v>10331</v>
      </c>
      <c r="O986" s="6">
        <v>0</v>
      </c>
      <c r="P986" s="6">
        <v>9.4183719973412318E-4</v>
      </c>
      <c r="Q986">
        <v>10331</v>
      </c>
      <c r="R986" s="6">
        <v>9.4183719973412318E-4</v>
      </c>
    </row>
    <row r="987" spans="1:18" x14ac:dyDescent="0.25">
      <c r="A987" t="s">
        <v>20</v>
      </c>
      <c r="B987" t="s">
        <v>8</v>
      </c>
      <c r="C987" t="s">
        <v>18</v>
      </c>
      <c r="D987" t="s">
        <v>8</v>
      </c>
      <c r="E987" t="b">
        <f>pokerdump[[#This Row],[suit1]]=pokerdump[[#This Row],[suit2]]</f>
        <v>1</v>
      </c>
      <c r="F987">
        <v>6609</v>
      </c>
      <c r="L987" s="3" t="s">
        <v>16</v>
      </c>
      <c r="M987">
        <v>112121</v>
      </c>
      <c r="N987">
        <v>42939</v>
      </c>
      <c r="O987" s="6">
        <v>1.0221636692613457E-2</v>
      </c>
      <c r="P987" s="6">
        <v>3.9145820849272586E-3</v>
      </c>
      <c r="Q987">
        <v>155060</v>
      </c>
      <c r="R987" s="6">
        <v>1.4136218777540715E-2</v>
      </c>
    </row>
    <row r="988" spans="1:18" x14ac:dyDescent="0.25">
      <c r="A988" t="s">
        <v>17</v>
      </c>
      <c r="B988" t="s">
        <v>7</v>
      </c>
      <c r="C988" t="s">
        <v>18</v>
      </c>
      <c r="D988" t="s">
        <v>7</v>
      </c>
      <c r="E988" t="b">
        <f>pokerdump[[#This Row],[suit1]]=pokerdump[[#This Row],[suit2]]</f>
        <v>1</v>
      </c>
      <c r="F988">
        <v>6598</v>
      </c>
      <c r="L988" s="7" t="s">
        <v>9</v>
      </c>
      <c r="M988">
        <v>28118</v>
      </c>
      <c r="N988">
        <v>10549</v>
      </c>
      <c r="O988" s="6">
        <v>2.5634090003023979E-3</v>
      </c>
      <c r="P988" s="6">
        <v>9.6171141418984266E-4</v>
      </c>
      <c r="Q988">
        <v>38667</v>
      </c>
      <c r="R988" s="6">
        <v>3.5251204144922405E-3</v>
      </c>
    </row>
    <row r="989" spans="1:18" x14ac:dyDescent="0.25">
      <c r="A989" t="s">
        <v>15</v>
      </c>
      <c r="B989" t="s">
        <v>8</v>
      </c>
      <c r="C989" t="s">
        <v>17</v>
      </c>
      <c r="D989" t="s">
        <v>6</v>
      </c>
      <c r="E989" t="b">
        <f>pokerdump[[#This Row],[suit1]]=pokerdump[[#This Row],[suit2]]</f>
        <v>0</v>
      </c>
      <c r="F989">
        <v>6597</v>
      </c>
      <c r="L989" s="8" t="s">
        <v>9</v>
      </c>
      <c r="N989">
        <v>10549</v>
      </c>
      <c r="O989" s="6">
        <v>0</v>
      </c>
      <c r="P989" s="6">
        <v>9.6171141418984266E-4</v>
      </c>
      <c r="Q989">
        <v>10549</v>
      </c>
      <c r="R989" s="6">
        <v>9.6171141418984266E-4</v>
      </c>
    </row>
    <row r="990" spans="1:18" x14ac:dyDescent="0.25">
      <c r="A990" t="s">
        <v>14</v>
      </c>
      <c r="B990" t="s">
        <v>7</v>
      </c>
      <c r="C990" t="s">
        <v>15</v>
      </c>
      <c r="D990" t="s">
        <v>8</v>
      </c>
      <c r="E990" t="b">
        <f>pokerdump[[#This Row],[suit1]]=pokerdump[[#This Row],[suit2]]</f>
        <v>0</v>
      </c>
      <c r="F990">
        <v>6584</v>
      </c>
      <c r="L990" s="8" t="s">
        <v>7</v>
      </c>
      <c r="M990">
        <v>9435</v>
      </c>
      <c r="O990" s="6">
        <v>8.6015235499868853E-4</v>
      </c>
      <c r="P990" s="6">
        <v>0</v>
      </c>
      <c r="Q990">
        <v>9435</v>
      </c>
      <c r="R990" s="6">
        <v>8.6015235499868853E-4</v>
      </c>
    </row>
    <row r="991" spans="1:18" x14ac:dyDescent="0.25">
      <c r="A991" t="s">
        <v>14</v>
      </c>
      <c r="B991" t="s">
        <v>9</v>
      </c>
      <c r="C991" t="s">
        <v>18</v>
      </c>
      <c r="D991" t="s">
        <v>9</v>
      </c>
      <c r="E991" t="b">
        <f>pokerdump[[#This Row],[suit1]]=pokerdump[[#This Row],[suit2]]</f>
        <v>1</v>
      </c>
      <c r="F991">
        <v>6583</v>
      </c>
      <c r="L991" s="8" t="s">
        <v>6</v>
      </c>
      <c r="M991">
        <v>9253</v>
      </c>
      <c r="O991" s="6">
        <v>8.4356012091180339E-4</v>
      </c>
      <c r="P991" s="6">
        <v>0</v>
      </c>
      <c r="Q991">
        <v>9253</v>
      </c>
      <c r="R991" s="6">
        <v>8.4356012091180339E-4</v>
      </c>
    </row>
    <row r="992" spans="1:18" x14ac:dyDescent="0.25">
      <c r="A992" t="s">
        <v>16</v>
      </c>
      <c r="B992" t="s">
        <v>9</v>
      </c>
      <c r="C992" t="s">
        <v>15</v>
      </c>
      <c r="D992" t="s">
        <v>7</v>
      </c>
      <c r="E992" t="b">
        <f>pokerdump[[#This Row],[suit1]]=pokerdump[[#This Row],[suit2]]</f>
        <v>0</v>
      </c>
      <c r="F992">
        <v>6581</v>
      </c>
      <c r="L992" s="8" t="s">
        <v>8</v>
      </c>
      <c r="M992">
        <v>9430</v>
      </c>
      <c r="O992" s="6">
        <v>8.5969652439190605E-4</v>
      </c>
      <c r="P992" s="6">
        <v>0</v>
      </c>
      <c r="Q992">
        <v>9430</v>
      </c>
      <c r="R992" s="6">
        <v>8.5969652439190605E-4</v>
      </c>
    </row>
    <row r="993" spans="1:18" x14ac:dyDescent="0.25">
      <c r="A993" t="s">
        <v>10</v>
      </c>
      <c r="B993" t="s">
        <v>8</v>
      </c>
      <c r="C993" t="s">
        <v>18</v>
      </c>
      <c r="D993" t="s">
        <v>6</v>
      </c>
      <c r="E993" t="b">
        <f>pokerdump[[#This Row],[suit1]]=pokerdump[[#This Row],[suit2]]</f>
        <v>0</v>
      </c>
      <c r="F993">
        <v>6580</v>
      </c>
      <c r="L993" s="7" t="s">
        <v>7</v>
      </c>
      <c r="M993">
        <v>27895</v>
      </c>
      <c r="N993">
        <v>10929</v>
      </c>
      <c r="O993" s="6">
        <v>2.5430789552398957E-3</v>
      </c>
      <c r="P993" s="6">
        <v>9.9635454030531706E-4</v>
      </c>
      <c r="Q993">
        <v>38824</v>
      </c>
      <c r="R993" s="6">
        <v>3.5394334955452132E-3</v>
      </c>
    </row>
    <row r="994" spans="1:18" x14ac:dyDescent="0.25">
      <c r="A994" t="s">
        <v>11</v>
      </c>
      <c r="B994" t="s">
        <v>9</v>
      </c>
      <c r="C994" t="s">
        <v>17</v>
      </c>
      <c r="D994" t="s">
        <v>8</v>
      </c>
      <c r="E994" t="b">
        <f>pokerdump[[#This Row],[suit1]]=pokerdump[[#This Row],[suit2]]</f>
        <v>0</v>
      </c>
      <c r="F994">
        <v>6576</v>
      </c>
      <c r="L994" s="8" t="s">
        <v>9</v>
      </c>
      <c r="M994">
        <v>9281</v>
      </c>
      <c r="O994" s="6">
        <v>8.4611277230978578E-4</v>
      </c>
      <c r="P994" s="6">
        <v>0</v>
      </c>
      <c r="Q994">
        <v>9281</v>
      </c>
      <c r="R994" s="6">
        <v>8.4611277230978578E-4</v>
      </c>
    </row>
    <row r="995" spans="1:18" x14ac:dyDescent="0.25">
      <c r="A995" t="s">
        <v>10</v>
      </c>
      <c r="B995" t="s">
        <v>6</v>
      </c>
      <c r="C995" t="s">
        <v>18</v>
      </c>
      <c r="D995" t="s">
        <v>8</v>
      </c>
      <c r="E995" t="b">
        <f>pokerdump[[#This Row],[suit1]]=pokerdump[[#This Row],[suit2]]</f>
        <v>0</v>
      </c>
      <c r="F995">
        <v>6576</v>
      </c>
      <c r="L995" s="8" t="s">
        <v>7</v>
      </c>
      <c r="N995">
        <v>10929</v>
      </c>
      <c r="O995" s="6">
        <v>0</v>
      </c>
      <c r="P995" s="6">
        <v>9.9635454030531706E-4</v>
      </c>
      <c r="Q995">
        <v>10929</v>
      </c>
      <c r="R995" s="6">
        <v>9.9635454030531706E-4</v>
      </c>
    </row>
    <row r="996" spans="1:18" x14ac:dyDescent="0.25">
      <c r="A996" t="s">
        <v>15</v>
      </c>
      <c r="B996" t="s">
        <v>8</v>
      </c>
      <c r="C996" t="s">
        <v>17</v>
      </c>
      <c r="D996" t="s">
        <v>7</v>
      </c>
      <c r="E996" t="b">
        <f>pokerdump[[#This Row],[suit1]]=pokerdump[[#This Row],[suit2]]</f>
        <v>0</v>
      </c>
      <c r="F996">
        <v>6573</v>
      </c>
      <c r="L996" s="8" t="s">
        <v>6</v>
      </c>
      <c r="M996">
        <v>9387</v>
      </c>
      <c r="O996" s="6">
        <v>8.5577638117357603E-4</v>
      </c>
      <c r="P996" s="6">
        <v>0</v>
      </c>
      <c r="Q996">
        <v>9387</v>
      </c>
      <c r="R996" s="6">
        <v>8.5577638117357603E-4</v>
      </c>
    </row>
    <row r="997" spans="1:18" x14ac:dyDescent="0.25">
      <c r="A997" t="s">
        <v>13</v>
      </c>
      <c r="B997" t="s">
        <v>6</v>
      </c>
      <c r="C997" t="s">
        <v>15</v>
      </c>
      <c r="D997" t="s">
        <v>9</v>
      </c>
      <c r="E997" t="b">
        <f>pokerdump[[#This Row],[suit1]]=pokerdump[[#This Row],[suit2]]</f>
        <v>0</v>
      </c>
      <c r="F997">
        <v>6572</v>
      </c>
      <c r="L997" s="8" t="s">
        <v>8</v>
      </c>
      <c r="M997">
        <v>9227</v>
      </c>
      <c r="O997" s="6">
        <v>8.411898017565341E-4</v>
      </c>
      <c r="P997" s="6">
        <v>0</v>
      </c>
      <c r="Q997">
        <v>9227</v>
      </c>
      <c r="R997" s="6">
        <v>8.411898017565341E-4</v>
      </c>
    </row>
    <row r="998" spans="1:18" x14ac:dyDescent="0.25">
      <c r="A998" t="s">
        <v>15</v>
      </c>
      <c r="B998" t="s">
        <v>7</v>
      </c>
      <c r="C998" t="s">
        <v>17</v>
      </c>
      <c r="D998" t="s">
        <v>8</v>
      </c>
      <c r="E998" t="b">
        <f>pokerdump[[#This Row],[suit1]]=pokerdump[[#This Row],[suit2]]</f>
        <v>0</v>
      </c>
      <c r="F998">
        <v>6560</v>
      </c>
      <c r="L998" s="7" t="s">
        <v>6</v>
      </c>
      <c r="M998">
        <v>28106</v>
      </c>
      <c r="N998">
        <v>10731</v>
      </c>
      <c r="O998" s="6">
        <v>2.5623150068461199E-3</v>
      </c>
      <c r="P998" s="6">
        <v>9.783036482767279E-4</v>
      </c>
      <c r="Q998">
        <v>38837</v>
      </c>
      <c r="R998" s="6">
        <v>3.5406186551228476E-3</v>
      </c>
    </row>
    <row r="999" spans="1:18" x14ac:dyDescent="0.25">
      <c r="A999" t="s">
        <v>10</v>
      </c>
      <c r="B999" t="s">
        <v>6</v>
      </c>
      <c r="C999" t="s">
        <v>18</v>
      </c>
      <c r="D999" t="s">
        <v>9</v>
      </c>
      <c r="E999" t="b">
        <f>pokerdump[[#This Row],[suit1]]=pokerdump[[#This Row],[suit2]]</f>
        <v>0</v>
      </c>
      <c r="F999">
        <v>6559</v>
      </c>
      <c r="L999" s="8" t="s">
        <v>9</v>
      </c>
      <c r="M999">
        <v>9261</v>
      </c>
      <c r="O999" s="6">
        <v>8.4428944988265556E-4</v>
      </c>
      <c r="P999" s="6">
        <v>0</v>
      </c>
      <c r="Q999">
        <v>9261</v>
      </c>
      <c r="R999" s="6">
        <v>8.4428944988265556E-4</v>
      </c>
    </row>
    <row r="1000" spans="1:18" x14ac:dyDescent="0.25">
      <c r="A1000" t="s">
        <v>16</v>
      </c>
      <c r="B1000" t="s">
        <v>9</v>
      </c>
      <c r="C1000" t="s">
        <v>15</v>
      </c>
      <c r="D1000" t="s">
        <v>8</v>
      </c>
      <c r="E1000" t="b">
        <f>pokerdump[[#This Row],[suit1]]=pokerdump[[#This Row],[suit2]]</f>
        <v>0</v>
      </c>
      <c r="F1000">
        <v>6556</v>
      </c>
      <c r="L1000" s="8" t="s">
        <v>7</v>
      </c>
      <c r="M1000">
        <v>9601</v>
      </c>
      <c r="O1000" s="6">
        <v>8.7528593114386953E-4</v>
      </c>
      <c r="P1000" s="6">
        <v>0</v>
      </c>
      <c r="Q1000">
        <v>9601</v>
      </c>
      <c r="R1000" s="6">
        <v>8.7528593114386953E-4</v>
      </c>
    </row>
    <row r="1001" spans="1:18" x14ac:dyDescent="0.25">
      <c r="A1001" t="s">
        <v>12</v>
      </c>
      <c r="B1001" t="s">
        <v>9</v>
      </c>
      <c r="C1001" t="s">
        <v>15</v>
      </c>
      <c r="D1001" t="s">
        <v>6</v>
      </c>
      <c r="E1001" t="b">
        <f>pokerdump[[#This Row],[suit1]]=pokerdump[[#This Row],[suit2]]</f>
        <v>0</v>
      </c>
      <c r="F1001">
        <v>6555</v>
      </c>
      <c r="L1001" s="8" t="s">
        <v>6</v>
      </c>
      <c r="N1001">
        <v>10731</v>
      </c>
      <c r="O1001" s="6">
        <v>0</v>
      </c>
      <c r="P1001" s="6">
        <v>9.783036482767279E-4</v>
      </c>
      <c r="Q1001">
        <v>10731</v>
      </c>
      <c r="R1001" s="6">
        <v>9.783036482767279E-4</v>
      </c>
    </row>
    <row r="1002" spans="1:18" x14ac:dyDescent="0.25">
      <c r="A1002" t="s">
        <v>10</v>
      </c>
      <c r="B1002" t="s">
        <v>8</v>
      </c>
      <c r="C1002" t="s">
        <v>18</v>
      </c>
      <c r="D1002" t="s">
        <v>7</v>
      </c>
      <c r="E1002" t="b">
        <f>pokerdump[[#This Row],[suit1]]=pokerdump[[#This Row],[suit2]]</f>
        <v>0</v>
      </c>
      <c r="F1002">
        <v>6554</v>
      </c>
      <c r="L1002" s="8" t="s">
        <v>8</v>
      </c>
      <c r="M1002">
        <v>9244</v>
      </c>
      <c r="O1002" s="6">
        <v>8.4273962581959483E-4</v>
      </c>
      <c r="P1002" s="6">
        <v>0</v>
      </c>
      <c r="Q1002">
        <v>9244</v>
      </c>
      <c r="R1002" s="6">
        <v>8.4273962581959483E-4</v>
      </c>
    </row>
    <row r="1003" spans="1:18" x14ac:dyDescent="0.25">
      <c r="A1003" t="s">
        <v>16</v>
      </c>
      <c r="B1003" t="s">
        <v>6</v>
      </c>
      <c r="C1003" t="s">
        <v>15</v>
      </c>
      <c r="D1003" t="s">
        <v>9</v>
      </c>
      <c r="E1003" t="b">
        <f>pokerdump[[#This Row],[suit1]]=pokerdump[[#This Row],[suit2]]</f>
        <v>0</v>
      </c>
      <c r="F1003">
        <v>6552</v>
      </c>
      <c r="L1003" s="7" t="s">
        <v>8</v>
      </c>
      <c r="M1003">
        <v>28002</v>
      </c>
      <c r="N1003">
        <v>10730</v>
      </c>
      <c r="O1003" s="6">
        <v>2.5528337302250428E-3</v>
      </c>
      <c r="P1003" s="6">
        <v>9.7821248215537141E-4</v>
      </c>
      <c r="Q1003">
        <v>38732</v>
      </c>
      <c r="R1003" s="6">
        <v>3.531046212380414E-3</v>
      </c>
    </row>
    <row r="1004" spans="1:18" x14ac:dyDescent="0.25">
      <c r="A1004" t="s">
        <v>14</v>
      </c>
      <c r="B1004" t="s">
        <v>8</v>
      </c>
      <c r="C1004" t="s">
        <v>18</v>
      </c>
      <c r="D1004" t="s">
        <v>8</v>
      </c>
      <c r="E1004" t="b">
        <f>pokerdump[[#This Row],[suit1]]=pokerdump[[#This Row],[suit2]]</f>
        <v>1</v>
      </c>
      <c r="F1004">
        <v>6545</v>
      </c>
      <c r="L1004" s="8" t="s">
        <v>9</v>
      </c>
      <c r="M1004">
        <v>9482</v>
      </c>
      <c r="O1004" s="6">
        <v>8.6443716270244463E-4</v>
      </c>
      <c r="P1004" s="6">
        <v>0</v>
      </c>
      <c r="Q1004">
        <v>9482</v>
      </c>
      <c r="R1004" s="6">
        <v>8.6443716270244463E-4</v>
      </c>
    </row>
    <row r="1005" spans="1:18" x14ac:dyDescent="0.25">
      <c r="A1005" t="s">
        <v>14</v>
      </c>
      <c r="B1005" t="s">
        <v>7</v>
      </c>
      <c r="C1005" t="s">
        <v>15</v>
      </c>
      <c r="D1005" t="s">
        <v>9</v>
      </c>
      <c r="E1005" t="b">
        <f>pokerdump[[#This Row],[suit1]]=pokerdump[[#This Row],[suit2]]</f>
        <v>0</v>
      </c>
      <c r="F1005">
        <v>6540</v>
      </c>
      <c r="L1005" s="8" t="s">
        <v>7</v>
      </c>
      <c r="M1005">
        <v>9347</v>
      </c>
      <c r="O1005" s="6">
        <v>8.521297363193155E-4</v>
      </c>
      <c r="P1005" s="6">
        <v>0</v>
      </c>
      <c r="Q1005">
        <v>9347</v>
      </c>
      <c r="R1005" s="6">
        <v>8.521297363193155E-4</v>
      </c>
    </row>
    <row r="1006" spans="1:18" x14ac:dyDescent="0.25">
      <c r="A1006" t="s">
        <v>14</v>
      </c>
      <c r="B1006" t="s">
        <v>6</v>
      </c>
      <c r="C1006" t="s">
        <v>15</v>
      </c>
      <c r="D1006" t="s">
        <v>9</v>
      </c>
      <c r="E1006" t="b">
        <f>pokerdump[[#This Row],[suit1]]=pokerdump[[#This Row],[suit2]]</f>
        <v>0</v>
      </c>
      <c r="F1006">
        <v>6539</v>
      </c>
      <c r="L1006" s="8" t="s">
        <v>6</v>
      </c>
      <c r="M1006">
        <v>9173</v>
      </c>
      <c r="O1006" s="6">
        <v>8.3626683120328253E-4</v>
      </c>
      <c r="P1006" s="6">
        <v>0</v>
      </c>
      <c r="Q1006">
        <v>9173</v>
      </c>
      <c r="R1006" s="6">
        <v>8.3626683120328253E-4</v>
      </c>
    </row>
    <row r="1007" spans="1:18" x14ac:dyDescent="0.25">
      <c r="A1007" t="s">
        <v>11</v>
      </c>
      <c r="B1007" t="s">
        <v>6</v>
      </c>
      <c r="C1007" t="s">
        <v>17</v>
      </c>
      <c r="D1007" t="s">
        <v>9</v>
      </c>
      <c r="E1007" t="b">
        <f>pokerdump[[#This Row],[suit1]]=pokerdump[[#This Row],[suit2]]</f>
        <v>0</v>
      </c>
      <c r="F1007">
        <v>6534</v>
      </c>
      <c r="L1007" s="8" t="s">
        <v>8</v>
      </c>
      <c r="N1007">
        <v>10730</v>
      </c>
      <c r="O1007" s="6">
        <v>0</v>
      </c>
      <c r="P1007" s="6">
        <v>9.7821248215537141E-4</v>
      </c>
      <c r="Q1007">
        <v>10730</v>
      </c>
      <c r="R1007" s="6">
        <v>9.7821248215537141E-4</v>
      </c>
    </row>
    <row r="1008" spans="1:18" x14ac:dyDescent="0.25">
      <c r="A1008" t="s">
        <v>14</v>
      </c>
      <c r="B1008" t="s">
        <v>9</v>
      </c>
      <c r="C1008" t="s">
        <v>15</v>
      </c>
      <c r="D1008" t="s">
        <v>7</v>
      </c>
      <c r="E1008" t="b">
        <f>pokerdump[[#This Row],[suit1]]=pokerdump[[#This Row],[suit2]]</f>
        <v>0</v>
      </c>
      <c r="F1008">
        <v>6529</v>
      </c>
      <c r="L1008" s="3" t="s">
        <v>14</v>
      </c>
      <c r="M1008">
        <v>116555</v>
      </c>
      <c r="N1008">
        <v>43914</v>
      </c>
      <c r="O1008" s="6">
        <v>1.0625867274708229E-2</v>
      </c>
      <c r="P1008" s="6">
        <v>4.0034690532498576E-3</v>
      </c>
      <c r="Q1008">
        <v>160469</v>
      </c>
      <c r="R1008" s="6">
        <v>1.4629336327958087E-2</v>
      </c>
    </row>
    <row r="1009" spans="1:18" x14ac:dyDescent="0.25">
      <c r="A1009" t="s">
        <v>10</v>
      </c>
      <c r="B1009" t="s">
        <v>7</v>
      </c>
      <c r="C1009" t="s">
        <v>18</v>
      </c>
      <c r="D1009" t="s">
        <v>8</v>
      </c>
      <c r="E1009" t="b">
        <f>pokerdump[[#This Row],[suit1]]=pokerdump[[#This Row],[suit2]]</f>
        <v>0</v>
      </c>
      <c r="F1009">
        <v>6528</v>
      </c>
      <c r="L1009" s="7" t="s">
        <v>9</v>
      </c>
      <c r="M1009">
        <v>29250</v>
      </c>
      <c r="N1009">
        <v>10826</v>
      </c>
      <c r="O1009" s="6">
        <v>2.6666090496779695E-3</v>
      </c>
      <c r="P1009" s="6">
        <v>9.8696442980559639E-4</v>
      </c>
      <c r="Q1009">
        <v>40076</v>
      </c>
      <c r="R1009" s="6">
        <v>3.6535734794835659E-3</v>
      </c>
    </row>
    <row r="1010" spans="1:18" x14ac:dyDescent="0.25">
      <c r="A1010" t="s">
        <v>11</v>
      </c>
      <c r="B1010" t="s">
        <v>9</v>
      </c>
      <c r="C1010" t="s">
        <v>17</v>
      </c>
      <c r="D1010" t="s">
        <v>7</v>
      </c>
      <c r="E1010" t="b">
        <f>pokerdump[[#This Row],[suit1]]=pokerdump[[#This Row],[suit2]]</f>
        <v>0</v>
      </c>
      <c r="F1010">
        <v>6528</v>
      </c>
      <c r="L1010" s="8" t="s">
        <v>9</v>
      </c>
      <c r="N1010">
        <v>10826</v>
      </c>
      <c r="O1010" s="6">
        <v>0</v>
      </c>
      <c r="P1010" s="6">
        <v>9.8696442980559639E-4</v>
      </c>
      <c r="Q1010">
        <v>10826</v>
      </c>
      <c r="R1010" s="6">
        <v>9.8696442980559639E-4</v>
      </c>
    </row>
    <row r="1011" spans="1:18" x14ac:dyDescent="0.25">
      <c r="A1011" t="s">
        <v>12</v>
      </c>
      <c r="B1011" t="s">
        <v>8</v>
      </c>
      <c r="C1011" t="s">
        <v>15</v>
      </c>
      <c r="D1011" t="s">
        <v>9</v>
      </c>
      <c r="E1011" t="b">
        <f>pokerdump[[#This Row],[suit1]]=pokerdump[[#This Row],[suit2]]</f>
        <v>0</v>
      </c>
      <c r="F1011">
        <v>6518</v>
      </c>
      <c r="L1011" s="8" t="s">
        <v>7</v>
      </c>
      <c r="M1011">
        <v>9714</v>
      </c>
      <c r="O1011" s="6">
        <v>8.8558770285715536E-4</v>
      </c>
      <c r="P1011" s="6">
        <v>0</v>
      </c>
      <c r="Q1011">
        <v>9714</v>
      </c>
      <c r="R1011" s="6">
        <v>8.8558770285715536E-4</v>
      </c>
    </row>
    <row r="1012" spans="1:18" x14ac:dyDescent="0.25">
      <c r="A1012" t="s">
        <v>15</v>
      </c>
      <c r="B1012" t="s">
        <v>6</v>
      </c>
      <c r="C1012" t="s">
        <v>17</v>
      </c>
      <c r="D1012" t="s">
        <v>8</v>
      </c>
      <c r="E1012" t="b">
        <f>pokerdump[[#This Row],[suit1]]=pokerdump[[#This Row],[suit2]]</f>
        <v>0</v>
      </c>
      <c r="F1012">
        <v>6511</v>
      </c>
      <c r="L1012" s="8" t="s">
        <v>6</v>
      </c>
      <c r="M1012">
        <v>9737</v>
      </c>
      <c r="O1012" s="6">
        <v>8.8768452364835517E-4</v>
      </c>
      <c r="P1012" s="6">
        <v>0</v>
      </c>
      <c r="Q1012">
        <v>9737</v>
      </c>
      <c r="R1012" s="6">
        <v>8.8768452364835517E-4</v>
      </c>
    </row>
    <row r="1013" spans="1:18" x14ac:dyDescent="0.25">
      <c r="A1013" t="s">
        <v>11</v>
      </c>
      <c r="B1013" t="s">
        <v>8</v>
      </c>
      <c r="C1013" t="s">
        <v>17</v>
      </c>
      <c r="D1013" t="s">
        <v>7</v>
      </c>
      <c r="E1013" t="b">
        <f>pokerdump[[#This Row],[suit1]]=pokerdump[[#This Row],[suit2]]</f>
        <v>0</v>
      </c>
      <c r="F1013">
        <v>6510</v>
      </c>
      <c r="L1013" s="8" t="s">
        <v>8</v>
      </c>
      <c r="M1013">
        <v>9799</v>
      </c>
      <c r="O1013" s="6">
        <v>8.9333682317245891E-4</v>
      </c>
      <c r="P1013" s="6">
        <v>0</v>
      </c>
      <c r="Q1013">
        <v>9799</v>
      </c>
      <c r="R1013" s="6">
        <v>8.9333682317245891E-4</v>
      </c>
    </row>
    <row r="1014" spans="1:18" x14ac:dyDescent="0.25">
      <c r="A1014" t="s">
        <v>20</v>
      </c>
      <c r="B1014" t="s">
        <v>7</v>
      </c>
      <c r="C1014" t="s">
        <v>18</v>
      </c>
      <c r="D1014" t="s">
        <v>7</v>
      </c>
      <c r="E1014" t="b">
        <f>pokerdump[[#This Row],[suit1]]=pokerdump[[#This Row],[suit2]]</f>
        <v>1</v>
      </c>
      <c r="F1014">
        <v>6508</v>
      </c>
      <c r="L1014" s="7" t="s">
        <v>7</v>
      </c>
      <c r="M1014">
        <v>29221</v>
      </c>
      <c r="N1014">
        <v>10891</v>
      </c>
      <c r="O1014" s="6">
        <v>2.6639652321586303E-3</v>
      </c>
      <c r="P1014" s="6">
        <v>9.9289022769376962E-4</v>
      </c>
      <c r="Q1014">
        <v>40112</v>
      </c>
      <c r="R1014" s="6">
        <v>3.6568554598524002E-3</v>
      </c>
    </row>
    <row r="1015" spans="1:18" x14ac:dyDescent="0.25">
      <c r="A1015" t="s">
        <v>15</v>
      </c>
      <c r="B1015" t="s">
        <v>6</v>
      </c>
      <c r="C1015" t="s">
        <v>17</v>
      </c>
      <c r="D1015" t="s">
        <v>9</v>
      </c>
      <c r="E1015" t="b">
        <f>pokerdump[[#This Row],[suit1]]=pokerdump[[#This Row],[suit2]]</f>
        <v>0</v>
      </c>
      <c r="F1015">
        <v>6500</v>
      </c>
      <c r="L1015" s="8" t="s">
        <v>9</v>
      </c>
      <c r="M1015">
        <v>9793</v>
      </c>
      <c r="O1015" s="6">
        <v>8.9278982644431983E-4</v>
      </c>
      <c r="P1015" s="6">
        <v>0</v>
      </c>
      <c r="Q1015">
        <v>9793</v>
      </c>
      <c r="R1015" s="6">
        <v>8.9278982644431983E-4</v>
      </c>
    </row>
    <row r="1016" spans="1:18" x14ac:dyDescent="0.25">
      <c r="A1016" t="s">
        <v>12</v>
      </c>
      <c r="B1016" t="s">
        <v>6</v>
      </c>
      <c r="C1016" t="s">
        <v>15</v>
      </c>
      <c r="D1016" t="s">
        <v>8</v>
      </c>
      <c r="E1016" t="b">
        <f>pokerdump[[#This Row],[suit1]]=pokerdump[[#This Row],[suit2]]</f>
        <v>0</v>
      </c>
      <c r="F1016">
        <v>6500</v>
      </c>
      <c r="L1016" s="8" t="s">
        <v>7</v>
      </c>
      <c r="N1016">
        <v>10891</v>
      </c>
      <c r="O1016" s="6">
        <v>0</v>
      </c>
      <c r="P1016" s="6">
        <v>9.9289022769376962E-4</v>
      </c>
      <c r="Q1016">
        <v>10891</v>
      </c>
      <c r="R1016" s="6">
        <v>9.9289022769376962E-4</v>
      </c>
    </row>
    <row r="1017" spans="1:18" x14ac:dyDescent="0.25">
      <c r="A1017" t="s">
        <v>10</v>
      </c>
      <c r="B1017" t="s">
        <v>7</v>
      </c>
      <c r="C1017" t="s">
        <v>18</v>
      </c>
      <c r="D1017" t="s">
        <v>9</v>
      </c>
      <c r="E1017" t="b">
        <f>pokerdump[[#This Row],[suit1]]=pokerdump[[#This Row],[suit2]]</f>
        <v>0</v>
      </c>
      <c r="F1017">
        <v>6498</v>
      </c>
      <c r="L1017" s="8" t="s">
        <v>6</v>
      </c>
      <c r="M1017">
        <v>9786</v>
      </c>
      <c r="O1017" s="6">
        <v>8.9215166359482415E-4</v>
      </c>
      <c r="P1017" s="6">
        <v>0</v>
      </c>
      <c r="Q1017">
        <v>9786</v>
      </c>
      <c r="R1017" s="6">
        <v>8.9215166359482415E-4</v>
      </c>
    </row>
    <row r="1018" spans="1:18" x14ac:dyDescent="0.25">
      <c r="A1018" t="s">
        <v>11</v>
      </c>
      <c r="B1018" t="s">
        <v>8</v>
      </c>
      <c r="C1018" t="s">
        <v>17</v>
      </c>
      <c r="D1018" t="s">
        <v>9</v>
      </c>
      <c r="E1018" t="b">
        <f>pokerdump[[#This Row],[suit1]]=pokerdump[[#This Row],[suit2]]</f>
        <v>0</v>
      </c>
      <c r="F1018">
        <v>6491</v>
      </c>
      <c r="L1018" s="8" t="s">
        <v>8</v>
      </c>
      <c r="M1018">
        <v>9642</v>
      </c>
      <c r="O1018" s="6">
        <v>8.7902374211948646E-4</v>
      </c>
      <c r="P1018" s="6">
        <v>0</v>
      </c>
      <c r="Q1018">
        <v>9642</v>
      </c>
      <c r="R1018" s="6">
        <v>8.7902374211948646E-4</v>
      </c>
    </row>
    <row r="1019" spans="1:18" x14ac:dyDescent="0.25">
      <c r="A1019" t="s">
        <v>13</v>
      </c>
      <c r="B1019" t="s">
        <v>9</v>
      </c>
      <c r="C1019" t="s">
        <v>15</v>
      </c>
      <c r="D1019" t="s">
        <v>6</v>
      </c>
      <c r="E1019" t="b">
        <f>pokerdump[[#This Row],[suit1]]=pokerdump[[#This Row],[suit2]]</f>
        <v>0</v>
      </c>
      <c r="F1019">
        <v>6490</v>
      </c>
      <c r="L1019" s="7" t="s">
        <v>6</v>
      </c>
      <c r="M1019">
        <v>29090</v>
      </c>
      <c r="N1019">
        <v>11099</v>
      </c>
      <c r="O1019" s="6">
        <v>2.6520224702609274E-3</v>
      </c>
      <c r="P1019" s="6">
        <v>1.0118527809359242E-3</v>
      </c>
      <c r="Q1019">
        <v>40189</v>
      </c>
      <c r="R1019" s="6">
        <v>3.6638752511968515E-3</v>
      </c>
    </row>
    <row r="1020" spans="1:18" x14ac:dyDescent="0.25">
      <c r="A1020" t="s">
        <v>10</v>
      </c>
      <c r="B1020" t="s">
        <v>9</v>
      </c>
      <c r="C1020" t="s">
        <v>18</v>
      </c>
      <c r="D1020" t="s">
        <v>7</v>
      </c>
      <c r="E1020" t="b">
        <f>pokerdump[[#This Row],[suit1]]=pokerdump[[#This Row],[suit2]]</f>
        <v>0</v>
      </c>
      <c r="F1020">
        <v>6487</v>
      </c>
      <c r="L1020" s="8" t="s">
        <v>9</v>
      </c>
      <c r="M1020">
        <v>9748</v>
      </c>
      <c r="O1020" s="6">
        <v>8.8868735098327671E-4</v>
      </c>
      <c r="P1020" s="6">
        <v>0</v>
      </c>
      <c r="Q1020">
        <v>9748</v>
      </c>
      <c r="R1020" s="6">
        <v>8.8868735098327671E-4</v>
      </c>
    </row>
    <row r="1021" spans="1:18" x14ac:dyDescent="0.25">
      <c r="A1021" t="s">
        <v>15</v>
      </c>
      <c r="B1021" t="s">
        <v>9</v>
      </c>
      <c r="C1021" t="s">
        <v>17</v>
      </c>
      <c r="D1021" t="s">
        <v>6</v>
      </c>
      <c r="E1021" t="b">
        <f>pokerdump[[#This Row],[suit1]]=pokerdump[[#This Row],[suit2]]</f>
        <v>0</v>
      </c>
      <c r="F1021">
        <v>6476</v>
      </c>
      <c r="L1021" s="8" t="s">
        <v>7</v>
      </c>
      <c r="M1021">
        <v>9676</v>
      </c>
      <c r="O1021" s="6">
        <v>8.8212339024560792E-4</v>
      </c>
      <c r="P1021" s="6">
        <v>0</v>
      </c>
      <c r="Q1021">
        <v>9676</v>
      </c>
      <c r="R1021" s="6">
        <v>8.8212339024560792E-4</v>
      </c>
    </row>
    <row r="1022" spans="1:18" x14ac:dyDescent="0.25">
      <c r="A1022" t="s">
        <v>14</v>
      </c>
      <c r="B1022" t="s">
        <v>9</v>
      </c>
      <c r="C1022" t="s">
        <v>15</v>
      </c>
      <c r="D1022" t="s">
        <v>6</v>
      </c>
      <c r="E1022" t="b">
        <f>pokerdump[[#This Row],[suit1]]=pokerdump[[#This Row],[suit2]]</f>
        <v>0</v>
      </c>
      <c r="F1022">
        <v>6475</v>
      </c>
      <c r="L1022" s="8" t="s">
        <v>6</v>
      </c>
      <c r="N1022">
        <v>11099</v>
      </c>
      <c r="O1022" s="6">
        <v>0</v>
      </c>
      <c r="P1022" s="6">
        <v>1.0118527809359242E-3</v>
      </c>
      <c r="Q1022">
        <v>11099</v>
      </c>
      <c r="R1022" s="6">
        <v>1.0118527809359242E-3</v>
      </c>
    </row>
    <row r="1023" spans="1:18" x14ac:dyDescent="0.25">
      <c r="A1023" t="s">
        <v>12</v>
      </c>
      <c r="B1023" t="s">
        <v>8</v>
      </c>
      <c r="C1023" t="s">
        <v>15</v>
      </c>
      <c r="D1023" t="s">
        <v>6</v>
      </c>
      <c r="E1023" t="b">
        <f>pokerdump[[#This Row],[suit1]]=pokerdump[[#This Row],[suit2]]</f>
        <v>0</v>
      </c>
      <c r="F1023">
        <v>6470</v>
      </c>
      <c r="L1023" s="8" t="s">
        <v>8</v>
      </c>
      <c r="M1023">
        <v>9666</v>
      </c>
      <c r="O1023" s="6">
        <v>8.8121172903204276E-4</v>
      </c>
      <c r="P1023" s="6">
        <v>0</v>
      </c>
      <c r="Q1023">
        <v>9666</v>
      </c>
      <c r="R1023" s="6">
        <v>8.8121172903204276E-4</v>
      </c>
    </row>
    <row r="1024" spans="1:18" x14ac:dyDescent="0.25">
      <c r="A1024" t="s">
        <v>14</v>
      </c>
      <c r="B1024" t="s">
        <v>8</v>
      </c>
      <c r="C1024" t="s">
        <v>15</v>
      </c>
      <c r="D1024" t="s">
        <v>6</v>
      </c>
      <c r="E1024" t="b">
        <f>pokerdump[[#This Row],[suit1]]=pokerdump[[#This Row],[suit2]]</f>
        <v>0</v>
      </c>
      <c r="F1024">
        <v>6469</v>
      </c>
      <c r="L1024" s="7" t="s">
        <v>8</v>
      </c>
      <c r="M1024">
        <v>28994</v>
      </c>
      <c r="N1024">
        <v>11098</v>
      </c>
      <c r="O1024" s="6">
        <v>2.6432705226107022E-3</v>
      </c>
      <c r="P1024" s="6">
        <v>1.0117616148145677E-3</v>
      </c>
      <c r="Q1024">
        <v>40092</v>
      </c>
      <c r="R1024" s="6">
        <v>3.6550321374252698E-3</v>
      </c>
    </row>
    <row r="1025" spans="1:18" x14ac:dyDescent="0.25">
      <c r="A1025" t="s">
        <v>12</v>
      </c>
      <c r="B1025" t="s">
        <v>6</v>
      </c>
      <c r="C1025" t="s">
        <v>15</v>
      </c>
      <c r="D1025" t="s">
        <v>7</v>
      </c>
      <c r="E1025" t="b">
        <f>pokerdump[[#This Row],[suit1]]=pokerdump[[#This Row],[suit2]]</f>
        <v>0</v>
      </c>
      <c r="F1025">
        <v>6468</v>
      </c>
      <c r="L1025" s="8" t="s">
        <v>9</v>
      </c>
      <c r="M1025">
        <v>9487</v>
      </c>
      <c r="O1025" s="6">
        <v>8.6489299330922721E-4</v>
      </c>
      <c r="P1025" s="6">
        <v>0</v>
      </c>
      <c r="Q1025">
        <v>9487</v>
      </c>
      <c r="R1025" s="6">
        <v>8.6489299330922721E-4</v>
      </c>
    </row>
    <row r="1026" spans="1:18" x14ac:dyDescent="0.25">
      <c r="A1026" t="s">
        <v>12</v>
      </c>
      <c r="B1026" t="s">
        <v>6</v>
      </c>
      <c r="C1026" t="s">
        <v>15</v>
      </c>
      <c r="D1026" t="s">
        <v>9</v>
      </c>
      <c r="E1026" t="b">
        <f>pokerdump[[#This Row],[suit1]]=pokerdump[[#This Row],[suit2]]</f>
        <v>0</v>
      </c>
      <c r="F1026">
        <v>6468</v>
      </c>
      <c r="L1026" s="8" t="s">
        <v>7</v>
      </c>
      <c r="M1026">
        <v>9843</v>
      </c>
      <c r="O1026" s="6">
        <v>8.9734813251214542E-4</v>
      </c>
      <c r="P1026" s="6">
        <v>0</v>
      </c>
      <c r="Q1026">
        <v>9843</v>
      </c>
      <c r="R1026" s="6">
        <v>8.9734813251214542E-4</v>
      </c>
    </row>
    <row r="1027" spans="1:18" x14ac:dyDescent="0.25">
      <c r="A1027" t="s">
        <v>15</v>
      </c>
      <c r="B1027" t="s">
        <v>7</v>
      </c>
      <c r="C1027" t="s">
        <v>17</v>
      </c>
      <c r="D1027" t="s">
        <v>9</v>
      </c>
      <c r="E1027" t="b">
        <f>pokerdump[[#This Row],[suit1]]=pokerdump[[#This Row],[suit2]]</f>
        <v>0</v>
      </c>
      <c r="F1027">
        <v>6464</v>
      </c>
      <c r="L1027" s="8" t="s">
        <v>6</v>
      </c>
      <c r="M1027">
        <v>9664</v>
      </c>
      <c r="O1027" s="6">
        <v>8.8102939678932977E-4</v>
      </c>
      <c r="P1027" s="6">
        <v>0</v>
      </c>
      <c r="Q1027">
        <v>9664</v>
      </c>
      <c r="R1027" s="6">
        <v>8.8102939678932977E-4</v>
      </c>
    </row>
    <row r="1028" spans="1:18" x14ac:dyDescent="0.25">
      <c r="A1028" t="s">
        <v>11</v>
      </c>
      <c r="B1028" t="s">
        <v>6</v>
      </c>
      <c r="C1028" t="s">
        <v>19</v>
      </c>
      <c r="D1028" t="s">
        <v>8</v>
      </c>
      <c r="E1028" t="b">
        <f>pokerdump[[#This Row],[suit1]]=pokerdump[[#This Row],[suit2]]</f>
        <v>0</v>
      </c>
      <c r="F1028">
        <v>6461</v>
      </c>
      <c r="L1028" s="8" t="s">
        <v>8</v>
      </c>
      <c r="N1028">
        <v>11098</v>
      </c>
      <c r="O1028" s="6">
        <v>0</v>
      </c>
      <c r="P1028" s="6">
        <v>1.0117616148145677E-3</v>
      </c>
      <c r="Q1028">
        <v>11098</v>
      </c>
      <c r="R1028" s="6">
        <v>1.0117616148145677E-3</v>
      </c>
    </row>
    <row r="1029" spans="1:18" x14ac:dyDescent="0.25">
      <c r="A1029" t="s">
        <v>12</v>
      </c>
      <c r="B1029" t="s">
        <v>7</v>
      </c>
      <c r="C1029" t="s">
        <v>15</v>
      </c>
      <c r="D1029" t="s">
        <v>8</v>
      </c>
      <c r="E1029" t="b">
        <f>pokerdump[[#This Row],[suit1]]=pokerdump[[#This Row],[suit2]]</f>
        <v>0</v>
      </c>
      <c r="F1029">
        <v>6459</v>
      </c>
      <c r="L1029" s="3" t="s">
        <v>13</v>
      </c>
      <c r="M1029">
        <v>120504</v>
      </c>
      <c r="N1029">
        <v>45681</v>
      </c>
      <c r="O1029" s="6">
        <v>1.0985882287945095E-2</v>
      </c>
      <c r="P1029" s="6">
        <v>4.1645595896868141E-3</v>
      </c>
      <c r="Q1029">
        <v>166185</v>
      </c>
      <c r="R1029" s="6">
        <v>1.5150441877631909E-2</v>
      </c>
    </row>
    <row r="1030" spans="1:18" x14ac:dyDescent="0.25">
      <c r="A1030" t="s">
        <v>15</v>
      </c>
      <c r="B1030" t="s">
        <v>6</v>
      </c>
      <c r="C1030" t="s">
        <v>17</v>
      </c>
      <c r="D1030" t="s">
        <v>7</v>
      </c>
      <c r="E1030" t="b">
        <f>pokerdump[[#This Row],[suit1]]=pokerdump[[#This Row],[suit2]]</f>
        <v>0</v>
      </c>
      <c r="F1030">
        <v>6458</v>
      </c>
      <c r="L1030" s="7" t="s">
        <v>9</v>
      </c>
      <c r="M1030">
        <v>29799</v>
      </c>
      <c r="N1030">
        <v>11362</v>
      </c>
      <c r="O1030" s="6">
        <v>2.7166592503026941E-3</v>
      </c>
      <c r="P1030" s="6">
        <v>1.0358294708526867E-3</v>
      </c>
      <c r="Q1030">
        <v>41161</v>
      </c>
      <c r="R1030" s="6">
        <v>3.7524887211553811E-3</v>
      </c>
    </row>
    <row r="1031" spans="1:18" x14ac:dyDescent="0.25">
      <c r="A1031" t="s">
        <v>11</v>
      </c>
      <c r="B1031" t="s">
        <v>6</v>
      </c>
      <c r="C1031" t="s">
        <v>19</v>
      </c>
      <c r="D1031" t="s">
        <v>7</v>
      </c>
      <c r="E1031" t="b">
        <f>pokerdump[[#This Row],[suit1]]=pokerdump[[#This Row],[suit2]]</f>
        <v>0</v>
      </c>
      <c r="F1031">
        <v>6457</v>
      </c>
      <c r="L1031" s="8" t="s">
        <v>9</v>
      </c>
      <c r="N1031">
        <v>11362</v>
      </c>
      <c r="O1031" s="6">
        <v>0</v>
      </c>
      <c r="P1031" s="6">
        <v>1.0358294708526867E-3</v>
      </c>
      <c r="Q1031">
        <v>11362</v>
      </c>
      <c r="R1031" s="6">
        <v>1.0358294708526867E-3</v>
      </c>
    </row>
    <row r="1032" spans="1:18" x14ac:dyDescent="0.25">
      <c r="A1032" t="s">
        <v>14</v>
      </c>
      <c r="B1032" t="s">
        <v>9</v>
      </c>
      <c r="C1032" t="s">
        <v>15</v>
      </c>
      <c r="D1032" t="s">
        <v>8</v>
      </c>
      <c r="E1032" t="b">
        <f>pokerdump[[#This Row],[suit1]]=pokerdump[[#This Row],[suit2]]</f>
        <v>0</v>
      </c>
      <c r="F1032">
        <v>6441</v>
      </c>
      <c r="L1032" s="8" t="s">
        <v>7</v>
      </c>
      <c r="M1032">
        <v>9784</v>
      </c>
      <c r="O1032" s="6">
        <v>8.9196933135211117E-4</v>
      </c>
      <c r="P1032" s="6">
        <v>0</v>
      </c>
      <c r="Q1032">
        <v>9784</v>
      </c>
      <c r="R1032" s="6">
        <v>8.9196933135211117E-4</v>
      </c>
    </row>
    <row r="1033" spans="1:18" x14ac:dyDescent="0.25">
      <c r="A1033" t="s">
        <v>14</v>
      </c>
      <c r="B1033" t="s">
        <v>7</v>
      </c>
      <c r="C1033" t="s">
        <v>15</v>
      </c>
      <c r="D1033" t="s">
        <v>6</v>
      </c>
      <c r="E1033" t="b">
        <f>pokerdump[[#This Row],[suit1]]=pokerdump[[#This Row],[suit2]]</f>
        <v>0</v>
      </c>
      <c r="F1033">
        <v>6441</v>
      </c>
      <c r="L1033" s="8" t="s">
        <v>6</v>
      </c>
      <c r="M1033">
        <v>10114</v>
      </c>
      <c r="O1033" s="6">
        <v>9.2205415139976008E-4</v>
      </c>
      <c r="P1033" s="6">
        <v>0</v>
      </c>
      <c r="Q1033">
        <v>10114</v>
      </c>
      <c r="R1033" s="6">
        <v>9.2205415139976008E-4</v>
      </c>
    </row>
    <row r="1034" spans="1:18" x14ac:dyDescent="0.25">
      <c r="A1034" t="s">
        <v>12</v>
      </c>
      <c r="B1034" t="s">
        <v>7</v>
      </c>
      <c r="C1034" t="s">
        <v>15</v>
      </c>
      <c r="D1034" t="s">
        <v>9</v>
      </c>
      <c r="E1034" t="b">
        <f>pokerdump[[#This Row],[suit1]]=pokerdump[[#This Row],[suit2]]</f>
        <v>0</v>
      </c>
      <c r="F1034">
        <v>6439</v>
      </c>
      <c r="L1034" s="8" t="s">
        <v>8</v>
      </c>
      <c r="M1034">
        <v>9901</v>
      </c>
      <c r="O1034" s="6">
        <v>9.0263576755082308E-4</v>
      </c>
      <c r="P1034" s="6">
        <v>0</v>
      </c>
      <c r="Q1034">
        <v>9901</v>
      </c>
      <c r="R1034" s="6">
        <v>9.0263576755082308E-4</v>
      </c>
    </row>
    <row r="1035" spans="1:18" x14ac:dyDescent="0.25">
      <c r="A1035" t="s">
        <v>19</v>
      </c>
      <c r="B1035" t="s">
        <v>7</v>
      </c>
      <c r="C1035" t="s">
        <v>18</v>
      </c>
      <c r="D1035" t="s">
        <v>7</v>
      </c>
      <c r="E1035" t="b">
        <f>pokerdump[[#This Row],[suit1]]=pokerdump[[#This Row],[suit2]]</f>
        <v>1</v>
      </c>
      <c r="F1035">
        <v>6432</v>
      </c>
      <c r="L1035" s="7" t="s">
        <v>7</v>
      </c>
      <c r="M1035">
        <v>30417</v>
      </c>
      <c r="N1035">
        <v>11511</v>
      </c>
      <c r="O1035" s="6">
        <v>2.7729999133010185E-3</v>
      </c>
      <c r="P1035" s="6">
        <v>1.049413222934807E-3</v>
      </c>
      <c r="Q1035">
        <v>41928</v>
      </c>
      <c r="R1035" s="6">
        <v>3.8224131362358258E-3</v>
      </c>
    </row>
    <row r="1036" spans="1:18" x14ac:dyDescent="0.25">
      <c r="A1036" t="s">
        <v>13</v>
      </c>
      <c r="B1036" t="s">
        <v>8</v>
      </c>
      <c r="C1036" t="s">
        <v>15</v>
      </c>
      <c r="D1036" t="s">
        <v>9</v>
      </c>
      <c r="E1036" t="b">
        <f>pokerdump[[#This Row],[suit1]]=pokerdump[[#This Row],[suit2]]</f>
        <v>0</v>
      </c>
      <c r="F1036">
        <v>6431</v>
      </c>
      <c r="L1036" s="8" t="s">
        <v>9</v>
      </c>
      <c r="M1036">
        <v>10125</v>
      </c>
      <c r="O1036" s="6">
        <v>9.2305697873468174E-4</v>
      </c>
      <c r="P1036" s="6">
        <v>0</v>
      </c>
      <c r="Q1036">
        <v>10125</v>
      </c>
      <c r="R1036" s="6">
        <v>9.2305697873468174E-4</v>
      </c>
    </row>
    <row r="1037" spans="1:18" x14ac:dyDescent="0.25">
      <c r="A1037" t="s">
        <v>15</v>
      </c>
      <c r="B1037" t="s">
        <v>9</v>
      </c>
      <c r="C1037" t="s">
        <v>17</v>
      </c>
      <c r="D1037" t="s">
        <v>7</v>
      </c>
      <c r="E1037" t="b">
        <f>pokerdump[[#This Row],[suit1]]=pokerdump[[#This Row],[suit2]]</f>
        <v>0</v>
      </c>
      <c r="F1037">
        <v>6431</v>
      </c>
      <c r="L1037" s="8" t="s">
        <v>7</v>
      </c>
      <c r="N1037">
        <v>11511</v>
      </c>
      <c r="O1037" s="6">
        <v>0</v>
      </c>
      <c r="P1037" s="6">
        <v>1.049413222934807E-3</v>
      </c>
      <c r="Q1037">
        <v>11511</v>
      </c>
      <c r="R1037" s="6">
        <v>1.049413222934807E-3</v>
      </c>
    </row>
    <row r="1038" spans="1:18" x14ac:dyDescent="0.25">
      <c r="A1038" t="s">
        <v>14</v>
      </c>
      <c r="B1038" t="s">
        <v>8</v>
      </c>
      <c r="C1038" t="s">
        <v>15</v>
      </c>
      <c r="D1038" t="s">
        <v>9</v>
      </c>
      <c r="E1038" t="b">
        <f>pokerdump[[#This Row],[suit1]]=pokerdump[[#This Row],[suit2]]</f>
        <v>0</v>
      </c>
      <c r="F1038">
        <v>6421</v>
      </c>
      <c r="L1038" s="8" t="s">
        <v>6</v>
      </c>
      <c r="M1038">
        <v>10161</v>
      </c>
      <c r="O1038" s="6">
        <v>9.2633895910351608E-4</v>
      </c>
      <c r="P1038" s="6">
        <v>0</v>
      </c>
      <c r="Q1038">
        <v>10161</v>
      </c>
      <c r="R1038" s="6">
        <v>9.2633895910351608E-4</v>
      </c>
    </row>
    <row r="1039" spans="1:18" x14ac:dyDescent="0.25">
      <c r="A1039" t="s">
        <v>11</v>
      </c>
      <c r="B1039" t="s">
        <v>9</v>
      </c>
      <c r="C1039" t="s">
        <v>19</v>
      </c>
      <c r="D1039" t="s">
        <v>7</v>
      </c>
      <c r="E1039" t="b">
        <f>pokerdump[[#This Row],[suit1]]=pokerdump[[#This Row],[suit2]]</f>
        <v>0</v>
      </c>
      <c r="F1039">
        <v>6418</v>
      </c>
      <c r="L1039" s="8" t="s">
        <v>8</v>
      </c>
      <c r="M1039">
        <v>10131</v>
      </c>
      <c r="O1039" s="6">
        <v>9.2360397546282082E-4</v>
      </c>
      <c r="P1039" s="6">
        <v>0</v>
      </c>
      <c r="Q1039">
        <v>10131</v>
      </c>
      <c r="R1039" s="6">
        <v>9.2360397546282082E-4</v>
      </c>
    </row>
    <row r="1040" spans="1:18" x14ac:dyDescent="0.25">
      <c r="A1040" t="s">
        <v>12</v>
      </c>
      <c r="B1040" t="s">
        <v>9</v>
      </c>
      <c r="C1040" t="s">
        <v>15</v>
      </c>
      <c r="D1040" t="s">
        <v>7</v>
      </c>
      <c r="E1040" t="b">
        <f>pokerdump[[#This Row],[suit1]]=pokerdump[[#This Row],[suit2]]</f>
        <v>0</v>
      </c>
      <c r="F1040">
        <v>6408</v>
      </c>
      <c r="L1040" s="7" t="s">
        <v>6</v>
      </c>
      <c r="M1040">
        <v>29939</v>
      </c>
      <c r="N1040">
        <v>11402</v>
      </c>
      <c r="O1040" s="6">
        <v>2.7294225072926059E-3</v>
      </c>
      <c r="P1040" s="6">
        <v>1.0394761157069472E-3</v>
      </c>
      <c r="Q1040">
        <v>41341</v>
      </c>
      <c r="R1040" s="6">
        <v>3.7688986229995531E-3</v>
      </c>
    </row>
    <row r="1041" spans="1:18" x14ac:dyDescent="0.25">
      <c r="A1041" t="s">
        <v>16</v>
      </c>
      <c r="B1041" t="s">
        <v>8</v>
      </c>
      <c r="C1041" t="s">
        <v>18</v>
      </c>
      <c r="D1041" t="s">
        <v>8</v>
      </c>
      <c r="E1041" t="b">
        <f>pokerdump[[#This Row],[suit1]]=pokerdump[[#This Row],[suit2]]</f>
        <v>1</v>
      </c>
      <c r="F1041">
        <v>6402</v>
      </c>
      <c r="L1041" s="8" t="s">
        <v>9</v>
      </c>
      <c r="M1041">
        <v>9985</v>
      </c>
      <c r="O1041" s="6">
        <v>9.1029372174477002E-4</v>
      </c>
      <c r="P1041" s="6">
        <v>0</v>
      </c>
      <c r="Q1041">
        <v>9985</v>
      </c>
      <c r="R1041" s="6">
        <v>9.1029372174477002E-4</v>
      </c>
    </row>
    <row r="1042" spans="1:18" x14ac:dyDescent="0.25">
      <c r="A1042" t="s">
        <v>11</v>
      </c>
      <c r="B1042" t="s">
        <v>7</v>
      </c>
      <c r="C1042" t="s">
        <v>19</v>
      </c>
      <c r="D1042" t="s">
        <v>6</v>
      </c>
      <c r="E1042" t="b">
        <f>pokerdump[[#This Row],[suit1]]=pokerdump[[#This Row],[suit2]]</f>
        <v>0</v>
      </c>
      <c r="F1042">
        <v>6399</v>
      </c>
      <c r="L1042" s="8" t="s">
        <v>7</v>
      </c>
      <c r="M1042">
        <v>9950</v>
      </c>
      <c r="O1042" s="6">
        <v>9.0710290749729217E-4</v>
      </c>
      <c r="P1042" s="6">
        <v>0</v>
      </c>
      <c r="Q1042">
        <v>9950</v>
      </c>
      <c r="R1042" s="6">
        <v>9.0710290749729217E-4</v>
      </c>
    </row>
    <row r="1043" spans="1:18" x14ac:dyDescent="0.25">
      <c r="A1043" t="s">
        <v>11</v>
      </c>
      <c r="B1043" t="s">
        <v>8</v>
      </c>
      <c r="C1043" t="s">
        <v>19</v>
      </c>
      <c r="D1043" t="s">
        <v>7</v>
      </c>
      <c r="E1043" t="b">
        <f>pokerdump[[#This Row],[suit1]]=pokerdump[[#This Row],[suit2]]</f>
        <v>0</v>
      </c>
      <c r="F1043">
        <v>6399</v>
      </c>
      <c r="L1043" s="8" t="s">
        <v>6</v>
      </c>
      <c r="N1043">
        <v>11402</v>
      </c>
      <c r="O1043" s="6">
        <v>0</v>
      </c>
      <c r="P1043" s="6">
        <v>1.0394761157069472E-3</v>
      </c>
      <c r="Q1043">
        <v>11402</v>
      </c>
      <c r="R1043" s="6">
        <v>1.0394761157069472E-3</v>
      </c>
    </row>
    <row r="1044" spans="1:18" x14ac:dyDescent="0.25">
      <c r="A1044" t="s">
        <v>14</v>
      </c>
      <c r="B1044" t="s">
        <v>6</v>
      </c>
      <c r="C1044" t="s">
        <v>15</v>
      </c>
      <c r="D1044" t="s">
        <v>8</v>
      </c>
      <c r="E1044" t="b">
        <f>pokerdump[[#This Row],[suit1]]=pokerdump[[#This Row],[suit2]]</f>
        <v>0</v>
      </c>
      <c r="F1044">
        <v>6397</v>
      </c>
      <c r="L1044" s="8" t="s">
        <v>8</v>
      </c>
      <c r="M1044">
        <v>10004</v>
      </c>
      <c r="O1044" s="6">
        <v>9.1202587805054374E-4</v>
      </c>
      <c r="P1044" s="6">
        <v>0</v>
      </c>
      <c r="Q1044">
        <v>10004</v>
      </c>
      <c r="R1044" s="6">
        <v>9.1202587805054374E-4</v>
      </c>
    </row>
    <row r="1045" spans="1:18" x14ac:dyDescent="0.25">
      <c r="A1045" t="s">
        <v>15</v>
      </c>
      <c r="B1045" t="s">
        <v>7</v>
      </c>
      <c r="C1045" t="s">
        <v>17</v>
      </c>
      <c r="D1045" t="s">
        <v>6</v>
      </c>
      <c r="E1045" t="b">
        <f>pokerdump[[#This Row],[suit1]]=pokerdump[[#This Row],[suit2]]</f>
        <v>0</v>
      </c>
      <c r="F1045">
        <v>6396</v>
      </c>
      <c r="L1045" s="7" t="s">
        <v>8</v>
      </c>
      <c r="M1045">
        <v>30349</v>
      </c>
      <c r="N1045">
        <v>11406</v>
      </c>
      <c r="O1045" s="6">
        <v>2.7668006170487756E-3</v>
      </c>
      <c r="P1045" s="6">
        <v>1.0398407801923734E-3</v>
      </c>
      <c r="Q1045">
        <v>41755</v>
      </c>
      <c r="R1045" s="6">
        <v>3.8066413972411492E-3</v>
      </c>
    </row>
    <row r="1046" spans="1:18" x14ac:dyDescent="0.25">
      <c r="A1046" t="s">
        <v>13</v>
      </c>
      <c r="B1046" t="s">
        <v>6</v>
      </c>
      <c r="C1046" t="s">
        <v>15</v>
      </c>
      <c r="D1046" t="s">
        <v>7</v>
      </c>
      <c r="E1046" t="b">
        <f>pokerdump[[#This Row],[suit1]]=pokerdump[[#This Row],[suit2]]</f>
        <v>0</v>
      </c>
      <c r="F1046">
        <v>6383</v>
      </c>
      <c r="L1046" s="8" t="s">
        <v>9</v>
      </c>
      <c r="M1046">
        <v>10118</v>
      </c>
      <c r="O1046" s="6">
        <v>9.2241881588518606E-4</v>
      </c>
      <c r="P1046" s="6">
        <v>0</v>
      </c>
      <c r="Q1046">
        <v>10118</v>
      </c>
      <c r="R1046" s="6">
        <v>9.2241881588518606E-4</v>
      </c>
    </row>
    <row r="1047" spans="1:18" x14ac:dyDescent="0.25">
      <c r="A1047" t="s">
        <v>16</v>
      </c>
      <c r="B1047" t="s">
        <v>6</v>
      </c>
      <c r="C1047" t="s">
        <v>18</v>
      </c>
      <c r="D1047" t="s">
        <v>6</v>
      </c>
      <c r="E1047" t="b">
        <f>pokerdump[[#This Row],[suit1]]=pokerdump[[#This Row],[suit2]]</f>
        <v>1</v>
      </c>
      <c r="F1047">
        <v>6378</v>
      </c>
      <c r="L1047" s="8" t="s">
        <v>7</v>
      </c>
      <c r="M1047">
        <v>10284</v>
      </c>
      <c r="O1047" s="6">
        <v>9.3755239203036707E-4</v>
      </c>
      <c r="P1047" s="6">
        <v>0</v>
      </c>
      <c r="Q1047">
        <v>10284</v>
      </c>
      <c r="R1047" s="6">
        <v>9.3755239203036707E-4</v>
      </c>
    </row>
    <row r="1048" spans="1:18" x14ac:dyDescent="0.25">
      <c r="A1048" t="s">
        <v>14</v>
      </c>
      <c r="B1048" t="s">
        <v>6</v>
      </c>
      <c r="C1048" t="s">
        <v>15</v>
      </c>
      <c r="D1048" t="s">
        <v>7</v>
      </c>
      <c r="E1048" t="b">
        <f>pokerdump[[#This Row],[suit1]]=pokerdump[[#This Row],[suit2]]</f>
        <v>0</v>
      </c>
      <c r="F1048">
        <v>6378</v>
      </c>
      <c r="L1048" s="8" t="s">
        <v>6</v>
      </c>
      <c r="M1048">
        <v>9947</v>
      </c>
      <c r="O1048" s="6">
        <v>9.0682940913322258E-4</v>
      </c>
      <c r="P1048" s="6">
        <v>0</v>
      </c>
      <c r="Q1048">
        <v>9947</v>
      </c>
      <c r="R1048" s="6">
        <v>9.0682940913322258E-4</v>
      </c>
    </row>
    <row r="1049" spans="1:18" x14ac:dyDescent="0.25">
      <c r="A1049" t="s">
        <v>15</v>
      </c>
      <c r="B1049" t="s">
        <v>9</v>
      </c>
      <c r="C1049" t="s">
        <v>17</v>
      </c>
      <c r="D1049" t="s">
        <v>8</v>
      </c>
      <c r="E1049" t="b">
        <f>pokerdump[[#This Row],[suit1]]=pokerdump[[#This Row],[suit2]]</f>
        <v>0</v>
      </c>
      <c r="F1049">
        <v>6377</v>
      </c>
      <c r="L1049" s="8" t="s">
        <v>8</v>
      </c>
      <c r="N1049">
        <v>11406</v>
      </c>
      <c r="O1049" s="6">
        <v>0</v>
      </c>
      <c r="P1049" s="6">
        <v>1.0398407801923734E-3</v>
      </c>
      <c r="Q1049">
        <v>11406</v>
      </c>
      <c r="R1049" s="6">
        <v>1.0398407801923734E-3</v>
      </c>
    </row>
    <row r="1050" spans="1:18" x14ac:dyDescent="0.25">
      <c r="A1050" t="s">
        <v>12</v>
      </c>
      <c r="B1050" t="s">
        <v>9</v>
      </c>
      <c r="C1050" t="s">
        <v>17</v>
      </c>
      <c r="D1050" t="s">
        <v>8</v>
      </c>
      <c r="E1050" t="b">
        <f>pokerdump[[#This Row],[suit1]]=pokerdump[[#This Row],[suit2]]</f>
        <v>0</v>
      </c>
      <c r="F1050">
        <v>6372</v>
      </c>
      <c r="L1050" s="3" t="s">
        <v>5</v>
      </c>
      <c r="M1050">
        <v>126819</v>
      </c>
      <c r="O1050" s="6">
        <v>1.1561596344311467E-2</v>
      </c>
      <c r="P1050" s="6">
        <v>0</v>
      </c>
      <c r="Q1050">
        <v>126819</v>
      </c>
      <c r="R1050" s="6">
        <v>1.1561596344311467E-2</v>
      </c>
    </row>
    <row r="1051" spans="1:18" x14ac:dyDescent="0.25">
      <c r="A1051" t="s">
        <v>11</v>
      </c>
      <c r="B1051" t="s">
        <v>9</v>
      </c>
      <c r="C1051" t="s">
        <v>19</v>
      </c>
      <c r="D1051" t="s">
        <v>6</v>
      </c>
      <c r="E1051" t="b">
        <f>pokerdump[[#This Row],[suit1]]=pokerdump[[#This Row],[suit2]]</f>
        <v>0</v>
      </c>
      <c r="F1051">
        <v>6368</v>
      </c>
      <c r="L1051" s="7" t="s">
        <v>7</v>
      </c>
      <c r="M1051">
        <v>21085</v>
      </c>
      <c r="O1051" s="6">
        <v>1.9222376688020507E-3</v>
      </c>
      <c r="P1051" s="6">
        <v>0</v>
      </c>
      <c r="Q1051">
        <v>21085</v>
      </c>
      <c r="R1051" s="6">
        <v>1.9222376688020507E-3</v>
      </c>
    </row>
    <row r="1052" spans="1:18" x14ac:dyDescent="0.25">
      <c r="A1052" t="s">
        <v>11</v>
      </c>
      <c r="B1052" t="s">
        <v>7</v>
      </c>
      <c r="C1052" t="s">
        <v>19</v>
      </c>
      <c r="D1052" t="s">
        <v>8</v>
      </c>
      <c r="E1052" t="b">
        <f>pokerdump[[#This Row],[suit1]]=pokerdump[[#This Row],[suit2]]</f>
        <v>0</v>
      </c>
      <c r="F1052">
        <v>6363</v>
      </c>
      <c r="L1052" s="8" t="s">
        <v>9</v>
      </c>
      <c r="M1052">
        <v>21085</v>
      </c>
      <c r="O1052" s="6">
        <v>1.9222376688020507E-3</v>
      </c>
      <c r="P1052" s="6">
        <v>0</v>
      </c>
      <c r="Q1052">
        <v>21085</v>
      </c>
      <c r="R1052" s="6">
        <v>1.9222376688020507E-3</v>
      </c>
    </row>
    <row r="1053" spans="1:18" x14ac:dyDescent="0.25">
      <c r="A1053" t="s">
        <v>19</v>
      </c>
      <c r="B1053" t="s">
        <v>6</v>
      </c>
      <c r="C1053" t="s">
        <v>18</v>
      </c>
      <c r="D1053" t="s">
        <v>6</v>
      </c>
      <c r="E1053" t="b">
        <f>pokerdump[[#This Row],[suit1]]=pokerdump[[#This Row],[suit2]]</f>
        <v>1</v>
      </c>
      <c r="F1053">
        <v>6353</v>
      </c>
      <c r="L1053" s="7" t="s">
        <v>6</v>
      </c>
      <c r="M1053">
        <v>42307</v>
      </c>
      <c r="O1053" s="6">
        <v>3.8569650962299437E-3</v>
      </c>
      <c r="P1053" s="6">
        <v>0</v>
      </c>
      <c r="Q1053">
        <v>42307</v>
      </c>
      <c r="R1053" s="6">
        <v>3.8569650962299437E-3</v>
      </c>
    </row>
    <row r="1054" spans="1:18" x14ac:dyDescent="0.25">
      <c r="A1054" t="s">
        <v>16</v>
      </c>
      <c r="B1054" t="s">
        <v>7</v>
      </c>
      <c r="C1054" t="s">
        <v>18</v>
      </c>
      <c r="D1054" t="s">
        <v>7</v>
      </c>
      <c r="E1054" t="b">
        <f>pokerdump[[#This Row],[suit1]]=pokerdump[[#This Row],[suit2]]</f>
        <v>1</v>
      </c>
      <c r="F1054">
        <v>6346</v>
      </c>
      <c r="L1054" s="8" t="s">
        <v>9</v>
      </c>
      <c r="M1054">
        <v>21001</v>
      </c>
      <c r="O1054" s="6">
        <v>1.9145797146081038E-3</v>
      </c>
      <c r="P1054" s="6">
        <v>0</v>
      </c>
      <c r="Q1054">
        <v>21001</v>
      </c>
      <c r="R1054" s="6">
        <v>1.9145797146081038E-3</v>
      </c>
    </row>
    <row r="1055" spans="1:18" x14ac:dyDescent="0.25">
      <c r="A1055" t="s">
        <v>12</v>
      </c>
      <c r="B1055" t="s">
        <v>9</v>
      </c>
      <c r="C1055" t="s">
        <v>15</v>
      </c>
      <c r="D1055" t="s">
        <v>8</v>
      </c>
      <c r="E1055" t="b">
        <f>pokerdump[[#This Row],[suit1]]=pokerdump[[#This Row],[suit2]]</f>
        <v>0</v>
      </c>
      <c r="F1055">
        <v>6339</v>
      </c>
      <c r="L1055" s="8" t="s">
        <v>7</v>
      </c>
      <c r="M1055">
        <v>21306</v>
      </c>
      <c r="O1055" s="6">
        <v>1.9423853816218398E-3</v>
      </c>
      <c r="P1055" s="6">
        <v>0</v>
      </c>
      <c r="Q1055">
        <v>21306</v>
      </c>
      <c r="R1055" s="6">
        <v>1.9423853816218398E-3</v>
      </c>
    </row>
    <row r="1056" spans="1:18" x14ac:dyDescent="0.25">
      <c r="A1056" t="s">
        <v>16</v>
      </c>
      <c r="B1056" t="s">
        <v>9</v>
      </c>
      <c r="C1056" t="s">
        <v>18</v>
      </c>
      <c r="D1056" t="s">
        <v>9</v>
      </c>
      <c r="E1056" t="b">
        <f>pokerdump[[#This Row],[suit1]]=pokerdump[[#This Row],[suit2]]</f>
        <v>1</v>
      </c>
      <c r="F1056">
        <v>6339</v>
      </c>
      <c r="L1056" s="7" t="s">
        <v>8</v>
      </c>
      <c r="M1056">
        <v>63427</v>
      </c>
      <c r="O1056" s="6">
        <v>5.7823935792794719E-3</v>
      </c>
      <c r="P1056" s="6">
        <v>0</v>
      </c>
      <c r="Q1056">
        <v>63427</v>
      </c>
      <c r="R1056" s="6">
        <v>5.7823935792794719E-3</v>
      </c>
    </row>
    <row r="1057" spans="1:18" x14ac:dyDescent="0.25">
      <c r="A1057" t="s">
        <v>13</v>
      </c>
      <c r="B1057" t="s">
        <v>9</v>
      </c>
      <c r="C1057" t="s">
        <v>15</v>
      </c>
      <c r="D1057" t="s">
        <v>8</v>
      </c>
      <c r="E1057" t="b">
        <f>pokerdump[[#This Row],[suit1]]=pokerdump[[#This Row],[suit2]]</f>
        <v>0</v>
      </c>
      <c r="F1057">
        <v>6338</v>
      </c>
      <c r="L1057" s="8" t="s">
        <v>9</v>
      </c>
      <c r="M1057">
        <v>21157</v>
      </c>
      <c r="O1057" s="6">
        <v>1.9288016295397196E-3</v>
      </c>
      <c r="P1057" s="6">
        <v>0</v>
      </c>
      <c r="Q1057">
        <v>21157</v>
      </c>
      <c r="R1057" s="6">
        <v>1.9288016295397196E-3</v>
      </c>
    </row>
    <row r="1058" spans="1:18" x14ac:dyDescent="0.25">
      <c r="A1058" t="s">
        <v>15</v>
      </c>
      <c r="B1058" t="s">
        <v>8</v>
      </c>
      <c r="C1058" t="s">
        <v>17</v>
      </c>
      <c r="D1058" t="s">
        <v>9</v>
      </c>
      <c r="E1058" t="b">
        <f>pokerdump[[#This Row],[suit1]]=pokerdump[[#This Row],[suit2]]</f>
        <v>0</v>
      </c>
      <c r="F1058">
        <v>6337</v>
      </c>
      <c r="L1058" s="8" t="s">
        <v>7</v>
      </c>
      <c r="M1058">
        <v>21249</v>
      </c>
      <c r="O1058" s="6">
        <v>1.9371889127045186E-3</v>
      </c>
      <c r="P1058" s="6">
        <v>0</v>
      </c>
      <c r="Q1058">
        <v>21249</v>
      </c>
      <c r="R1058" s="6">
        <v>1.9371889127045186E-3</v>
      </c>
    </row>
    <row r="1059" spans="1:18" x14ac:dyDescent="0.25">
      <c r="A1059" t="s">
        <v>11</v>
      </c>
      <c r="B1059" t="s">
        <v>9</v>
      </c>
      <c r="C1059" t="s">
        <v>19</v>
      </c>
      <c r="D1059" t="s">
        <v>8</v>
      </c>
      <c r="E1059" t="b">
        <f>pokerdump[[#This Row],[suit1]]=pokerdump[[#This Row],[suit2]]</f>
        <v>0</v>
      </c>
      <c r="F1059">
        <v>6336</v>
      </c>
      <c r="L1059" s="8" t="s">
        <v>6</v>
      </c>
      <c r="M1059">
        <v>21021</v>
      </c>
      <c r="O1059" s="6">
        <v>1.9164030370352339E-3</v>
      </c>
      <c r="P1059" s="6">
        <v>0</v>
      </c>
      <c r="Q1059">
        <v>21021</v>
      </c>
      <c r="R1059" s="6">
        <v>1.9164030370352339E-3</v>
      </c>
    </row>
    <row r="1060" spans="1:18" x14ac:dyDescent="0.25">
      <c r="A1060" t="s">
        <v>13</v>
      </c>
      <c r="B1060" t="s">
        <v>7</v>
      </c>
      <c r="C1060" t="s">
        <v>15</v>
      </c>
      <c r="D1060" t="s">
        <v>9</v>
      </c>
      <c r="E1060" t="b">
        <f>pokerdump[[#This Row],[suit1]]=pokerdump[[#This Row],[suit2]]</f>
        <v>0</v>
      </c>
      <c r="F1060">
        <v>6332</v>
      </c>
      <c r="L1060" s="3" t="s">
        <v>11</v>
      </c>
      <c r="M1060">
        <v>137650</v>
      </c>
      <c r="N1060">
        <v>50923</v>
      </c>
      <c r="O1060" s="6">
        <v>1.2549016604723845E-2</v>
      </c>
      <c r="P1060" s="6">
        <v>4.6424523978376491E-3</v>
      </c>
      <c r="Q1060">
        <v>188573</v>
      </c>
      <c r="R1060" s="6">
        <v>1.7191469002561494E-2</v>
      </c>
    </row>
    <row r="1061" spans="1:18" x14ac:dyDescent="0.25">
      <c r="A1061" t="s">
        <v>12</v>
      </c>
      <c r="B1061" t="s">
        <v>9</v>
      </c>
      <c r="C1061" t="s">
        <v>17</v>
      </c>
      <c r="D1061" t="s">
        <v>7</v>
      </c>
      <c r="E1061" t="b">
        <f>pokerdump[[#This Row],[suit1]]=pokerdump[[#This Row],[suit2]]</f>
        <v>0</v>
      </c>
      <c r="F1061">
        <v>6329</v>
      </c>
      <c r="L1061" s="7" t="s">
        <v>9</v>
      </c>
      <c r="M1061">
        <v>34321</v>
      </c>
      <c r="N1061">
        <v>12805</v>
      </c>
      <c r="O1061" s="6">
        <v>3.1289124510768406E-3</v>
      </c>
      <c r="P1061" s="6">
        <v>1.1673821839701332E-3</v>
      </c>
      <c r="Q1061">
        <v>47126</v>
      </c>
      <c r="R1061" s="6">
        <v>4.2962946350469742E-3</v>
      </c>
    </row>
    <row r="1062" spans="1:18" x14ac:dyDescent="0.25">
      <c r="A1062" t="s">
        <v>11</v>
      </c>
      <c r="B1062" t="s">
        <v>7</v>
      </c>
      <c r="C1062" t="s">
        <v>19</v>
      </c>
      <c r="D1062" t="s">
        <v>9</v>
      </c>
      <c r="E1062" t="b">
        <f>pokerdump[[#This Row],[suit1]]=pokerdump[[#This Row],[suit2]]</f>
        <v>0</v>
      </c>
      <c r="F1062">
        <v>6328</v>
      </c>
      <c r="L1062" s="8" t="s">
        <v>9</v>
      </c>
      <c r="N1062">
        <v>12805</v>
      </c>
      <c r="O1062" s="6">
        <v>0</v>
      </c>
      <c r="P1062" s="6">
        <v>1.1673821839701332E-3</v>
      </c>
      <c r="Q1062">
        <v>12805</v>
      </c>
      <c r="R1062" s="6">
        <v>1.1673821839701332E-3</v>
      </c>
    </row>
    <row r="1063" spans="1:18" x14ac:dyDescent="0.25">
      <c r="A1063" t="s">
        <v>13</v>
      </c>
      <c r="B1063" t="s">
        <v>8</v>
      </c>
      <c r="C1063" t="s">
        <v>15</v>
      </c>
      <c r="D1063" t="s">
        <v>7</v>
      </c>
      <c r="E1063" t="b">
        <f>pokerdump[[#This Row],[suit1]]=pokerdump[[#This Row],[suit2]]</f>
        <v>0</v>
      </c>
      <c r="F1063">
        <v>6322</v>
      </c>
      <c r="L1063" s="8" t="s">
        <v>7</v>
      </c>
      <c r="M1063">
        <v>11352</v>
      </c>
      <c r="O1063" s="6">
        <v>1.0349178096391216E-3</v>
      </c>
      <c r="P1063" s="6">
        <v>0</v>
      </c>
      <c r="Q1063">
        <v>11352</v>
      </c>
      <c r="R1063" s="6">
        <v>1.0349178096391216E-3</v>
      </c>
    </row>
    <row r="1064" spans="1:18" x14ac:dyDescent="0.25">
      <c r="A1064" t="s">
        <v>19</v>
      </c>
      <c r="B1064" t="s">
        <v>9</v>
      </c>
      <c r="C1064" t="s">
        <v>18</v>
      </c>
      <c r="D1064" t="s">
        <v>9</v>
      </c>
      <c r="E1064" t="b">
        <f>pokerdump[[#This Row],[suit1]]=pokerdump[[#This Row],[suit2]]</f>
        <v>1</v>
      </c>
      <c r="F1064">
        <v>6318</v>
      </c>
      <c r="L1064" s="8" t="s">
        <v>6</v>
      </c>
      <c r="M1064">
        <v>11516</v>
      </c>
      <c r="O1064" s="6">
        <v>1.0498690535415895E-3</v>
      </c>
      <c r="P1064" s="6">
        <v>0</v>
      </c>
      <c r="Q1064">
        <v>11516</v>
      </c>
      <c r="R1064" s="6">
        <v>1.0498690535415895E-3</v>
      </c>
    </row>
    <row r="1065" spans="1:18" x14ac:dyDescent="0.25">
      <c r="A1065" t="s">
        <v>11</v>
      </c>
      <c r="B1065" t="s">
        <v>6</v>
      </c>
      <c r="C1065" t="s">
        <v>19</v>
      </c>
      <c r="D1065" t="s">
        <v>9</v>
      </c>
      <c r="E1065" t="b">
        <f>pokerdump[[#This Row],[suit1]]=pokerdump[[#This Row],[suit2]]</f>
        <v>0</v>
      </c>
      <c r="F1065">
        <v>6316</v>
      </c>
      <c r="L1065" s="8" t="s">
        <v>8</v>
      </c>
      <c r="M1065">
        <v>11453</v>
      </c>
      <c r="O1065" s="6">
        <v>1.0441255878961293E-3</v>
      </c>
      <c r="P1065" s="6">
        <v>0</v>
      </c>
      <c r="Q1065">
        <v>11453</v>
      </c>
      <c r="R1065" s="6">
        <v>1.0441255878961293E-3</v>
      </c>
    </row>
    <row r="1066" spans="1:18" x14ac:dyDescent="0.25">
      <c r="A1066" t="s">
        <v>13</v>
      </c>
      <c r="B1066" t="s">
        <v>7</v>
      </c>
      <c r="C1066" t="s">
        <v>15</v>
      </c>
      <c r="D1066" t="s">
        <v>6</v>
      </c>
      <c r="E1066" t="b">
        <f>pokerdump[[#This Row],[suit1]]=pokerdump[[#This Row],[suit2]]</f>
        <v>0</v>
      </c>
      <c r="F1066">
        <v>6315</v>
      </c>
      <c r="L1066" s="7" t="s">
        <v>7</v>
      </c>
      <c r="M1066">
        <v>34531</v>
      </c>
      <c r="N1066">
        <v>12797</v>
      </c>
      <c r="O1066" s="6">
        <v>3.1480573365617079E-3</v>
      </c>
      <c r="P1066" s="6">
        <v>1.1666528549992812E-3</v>
      </c>
      <c r="Q1066">
        <v>47328</v>
      </c>
      <c r="R1066" s="6">
        <v>4.3147101915609895E-3</v>
      </c>
    </row>
    <row r="1067" spans="1:18" x14ac:dyDescent="0.25">
      <c r="A1067" t="s">
        <v>13</v>
      </c>
      <c r="B1067" t="s">
        <v>9</v>
      </c>
      <c r="C1067" t="s">
        <v>15</v>
      </c>
      <c r="D1067" t="s">
        <v>7</v>
      </c>
      <c r="E1067" t="b">
        <f>pokerdump[[#This Row],[suit1]]=pokerdump[[#This Row],[suit2]]</f>
        <v>0</v>
      </c>
      <c r="F1067">
        <v>6308</v>
      </c>
      <c r="L1067" s="8" t="s">
        <v>9</v>
      </c>
      <c r="M1067">
        <v>11606</v>
      </c>
      <c r="O1067" s="6">
        <v>1.0580740044636757E-3</v>
      </c>
      <c r="P1067" s="6">
        <v>0</v>
      </c>
      <c r="Q1067">
        <v>11606</v>
      </c>
      <c r="R1067" s="6">
        <v>1.0580740044636757E-3</v>
      </c>
    </row>
    <row r="1068" spans="1:18" x14ac:dyDescent="0.25">
      <c r="A1068" t="s">
        <v>13</v>
      </c>
      <c r="B1068" t="s">
        <v>6</v>
      </c>
      <c r="C1068" t="s">
        <v>15</v>
      </c>
      <c r="D1068" t="s">
        <v>8</v>
      </c>
      <c r="E1068" t="b">
        <f>pokerdump[[#This Row],[suit1]]=pokerdump[[#This Row],[suit2]]</f>
        <v>0</v>
      </c>
      <c r="F1068">
        <v>6303</v>
      </c>
      <c r="L1068" s="8" t="s">
        <v>7</v>
      </c>
      <c r="N1068">
        <v>12797</v>
      </c>
      <c r="O1068" s="6">
        <v>0</v>
      </c>
      <c r="P1068" s="6">
        <v>1.1666528549992812E-3</v>
      </c>
      <c r="Q1068">
        <v>12797</v>
      </c>
      <c r="R1068" s="6">
        <v>1.1666528549992812E-3</v>
      </c>
    </row>
    <row r="1069" spans="1:18" x14ac:dyDescent="0.25">
      <c r="A1069" t="s">
        <v>20</v>
      </c>
      <c r="B1069" t="s">
        <v>6</v>
      </c>
      <c r="C1069" t="s">
        <v>18</v>
      </c>
      <c r="D1069" t="s">
        <v>6</v>
      </c>
      <c r="E1069" t="b">
        <f>pokerdump[[#This Row],[suit1]]=pokerdump[[#This Row],[suit2]]</f>
        <v>1</v>
      </c>
      <c r="F1069">
        <v>6300</v>
      </c>
      <c r="L1069" s="8" t="s">
        <v>6</v>
      </c>
      <c r="M1069">
        <v>11350</v>
      </c>
      <c r="O1069" s="6">
        <v>1.0347354773964086E-3</v>
      </c>
      <c r="P1069" s="6">
        <v>0</v>
      </c>
      <c r="Q1069">
        <v>11350</v>
      </c>
      <c r="R1069" s="6">
        <v>1.0347354773964086E-3</v>
      </c>
    </row>
    <row r="1070" spans="1:18" x14ac:dyDescent="0.25">
      <c r="A1070" t="s">
        <v>13</v>
      </c>
      <c r="B1070" t="s">
        <v>8</v>
      </c>
      <c r="C1070" t="s">
        <v>15</v>
      </c>
      <c r="D1070" t="s">
        <v>6</v>
      </c>
      <c r="E1070" t="b">
        <f>pokerdump[[#This Row],[suit1]]=pokerdump[[#This Row],[suit2]]</f>
        <v>0</v>
      </c>
      <c r="F1070">
        <v>6294</v>
      </c>
      <c r="L1070" s="8" t="s">
        <v>8</v>
      </c>
      <c r="M1070">
        <v>11575</v>
      </c>
      <c r="O1070" s="6">
        <v>1.0552478547016238E-3</v>
      </c>
      <c r="P1070" s="6">
        <v>0</v>
      </c>
      <c r="Q1070">
        <v>11575</v>
      </c>
      <c r="R1070" s="6">
        <v>1.0552478547016238E-3</v>
      </c>
    </row>
    <row r="1071" spans="1:18" x14ac:dyDescent="0.25">
      <c r="A1071" t="s">
        <v>13</v>
      </c>
      <c r="B1071" t="s">
        <v>7</v>
      </c>
      <c r="C1071" t="s">
        <v>15</v>
      </c>
      <c r="D1071" t="s">
        <v>8</v>
      </c>
      <c r="E1071" t="b">
        <f>pokerdump[[#This Row],[suit1]]=pokerdump[[#This Row],[suit2]]</f>
        <v>0</v>
      </c>
      <c r="F1071">
        <v>6293</v>
      </c>
      <c r="L1071" s="7" t="s">
        <v>6</v>
      </c>
      <c r="M1071">
        <v>34377</v>
      </c>
      <c r="N1071">
        <v>12731</v>
      </c>
      <c r="O1071" s="6">
        <v>3.1340177538728051E-3</v>
      </c>
      <c r="P1071" s="6">
        <v>1.1606358909897513E-3</v>
      </c>
      <c r="Q1071">
        <v>47108</v>
      </c>
      <c r="R1071" s="6">
        <v>4.2946536448625564E-3</v>
      </c>
    </row>
    <row r="1072" spans="1:18" x14ac:dyDescent="0.25">
      <c r="A1072" t="s">
        <v>20</v>
      </c>
      <c r="B1072" t="s">
        <v>8</v>
      </c>
      <c r="C1072" t="s">
        <v>17</v>
      </c>
      <c r="D1072" t="s">
        <v>7</v>
      </c>
      <c r="E1072" t="b">
        <f>pokerdump[[#This Row],[suit1]]=pokerdump[[#This Row],[suit2]]</f>
        <v>0</v>
      </c>
      <c r="F1072">
        <v>6290</v>
      </c>
      <c r="L1072" s="8" t="s">
        <v>9</v>
      </c>
      <c r="M1072">
        <v>11360</v>
      </c>
      <c r="O1072" s="6">
        <v>1.0356471386099738E-3</v>
      </c>
      <c r="P1072" s="6">
        <v>0</v>
      </c>
      <c r="Q1072">
        <v>11360</v>
      </c>
      <c r="R1072" s="6">
        <v>1.0356471386099738E-3</v>
      </c>
    </row>
    <row r="1073" spans="1:18" x14ac:dyDescent="0.25">
      <c r="A1073" t="s">
        <v>20</v>
      </c>
      <c r="B1073" t="s">
        <v>9</v>
      </c>
      <c r="C1073" t="s">
        <v>17</v>
      </c>
      <c r="D1073" t="s">
        <v>7</v>
      </c>
      <c r="E1073" t="b">
        <f>pokerdump[[#This Row],[suit1]]=pokerdump[[#This Row],[suit2]]</f>
        <v>0</v>
      </c>
      <c r="F1073">
        <v>6289</v>
      </c>
      <c r="L1073" s="8" t="s">
        <v>7</v>
      </c>
      <c r="M1073">
        <v>11586</v>
      </c>
      <c r="O1073" s="6">
        <v>1.0562506820365454E-3</v>
      </c>
      <c r="P1073" s="6">
        <v>0</v>
      </c>
      <c r="Q1073">
        <v>11586</v>
      </c>
      <c r="R1073" s="6">
        <v>1.0562506820365454E-3</v>
      </c>
    </row>
    <row r="1074" spans="1:18" x14ac:dyDescent="0.25">
      <c r="A1074" t="s">
        <v>12</v>
      </c>
      <c r="B1074" t="s">
        <v>8</v>
      </c>
      <c r="C1074" t="s">
        <v>17</v>
      </c>
      <c r="D1074" t="s">
        <v>6</v>
      </c>
      <c r="E1074" t="b">
        <f>pokerdump[[#This Row],[suit1]]=pokerdump[[#This Row],[suit2]]</f>
        <v>0</v>
      </c>
      <c r="F1074">
        <v>6287</v>
      </c>
      <c r="L1074" s="8" t="s">
        <v>6</v>
      </c>
      <c r="N1074">
        <v>12731</v>
      </c>
      <c r="O1074" s="6">
        <v>0</v>
      </c>
      <c r="P1074" s="6">
        <v>1.1606358909897513E-3</v>
      </c>
      <c r="Q1074">
        <v>12731</v>
      </c>
      <c r="R1074" s="6">
        <v>1.1606358909897513E-3</v>
      </c>
    </row>
    <row r="1075" spans="1:18" x14ac:dyDescent="0.25">
      <c r="A1075" t="s">
        <v>11</v>
      </c>
      <c r="B1075" t="s">
        <v>7</v>
      </c>
      <c r="C1075" t="s">
        <v>18</v>
      </c>
      <c r="D1075" t="s">
        <v>6</v>
      </c>
      <c r="E1075" t="b">
        <f>pokerdump[[#This Row],[suit1]]=pokerdump[[#This Row],[suit2]]</f>
        <v>0</v>
      </c>
      <c r="F1075">
        <v>6284</v>
      </c>
      <c r="L1075" s="8" t="s">
        <v>8</v>
      </c>
      <c r="M1075">
        <v>11431</v>
      </c>
      <c r="O1075" s="6">
        <v>1.0421199332262862E-3</v>
      </c>
      <c r="P1075" s="6">
        <v>0</v>
      </c>
      <c r="Q1075">
        <v>11431</v>
      </c>
      <c r="R1075" s="6">
        <v>1.0421199332262862E-3</v>
      </c>
    </row>
    <row r="1076" spans="1:18" x14ac:dyDescent="0.25">
      <c r="A1076" t="s">
        <v>11</v>
      </c>
      <c r="B1076" t="s">
        <v>8</v>
      </c>
      <c r="C1076" t="s">
        <v>19</v>
      </c>
      <c r="D1076" t="s">
        <v>6</v>
      </c>
      <c r="E1076" t="b">
        <f>pokerdump[[#This Row],[suit1]]=pokerdump[[#This Row],[suit2]]</f>
        <v>0</v>
      </c>
      <c r="F1076">
        <v>6282</v>
      </c>
      <c r="L1076" s="7" t="s">
        <v>8</v>
      </c>
      <c r="M1076">
        <v>34421</v>
      </c>
      <c r="N1076">
        <v>12590</v>
      </c>
      <c r="O1076" s="6">
        <v>3.1380290632124917E-3</v>
      </c>
      <c r="P1076" s="6">
        <v>1.1477814678784832E-3</v>
      </c>
      <c r="Q1076">
        <v>47011</v>
      </c>
      <c r="R1076" s="6">
        <v>4.2858105310909752E-3</v>
      </c>
    </row>
    <row r="1077" spans="1:18" x14ac:dyDescent="0.25">
      <c r="A1077" t="s">
        <v>12</v>
      </c>
      <c r="B1077" t="s">
        <v>8</v>
      </c>
      <c r="C1077" t="s">
        <v>17</v>
      </c>
      <c r="D1077" t="s">
        <v>7</v>
      </c>
      <c r="E1077" t="b">
        <f>pokerdump[[#This Row],[suit1]]=pokerdump[[#This Row],[suit2]]</f>
        <v>0</v>
      </c>
      <c r="F1077">
        <v>6279</v>
      </c>
      <c r="L1077" s="8" t="s">
        <v>9</v>
      </c>
      <c r="M1077">
        <v>11554</v>
      </c>
      <c r="O1077" s="6">
        <v>1.0533333661531369E-3</v>
      </c>
      <c r="P1077" s="6">
        <v>0</v>
      </c>
      <c r="Q1077">
        <v>11554</v>
      </c>
      <c r="R1077" s="6">
        <v>1.0533333661531369E-3</v>
      </c>
    </row>
    <row r="1078" spans="1:18" x14ac:dyDescent="0.25">
      <c r="A1078" t="s">
        <v>12</v>
      </c>
      <c r="B1078" t="s">
        <v>7</v>
      </c>
      <c r="C1078" t="s">
        <v>15</v>
      </c>
      <c r="D1078" t="s">
        <v>6</v>
      </c>
      <c r="E1078" t="b">
        <f>pokerdump[[#This Row],[suit1]]=pokerdump[[#This Row],[suit2]]</f>
        <v>0</v>
      </c>
      <c r="F1078">
        <v>6276</v>
      </c>
      <c r="L1078" s="8" t="s">
        <v>7</v>
      </c>
      <c r="M1078">
        <v>11392</v>
      </c>
      <c r="O1078" s="6">
        <v>1.038564454493382E-3</v>
      </c>
      <c r="P1078" s="6">
        <v>0</v>
      </c>
      <c r="Q1078">
        <v>11392</v>
      </c>
      <c r="R1078" s="6">
        <v>1.038564454493382E-3</v>
      </c>
    </row>
    <row r="1079" spans="1:18" x14ac:dyDescent="0.25">
      <c r="A1079" t="s">
        <v>19</v>
      </c>
      <c r="B1079" t="s">
        <v>8</v>
      </c>
      <c r="C1079" t="s">
        <v>18</v>
      </c>
      <c r="D1079" t="s">
        <v>8</v>
      </c>
      <c r="E1079" t="b">
        <f>pokerdump[[#This Row],[suit1]]=pokerdump[[#This Row],[suit2]]</f>
        <v>1</v>
      </c>
      <c r="F1079">
        <v>6267</v>
      </c>
      <c r="L1079" s="8" t="s">
        <v>6</v>
      </c>
      <c r="M1079">
        <v>11475</v>
      </c>
      <c r="O1079" s="6">
        <v>1.0461312425659726E-3</v>
      </c>
      <c r="P1079" s="6">
        <v>0</v>
      </c>
      <c r="Q1079">
        <v>11475</v>
      </c>
      <c r="R1079" s="6">
        <v>1.0461312425659726E-3</v>
      </c>
    </row>
    <row r="1080" spans="1:18" x14ac:dyDescent="0.25">
      <c r="A1080" t="s">
        <v>20</v>
      </c>
      <c r="B1080" t="s">
        <v>8</v>
      </c>
      <c r="C1080" t="s">
        <v>17</v>
      </c>
      <c r="D1080" t="s">
        <v>9</v>
      </c>
      <c r="E1080" t="b">
        <f>pokerdump[[#This Row],[suit1]]=pokerdump[[#This Row],[suit2]]</f>
        <v>0</v>
      </c>
      <c r="F1080">
        <v>6266</v>
      </c>
      <c r="L1080" s="8" t="s">
        <v>8</v>
      </c>
      <c r="N1080">
        <v>12590</v>
      </c>
      <c r="O1080" s="6">
        <v>0</v>
      </c>
      <c r="P1080" s="6">
        <v>1.1477814678784832E-3</v>
      </c>
      <c r="Q1080">
        <v>12590</v>
      </c>
      <c r="R1080" s="6">
        <v>1.1477814678784832E-3</v>
      </c>
    </row>
    <row r="1081" spans="1:18" x14ac:dyDescent="0.25">
      <c r="A1081" t="s">
        <v>20</v>
      </c>
      <c r="B1081" t="s">
        <v>6</v>
      </c>
      <c r="C1081" t="s">
        <v>17</v>
      </c>
      <c r="D1081" t="s">
        <v>8</v>
      </c>
      <c r="E1081" t="b">
        <f>pokerdump[[#This Row],[suit1]]=pokerdump[[#This Row],[suit2]]</f>
        <v>0</v>
      </c>
      <c r="F1081">
        <v>6261</v>
      </c>
      <c r="L1081" s="3" t="s">
        <v>6</v>
      </c>
      <c r="M1081">
        <v>152182</v>
      </c>
      <c r="N1081">
        <v>55316</v>
      </c>
      <c r="O1081" s="6">
        <v>1.3873842680276674E-2</v>
      </c>
      <c r="P1081" s="6">
        <v>5.0429451689568052E-3</v>
      </c>
      <c r="Q1081">
        <v>207498</v>
      </c>
      <c r="R1081" s="6">
        <v>1.891678784923348E-2</v>
      </c>
    </row>
    <row r="1082" spans="1:18" x14ac:dyDescent="0.25">
      <c r="A1082" t="s">
        <v>14</v>
      </c>
      <c r="B1082" t="s">
        <v>8</v>
      </c>
      <c r="C1082" t="s">
        <v>15</v>
      </c>
      <c r="D1082" t="s">
        <v>7</v>
      </c>
      <c r="E1082" t="b">
        <f>pokerdump[[#This Row],[suit1]]=pokerdump[[#This Row],[suit2]]</f>
        <v>0</v>
      </c>
      <c r="F1082">
        <v>6257</v>
      </c>
      <c r="L1082" s="7" t="s">
        <v>9</v>
      </c>
      <c r="M1082">
        <v>38005</v>
      </c>
      <c r="N1082">
        <v>13874</v>
      </c>
      <c r="O1082" s="6">
        <v>3.4647684421542299E-3</v>
      </c>
      <c r="P1082" s="6">
        <v>1.2648387677002444E-3</v>
      </c>
      <c r="Q1082">
        <v>51879</v>
      </c>
      <c r="R1082" s="6">
        <v>4.7296072098544743E-3</v>
      </c>
    </row>
    <row r="1083" spans="1:18" x14ac:dyDescent="0.25">
      <c r="A1083" t="s">
        <v>20</v>
      </c>
      <c r="B1083" t="s">
        <v>7</v>
      </c>
      <c r="C1083" t="s">
        <v>17</v>
      </c>
      <c r="D1083" t="s">
        <v>6</v>
      </c>
      <c r="E1083" t="b">
        <f>pokerdump[[#This Row],[suit1]]=pokerdump[[#This Row],[suit2]]</f>
        <v>0</v>
      </c>
      <c r="F1083">
        <v>6256</v>
      </c>
      <c r="L1083" s="8" t="s">
        <v>9</v>
      </c>
      <c r="N1083">
        <v>13874</v>
      </c>
      <c r="O1083" s="6">
        <v>0</v>
      </c>
      <c r="P1083" s="6">
        <v>1.2648387677002444E-3</v>
      </c>
      <c r="Q1083">
        <v>13874</v>
      </c>
      <c r="R1083" s="6">
        <v>1.2648387677002444E-3</v>
      </c>
    </row>
    <row r="1084" spans="1:18" x14ac:dyDescent="0.25">
      <c r="A1084" t="s">
        <v>12</v>
      </c>
      <c r="B1084" t="s">
        <v>6</v>
      </c>
      <c r="C1084" t="s">
        <v>17</v>
      </c>
      <c r="D1084" t="s">
        <v>9</v>
      </c>
      <c r="E1084" t="b">
        <f>pokerdump[[#This Row],[suit1]]=pokerdump[[#This Row],[suit2]]</f>
        <v>0</v>
      </c>
      <c r="F1084">
        <v>6234</v>
      </c>
      <c r="L1084" s="8" t="s">
        <v>7</v>
      </c>
      <c r="M1084">
        <v>12657</v>
      </c>
      <c r="O1084" s="6">
        <v>1.1538895980093694E-3</v>
      </c>
      <c r="P1084" s="6">
        <v>0</v>
      </c>
      <c r="Q1084">
        <v>12657</v>
      </c>
      <c r="R1084" s="6">
        <v>1.1538895980093694E-3</v>
      </c>
    </row>
    <row r="1085" spans="1:18" x14ac:dyDescent="0.25">
      <c r="A1085" t="s">
        <v>20</v>
      </c>
      <c r="B1085" t="s">
        <v>9</v>
      </c>
      <c r="C1085" t="s">
        <v>17</v>
      </c>
      <c r="D1085" t="s">
        <v>6</v>
      </c>
      <c r="E1085" t="b">
        <f>pokerdump[[#This Row],[suit1]]=pokerdump[[#This Row],[suit2]]</f>
        <v>0</v>
      </c>
      <c r="F1085">
        <v>6223</v>
      </c>
      <c r="L1085" s="8" t="s">
        <v>6</v>
      </c>
      <c r="M1085">
        <v>12646</v>
      </c>
      <c r="O1085" s="6">
        <v>1.152886770674448E-3</v>
      </c>
      <c r="P1085" s="6">
        <v>0</v>
      </c>
      <c r="Q1085">
        <v>12646</v>
      </c>
      <c r="R1085" s="6">
        <v>1.152886770674448E-3</v>
      </c>
    </row>
    <row r="1086" spans="1:18" x14ac:dyDescent="0.25">
      <c r="A1086" t="s">
        <v>12</v>
      </c>
      <c r="B1086" t="s">
        <v>7</v>
      </c>
      <c r="C1086" t="s">
        <v>17</v>
      </c>
      <c r="D1086" t="s">
        <v>8</v>
      </c>
      <c r="E1086" t="b">
        <f>pokerdump[[#This Row],[suit1]]=pokerdump[[#This Row],[suit2]]</f>
        <v>0</v>
      </c>
      <c r="F1086">
        <v>6216</v>
      </c>
      <c r="L1086" s="8" t="s">
        <v>8</v>
      </c>
      <c r="M1086">
        <v>12702</v>
      </c>
      <c r="O1086" s="6">
        <v>1.1579920734704125E-3</v>
      </c>
      <c r="P1086" s="6">
        <v>0</v>
      </c>
      <c r="Q1086">
        <v>12702</v>
      </c>
      <c r="R1086" s="6">
        <v>1.1579920734704125E-3</v>
      </c>
    </row>
    <row r="1087" spans="1:18" x14ac:dyDescent="0.25">
      <c r="A1087" t="s">
        <v>20</v>
      </c>
      <c r="B1087" t="s">
        <v>7</v>
      </c>
      <c r="C1087" t="s">
        <v>17</v>
      </c>
      <c r="D1087" t="s">
        <v>9</v>
      </c>
      <c r="E1087" t="b">
        <f>pokerdump[[#This Row],[suit1]]=pokerdump[[#This Row],[suit2]]</f>
        <v>0</v>
      </c>
      <c r="F1087">
        <v>6215</v>
      </c>
      <c r="L1087" s="7" t="s">
        <v>7</v>
      </c>
      <c r="M1087">
        <v>38231</v>
      </c>
      <c r="N1087">
        <v>13767</v>
      </c>
      <c r="O1087" s="6">
        <v>3.4853719855808016E-3</v>
      </c>
      <c r="P1087" s="6">
        <v>1.2550839927150976E-3</v>
      </c>
      <c r="Q1087">
        <v>51998</v>
      </c>
      <c r="R1087" s="6">
        <v>4.7404559782958993E-3</v>
      </c>
    </row>
    <row r="1088" spans="1:18" x14ac:dyDescent="0.25">
      <c r="A1088" t="s">
        <v>12</v>
      </c>
      <c r="B1088" t="s">
        <v>6</v>
      </c>
      <c r="C1088" t="s">
        <v>17</v>
      </c>
      <c r="D1088" t="s">
        <v>8</v>
      </c>
      <c r="E1088" t="b">
        <f>pokerdump[[#This Row],[suit1]]=pokerdump[[#This Row],[suit2]]</f>
        <v>0</v>
      </c>
      <c r="F1088">
        <v>6214</v>
      </c>
      <c r="L1088" s="8" t="s">
        <v>9</v>
      </c>
      <c r="M1088">
        <v>12880</v>
      </c>
      <c r="O1088" s="6">
        <v>1.1742196430718716E-3</v>
      </c>
      <c r="P1088" s="6">
        <v>0</v>
      </c>
      <c r="Q1088">
        <v>12880</v>
      </c>
      <c r="R1088" s="6">
        <v>1.1742196430718716E-3</v>
      </c>
    </row>
    <row r="1089" spans="1:18" x14ac:dyDescent="0.25">
      <c r="A1089" t="s">
        <v>12</v>
      </c>
      <c r="B1089" t="s">
        <v>8</v>
      </c>
      <c r="C1089" t="s">
        <v>17</v>
      </c>
      <c r="D1089" t="s">
        <v>9</v>
      </c>
      <c r="E1089" t="b">
        <f>pokerdump[[#This Row],[suit1]]=pokerdump[[#This Row],[suit2]]</f>
        <v>0</v>
      </c>
      <c r="F1089">
        <v>6209</v>
      </c>
      <c r="L1089" s="8" t="s">
        <v>7</v>
      </c>
      <c r="N1089">
        <v>13767</v>
      </c>
      <c r="O1089" s="6">
        <v>0</v>
      </c>
      <c r="P1089" s="6">
        <v>1.2550839927150976E-3</v>
      </c>
      <c r="Q1089">
        <v>13767</v>
      </c>
      <c r="R1089" s="6">
        <v>1.2550839927150976E-3</v>
      </c>
    </row>
    <row r="1090" spans="1:18" x14ac:dyDescent="0.25">
      <c r="A1090" t="s">
        <v>12</v>
      </c>
      <c r="B1090" t="s">
        <v>8</v>
      </c>
      <c r="C1090" t="s">
        <v>15</v>
      </c>
      <c r="D1090" t="s">
        <v>7</v>
      </c>
      <c r="E1090" t="b">
        <f>pokerdump[[#This Row],[suit1]]=pokerdump[[#This Row],[suit2]]</f>
        <v>0</v>
      </c>
      <c r="F1090">
        <v>6204</v>
      </c>
      <c r="L1090" s="8" t="s">
        <v>6</v>
      </c>
      <c r="M1090">
        <v>12537</v>
      </c>
      <c r="O1090" s="6">
        <v>1.1429496634465881E-3</v>
      </c>
      <c r="P1090" s="6">
        <v>0</v>
      </c>
      <c r="Q1090">
        <v>12537</v>
      </c>
      <c r="R1090" s="6">
        <v>1.1429496634465881E-3</v>
      </c>
    </row>
    <row r="1091" spans="1:18" x14ac:dyDescent="0.25">
      <c r="A1091" t="s">
        <v>12</v>
      </c>
      <c r="B1091" t="s">
        <v>7</v>
      </c>
      <c r="C1091" t="s">
        <v>17</v>
      </c>
      <c r="D1091" t="s">
        <v>9</v>
      </c>
      <c r="E1091" t="b">
        <f>pokerdump[[#This Row],[suit1]]=pokerdump[[#This Row],[suit2]]</f>
        <v>0</v>
      </c>
      <c r="F1091">
        <v>6196</v>
      </c>
      <c r="L1091" s="8" t="s">
        <v>8</v>
      </c>
      <c r="M1091">
        <v>12814</v>
      </c>
      <c r="O1091" s="6">
        <v>1.1682026790623419E-3</v>
      </c>
      <c r="P1091" s="6">
        <v>0</v>
      </c>
      <c r="Q1091">
        <v>12814</v>
      </c>
      <c r="R1091" s="6">
        <v>1.1682026790623419E-3</v>
      </c>
    </row>
    <row r="1092" spans="1:18" x14ac:dyDescent="0.25">
      <c r="A1092" t="s">
        <v>20</v>
      </c>
      <c r="B1092" t="s">
        <v>9</v>
      </c>
      <c r="C1092" t="s">
        <v>17</v>
      </c>
      <c r="D1092" t="s">
        <v>8</v>
      </c>
      <c r="E1092" t="b">
        <f>pokerdump[[#This Row],[suit1]]=pokerdump[[#This Row],[suit2]]</f>
        <v>0</v>
      </c>
      <c r="F1092">
        <v>6187</v>
      </c>
      <c r="L1092" s="7" t="s">
        <v>6</v>
      </c>
      <c r="M1092">
        <v>37851</v>
      </c>
      <c r="N1092">
        <v>13838</v>
      </c>
      <c r="O1092" s="6">
        <v>3.4507288594653272E-3</v>
      </c>
      <c r="P1092" s="6">
        <v>1.26155678733141E-3</v>
      </c>
      <c r="Q1092">
        <v>51689</v>
      </c>
      <c r="R1092" s="6">
        <v>4.7122856467967369E-3</v>
      </c>
    </row>
    <row r="1093" spans="1:18" x14ac:dyDescent="0.25">
      <c r="A1093" t="s">
        <v>12</v>
      </c>
      <c r="B1093" t="s">
        <v>9</v>
      </c>
      <c r="C1093" t="s">
        <v>17</v>
      </c>
      <c r="D1093" t="s">
        <v>6</v>
      </c>
      <c r="E1093" t="b">
        <f>pokerdump[[#This Row],[suit1]]=pokerdump[[#This Row],[suit2]]</f>
        <v>0</v>
      </c>
      <c r="F1093">
        <v>6187</v>
      </c>
      <c r="L1093" s="8" t="s">
        <v>9</v>
      </c>
      <c r="M1093">
        <v>12669</v>
      </c>
      <c r="O1093" s="6">
        <v>1.1549835914656476E-3</v>
      </c>
      <c r="P1093" s="6">
        <v>0</v>
      </c>
      <c r="Q1093">
        <v>12669</v>
      </c>
      <c r="R1093" s="6">
        <v>1.1549835914656476E-3</v>
      </c>
    </row>
    <row r="1094" spans="1:18" x14ac:dyDescent="0.25">
      <c r="A1094" t="s">
        <v>12</v>
      </c>
      <c r="B1094" t="s">
        <v>7</v>
      </c>
      <c r="C1094" t="s">
        <v>17</v>
      </c>
      <c r="D1094" t="s">
        <v>6</v>
      </c>
      <c r="E1094" t="b">
        <f>pokerdump[[#This Row],[suit1]]=pokerdump[[#This Row],[suit2]]</f>
        <v>0</v>
      </c>
      <c r="F1094">
        <v>6185</v>
      </c>
      <c r="L1094" s="8" t="s">
        <v>7</v>
      </c>
      <c r="M1094">
        <v>12622</v>
      </c>
      <c r="O1094" s="6">
        <v>1.1506987837618917E-3</v>
      </c>
      <c r="P1094" s="6">
        <v>0</v>
      </c>
      <c r="Q1094">
        <v>12622</v>
      </c>
      <c r="R1094" s="6">
        <v>1.1506987837618917E-3</v>
      </c>
    </row>
    <row r="1095" spans="1:18" x14ac:dyDescent="0.25">
      <c r="A1095" t="s">
        <v>11</v>
      </c>
      <c r="B1095" t="s">
        <v>8</v>
      </c>
      <c r="C1095" t="s">
        <v>18</v>
      </c>
      <c r="D1095" t="s">
        <v>7</v>
      </c>
      <c r="E1095" t="b">
        <f>pokerdump[[#This Row],[suit1]]=pokerdump[[#This Row],[suit2]]</f>
        <v>0</v>
      </c>
      <c r="F1095">
        <v>6180</v>
      </c>
      <c r="L1095" s="8" t="s">
        <v>6</v>
      </c>
      <c r="N1095">
        <v>13838</v>
      </c>
      <c r="O1095" s="6">
        <v>0</v>
      </c>
      <c r="P1095" s="6">
        <v>1.26155678733141E-3</v>
      </c>
      <c r="Q1095">
        <v>13838</v>
      </c>
      <c r="R1095" s="6">
        <v>1.26155678733141E-3</v>
      </c>
    </row>
    <row r="1096" spans="1:18" x14ac:dyDescent="0.25">
      <c r="A1096" t="s">
        <v>11</v>
      </c>
      <c r="B1096" t="s">
        <v>6</v>
      </c>
      <c r="C1096" t="s">
        <v>18</v>
      </c>
      <c r="D1096" t="s">
        <v>9</v>
      </c>
      <c r="E1096" t="b">
        <f>pokerdump[[#This Row],[suit1]]=pokerdump[[#This Row],[suit2]]</f>
        <v>0</v>
      </c>
      <c r="F1096">
        <v>6179</v>
      </c>
      <c r="L1096" s="8" t="s">
        <v>8</v>
      </c>
      <c r="M1096">
        <v>12560</v>
      </c>
      <c r="O1096" s="6">
        <v>1.1450464842377879E-3</v>
      </c>
      <c r="P1096" s="6">
        <v>0</v>
      </c>
      <c r="Q1096">
        <v>12560</v>
      </c>
      <c r="R1096" s="6">
        <v>1.1450464842377879E-3</v>
      </c>
    </row>
    <row r="1097" spans="1:18" x14ac:dyDescent="0.25">
      <c r="A1097" t="s">
        <v>11</v>
      </c>
      <c r="B1097" t="s">
        <v>9</v>
      </c>
      <c r="C1097" t="s">
        <v>18</v>
      </c>
      <c r="D1097" t="s">
        <v>6</v>
      </c>
      <c r="E1097" t="b">
        <f>pokerdump[[#This Row],[suit1]]=pokerdump[[#This Row],[suit2]]</f>
        <v>0</v>
      </c>
      <c r="F1097">
        <v>6178</v>
      </c>
      <c r="L1097" s="7" t="s">
        <v>8</v>
      </c>
      <c r="M1097">
        <v>38095</v>
      </c>
      <c r="N1097">
        <v>13837</v>
      </c>
      <c r="O1097" s="6">
        <v>3.4729733930763161E-3</v>
      </c>
      <c r="P1097" s="6">
        <v>1.2614656212100535E-3</v>
      </c>
      <c r="Q1097">
        <v>51932</v>
      </c>
      <c r="R1097" s="6">
        <v>4.734439014286369E-3</v>
      </c>
    </row>
    <row r="1098" spans="1:18" x14ac:dyDescent="0.25">
      <c r="A1098" t="s">
        <v>11</v>
      </c>
      <c r="B1098" t="s">
        <v>8</v>
      </c>
      <c r="C1098" t="s">
        <v>19</v>
      </c>
      <c r="D1098" t="s">
        <v>9</v>
      </c>
      <c r="E1098" t="b">
        <f>pokerdump[[#This Row],[suit1]]=pokerdump[[#This Row],[suit2]]</f>
        <v>0</v>
      </c>
      <c r="F1098">
        <v>6178</v>
      </c>
      <c r="L1098" s="8" t="s">
        <v>9</v>
      </c>
      <c r="M1098">
        <v>12796</v>
      </c>
      <c r="O1098" s="6">
        <v>1.1665616888779247E-3</v>
      </c>
      <c r="P1098" s="6">
        <v>0</v>
      </c>
      <c r="Q1098">
        <v>12796</v>
      </c>
      <c r="R1098" s="6">
        <v>1.1665616888779247E-3</v>
      </c>
    </row>
    <row r="1099" spans="1:18" x14ac:dyDescent="0.25">
      <c r="A1099" t="s">
        <v>11</v>
      </c>
      <c r="B1099" t="s">
        <v>6</v>
      </c>
      <c r="C1099" t="s">
        <v>18</v>
      </c>
      <c r="D1099" t="s">
        <v>7</v>
      </c>
      <c r="E1099" t="b">
        <f>pokerdump[[#This Row],[suit1]]=pokerdump[[#This Row],[suit2]]</f>
        <v>0</v>
      </c>
      <c r="F1099">
        <v>6170</v>
      </c>
      <c r="L1099" s="8" t="s">
        <v>7</v>
      </c>
      <c r="M1099">
        <v>12608</v>
      </c>
      <c r="O1099" s="6">
        <v>1.1494224580629005E-3</v>
      </c>
      <c r="P1099" s="6">
        <v>0</v>
      </c>
      <c r="Q1099">
        <v>12608</v>
      </c>
      <c r="R1099" s="6">
        <v>1.1494224580629005E-3</v>
      </c>
    </row>
    <row r="1100" spans="1:18" x14ac:dyDescent="0.25">
      <c r="A1100" t="s">
        <v>20</v>
      </c>
      <c r="B1100" t="s">
        <v>7</v>
      </c>
      <c r="C1100" t="s">
        <v>17</v>
      </c>
      <c r="D1100" t="s">
        <v>8</v>
      </c>
      <c r="E1100" t="b">
        <f>pokerdump[[#This Row],[suit1]]=pokerdump[[#This Row],[suit2]]</f>
        <v>0</v>
      </c>
      <c r="F1100">
        <v>6167</v>
      </c>
      <c r="L1100" s="8" t="s">
        <v>6</v>
      </c>
      <c r="M1100">
        <v>12691</v>
      </c>
      <c r="O1100" s="6">
        <v>1.1569892461354909E-3</v>
      </c>
      <c r="P1100" s="6">
        <v>0</v>
      </c>
      <c r="Q1100">
        <v>12691</v>
      </c>
      <c r="R1100" s="6">
        <v>1.1569892461354909E-3</v>
      </c>
    </row>
    <row r="1101" spans="1:18" x14ac:dyDescent="0.25">
      <c r="A1101" t="s">
        <v>20</v>
      </c>
      <c r="B1101" t="s">
        <v>6</v>
      </c>
      <c r="C1101" t="s">
        <v>17</v>
      </c>
      <c r="D1101" t="s">
        <v>9</v>
      </c>
      <c r="E1101" t="b">
        <f>pokerdump[[#This Row],[suit1]]=pokerdump[[#This Row],[suit2]]</f>
        <v>0</v>
      </c>
      <c r="F1101">
        <v>6161</v>
      </c>
      <c r="L1101" s="8" t="s">
        <v>8</v>
      </c>
      <c r="N1101">
        <v>13837</v>
      </c>
      <c r="O1101" s="6">
        <v>0</v>
      </c>
      <c r="P1101" s="6">
        <v>1.2614656212100535E-3</v>
      </c>
      <c r="Q1101">
        <v>13837</v>
      </c>
      <c r="R1101" s="6">
        <v>1.2614656212100535E-3</v>
      </c>
    </row>
    <row r="1102" spans="1:18" x14ac:dyDescent="0.25">
      <c r="A1102" t="s">
        <v>11</v>
      </c>
      <c r="B1102" t="s">
        <v>7</v>
      </c>
      <c r="C1102" t="s">
        <v>18</v>
      </c>
      <c r="D1102" t="s">
        <v>9</v>
      </c>
      <c r="E1102" t="b">
        <f>pokerdump[[#This Row],[suit1]]=pokerdump[[#This Row],[suit2]]</f>
        <v>0</v>
      </c>
      <c r="F1102">
        <v>6161</v>
      </c>
      <c r="L1102" s="3" t="s">
        <v>10</v>
      </c>
      <c r="M1102">
        <v>143833</v>
      </c>
      <c r="N1102">
        <v>52828</v>
      </c>
      <c r="O1102" s="6">
        <v>1.3112696733071158E-2</v>
      </c>
      <c r="P1102" s="6">
        <v>4.8161238590218036E-3</v>
      </c>
      <c r="Q1102">
        <v>196661</v>
      </c>
      <c r="R1102" s="6">
        <v>1.7928820592092963E-2</v>
      </c>
    </row>
    <row r="1103" spans="1:18" x14ac:dyDescent="0.25">
      <c r="A1103" t="s">
        <v>11</v>
      </c>
      <c r="B1103" t="s">
        <v>9</v>
      </c>
      <c r="C1103" t="s">
        <v>18</v>
      </c>
      <c r="D1103" t="s">
        <v>8</v>
      </c>
      <c r="E1103" t="b">
        <f>pokerdump[[#This Row],[suit1]]=pokerdump[[#This Row],[suit2]]</f>
        <v>0</v>
      </c>
      <c r="F1103">
        <v>6160</v>
      </c>
      <c r="L1103" s="7" t="s">
        <v>9</v>
      </c>
      <c r="M1103">
        <v>36015</v>
      </c>
      <c r="N1103">
        <v>13094</v>
      </c>
      <c r="O1103" s="6">
        <v>3.2833478606547717E-3</v>
      </c>
      <c r="P1103" s="6">
        <v>1.1937291930421651E-3</v>
      </c>
      <c r="Q1103">
        <v>49109</v>
      </c>
      <c r="R1103" s="6">
        <v>4.477077053696937E-3</v>
      </c>
    </row>
    <row r="1104" spans="1:18" x14ac:dyDescent="0.25">
      <c r="A1104" t="s">
        <v>15</v>
      </c>
      <c r="B1104" t="s">
        <v>7</v>
      </c>
      <c r="C1104" t="s">
        <v>19</v>
      </c>
      <c r="D1104" t="s">
        <v>9</v>
      </c>
      <c r="E1104" t="b">
        <f>pokerdump[[#This Row],[suit1]]=pokerdump[[#This Row],[suit2]]</f>
        <v>0</v>
      </c>
      <c r="F1104">
        <v>6142</v>
      </c>
      <c r="L1104" s="8" t="s">
        <v>9</v>
      </c>
      <c r="N1104">
        <v>13094</v>
      </c>
      <c r="O1104" s="6">
        <v>0</v>
      </c>
      <c r="P1104" s="6">
        <v>1.1937291930421651E-3</v>
      </c>
      <c r="Q1104">
        <v>13094</v>
      </c>
      <c r="R1104" s="6">
        <v>1.1937291930421651E-3</v>
      </c>
    </row>
    <row r="1105" spans="1:18" x14ac:dyDescent="0.25">
      <c r="A1105" t="s">
        <v>12</v>
      </c>
      <c r="B1105" t="s">
        <v>9</v>
      </c>
      <c r="C1105" t="s">
        <v>19</v>
      </c>
      <c r="D1105" t="s">
        <v>7</v>
      </c>
      <c r="E1105" t="b">
        <f>pokerdump[[#This Row],[suit1]]=pokerdump[[#This Row],[suit2]]</f>
        <v>0</v>
      </c>
      <c r="F1105">
        <v>6134</v>
      </c>
      <c r="L1105" s="8" t="s">
        <v>7</v>
      </c>
      <c r="M1105">
        <v>12100</v>
      </c>
      <c r="O1105" s="6">
        <v>1.1031100684137925E-3</v>
      </c>
      <c r="P1105" s="6">
        <v>0</v>
      </c>
      <c r="Q1105">
        <v>12100</v>
      </c>
      <c r="R1105" s="6">
        <v>1.1031100684137925E-3</v>
      </c>
    </row>
    <row r="1106" spans="1:18" x14ac:dyDescent="0.25">
      <c r="A1106" t="s">
        <v>12</v>
      </c>
      <c r="B1106" t="s">
        <v>8</v>
      </c>
      <c r="C1106" t="s">
        <v>19</v>
      </c>
      <c r="D1106" t="s">
        <v>6</v>
      </c>
      <c r="E1106" t="b">
        <f>pokerdump[[#This Row],[suit1]]=pokerdump[[#This Row],[suit2]]</f>
        <v>0</v>
      </c>
      <c r="F1106">
        <v>6133</v>
      </c>
      <c r="L1106" s="8" t="s">
        <v>6</v>
      </c>
      <c r="M1106">
        <v>11905</v>
      </c>
      <c r="O1106" s="6">
        <v>1.0853326747492726E-3</v>
      </c>
      <c r="P1106" s="6">
        <v>0</v>
      </c>
      <c r="Q1106">
        <v>11905</v>
      </c>
      <c r="R1106" s="6">
        <v>1.0853326747492726E-3</v>
      </c>
    </row>
    <row r="1107" spans="1:18" x14ac:dyDescent="0.25">
      <c r="A1107" t="s">
        <v>11</v>
      </c>
      <c r="B1107" t="s">
        <v>9</v>
      </c>
      <c r="C1107" t="s">
        <v>18</v>
      </c>
      <c r="D1107" t="s">
        <v>7</v>
      </c>
      <c r="E1107" t="b">
        <f>pokerdump[[#This Row],[suit1]]=pokerdump[[#This Row],[suit2]]</f>
        <v>0</v>
      </c>
      <c r="F1107">
        <v>6132</v>
      </c>
      <c r="L1107" s="8" t="s">
        <v>8</v>
      </c>
      <c r="M1107">
        <v>12010</v>
      </c>
      <c r="O1107" s="6">
        <v>1.0949051174917064E-3</v>
      </c>
      <c r="P1107" s="6">
        <v>0</v>
      </c>
      <c r="Q1107">
        <v>12010</v>
      </c>
      <c r="R1107" s="6">
        <v>1.0949051174917064E-3</v>
      </c>
    </row>
    <row r="1108" spans="1:18" x14ac:dyDescent="0.25">
      <c r="A1108" t="s">
        <v>11</v>
      </c>
      <c r="B1108" t="s">
        <v>8</v>
      </c>
      <c r="C1108" t="s">
        <v>18</v>
      </c>
      <c r="D1108" t="s">
        <v>6</v>
      </c>
      <c r="E1108" t="b">
        <f>pokerdump[[#This Row],[suit1]]=pokerdump[[#This Row],[suit2]]</f>
        <v>0</v>
      </c>
      <c r="F1108">
        <v>6124</v>
      </c>
      <c r="L1108" s="7" t="s">
        <v>7</v>
      </c>
      <c r="M1108">
        <v>36248</v>
      </c>
      <c r="N1108">
        <v>13335</v>
      </c>
      <c r="O1108" s="6">
        <v>3.3045895669308388E-3</v>
      </c>
      <c r="P1108" s="6">
        <v>1.2157002282890846E-3</v>
      </c>
      <c r="Q1108">
        <v>49583</v>
      </c>
      <c r="R1108" s="6">
        <v>4.5202897952199231E-3</v>
      </c>
    </row>
    <row r="1109" spans="1:18" x14ac:dyDescent="0.25">
      <c r="A1109" t="s">
        <v>20</v>
      </c>
      <c r="B1109" t="s">
        <v>8</v>
      </c>
      <c r="C1109" t="s">
        <v>17</v>
      </c>
      <c r="D1109" t="s">
        <v>6</v>
      </c>
      <c r="E1109" t="b">
        <f>pokerdump[[#This Row],[suit1]]=pokerdump[[#This Row],[suit2]]</f>
        <v>0</v>
      </c>
      <c r="F1109">
        <v>6103</v>
      </c>
      <c r="L1109" s="8" t="s">
        <v>9</v>
      </c>
      <c r="M1109">
        <v>12173</v>
      </c>
      <c r="O1109" s="6">
        <v>1.1097651952728179E-3</v>
      </c>
      <c r="P1109" s="6">
        <v>0</v>
      </c>
      <c r="Q1109">
        <v>12173</v>
      </c>
      <c r="R1109" s="6">
        <v>1.1097651952728179E-3</v>
      </c>
    </row>
    <row r="1110" spans="1:18" x14ac:dyDescent="0.25">
      <c r="A1110" t="s">
        <v>11</v>
      </c>
      <c r="B1110" t="s">
        <v>8</v>
      </c>
      <c r="C1110" t="s">
        <v>18</v>
      </c>
      <c r="D1110" t="s">
        <v>9</v>
      </c>
      <c r="E1110" t="b">
        <f>pokerdump[[#This Row],[suit1]]=pokerdump[[#This Row],[suit2]]</f>
        <v>0</v>
      </c>
      <c r="F1110">
        <v>6100</v>
      </c>
      <c r="L1110" s="8" t="s">
        <v>7</v>
      </c>
      <c r="N1110">
        <v>13335</v>
      </c>
      <c r="O1110" s="6">
        <v>0</v>
      </c>
      <c r="P1110" s="6">
        <v>1.2157002282890846E-3</v>
      </c>
      <c r="Q1110">
        <v>13335</v>
      </c>
      <c r="R1110" s="6">
        <v>1.2157002282890846E-3</v>
      </c>
    </row>
    <row r="1111" spans="1:18" x14ac:dyDescent="0.25">
      <c r="A1111" t="s">
        <v>11</v>
      </c>
      <c r="B1111" t="s">
        <v>7</v>
      </c>
      <c r="C1111" t="s">
        <v>18</v>
      </c>
      <c r="D1111" t="s">
        <v>8</v>
      </c>
      <c r="E1111" t="b">
        <f>pokerdump[[#This Row],[suit1]]=pokerdump[[#This Row],[suit2]]</f>
        <v>0</v>
      </c>
      <c r="F1111">
        <v>6095</v>
      </c>
      <c r="L1111" s="8" t="s">
        <v>6</v>
      </c>
      <c r="M1111">
        <v>12169</v>
      </c>
      <c r="O1111" s="6">
        <v>1.1094005307873917E-3</v>
      </c>
      <c r="P1111" s="6">
        <v>0</v>
      </c>
      <c r="Q1111">
        <v>12169</v>
      </c>
      <c r="R1111" s="6">
        <v>1.1094005307873917E-3</v>
      </c>
    </row>
    <row r="1112" spans="1:18" x14ac:dyDescent="0.25">
      <c r="A1112" t="s">
        <v>16</v>
      </c>
      <c r="B1112" t="s">
        <v>8</v>
      </c>
      <c r="C1112" t="s">
        <v>17</v>
      </c>
      <c r="D1112" t="s">
        <v>6</v>
      </c>
      <c r="E1112" t="b">
        <f>pokerdump[[#This Row],[suit1]]=pokerdump[[#This Row],[suit2]]</f>
        <v>0</v>
      </c>
      <c r="F1112">
        <v>6089</v>
      </c>
      <c r="L1112" s="8" t="s">
        <v>8</v>
      </c>
      <c r="M1112">
        <v>11906</v>
      </c>
      <c r="O1112" s="6">
        <v>1.0854238408706291E-3</v>
      </c>
      <c r="P1112" s="6">
        <v>0</v>
      </c>
      <c r="Q1112">
        <v>11906</v>
      </c>
      <c r="R1112" s="6">
        <v>1.0854238408706291E-3</v>
      </c>
    </row>
    <row r="1113" spans="1:18" x14ac:dyDescent="0.25">
      <c r="A1113" t="s">
        <v>12</v>
      </c>
      <c r="B1113" t="s">
        <v>6</v>
      </c>
      <c r="C1113" t="s">
        <v>19</v>
      </c>
      <c r="D1113" t="s">
        <v>7</v>
      </c>
      <c r="E1113" t="b">
        <f>pokerdump[[#This Row],[suit1]]=pokerdump[[#This Row],[suit2]]</f>
        <v>0</v>
      </c>
      <c r="F1113">
        <v>6087</v>
      </c>
      <c r="L1113" s="7" t="s">
        <v>6</v>
      </c>
      <c r="M1113">
        <v>35846</v>
      </c>
      <c r="N1113">
        <v>13215</v>
      </c>
      <c r="O1113" s="6">
        <v>3.2679407861455211E-3</v>
      </c>
      <c r="P1113" s="6">
        <v>1.2047602937263031E-3</v>
      </c>
      <c r="Q1113">
        <v>49061</v>
      </c>
      <c r="R1113" s="6">
        <v>4.4727010798718244E-3</v>
      </c>
    </row>
    <row r="1114" spans="1:18" x14ac:dyDescent="0.25">
      <c r="A1114" t="s">
        <v>12</v>
      </c>
      <c r="B1114" t="s">
        <v>9</v>
      </c>
      <c r="C1114" t="s">
        <v>19</v>
      </c>
      <c r="D1114" t="s">
        <v>6</v>
      </c>
      <c r="E1114" t="b">
        <f>pokerdump[[#This Row],[suit1]]=pokerdump[[#This Row],[suit2]]</f>
        <v>0</v>
      </c>
      <c r="F1114">
        <v>6077</v>
      </c>
      <c r="L1114" s="8" t="s">
        <v>9</v>
      </c>
      <c r="M1114">
        <v>12058</v>
      </c>
      <c r="O1114" s="6">
        <v>1.099281091316819E-3</v>
      </c>
      <c r="P1114" s="6">
        <v>0</v>
      </c>
      <c r="Q1114">
        <v>12058</v>
      </c>
      <c r="R1114" s="6">
        <v>1.099281091316819E-3</v>
      </c>
    </row>
    <row r="1115" spans="1:18" x14ac:dyDescent="0.25">
      <c r="A1115" t="s">
        <v>12</v>
      </c>
      <c r="B1115" t="s">
        <v>7</v>
      </c>
      <c r="C1115" t="s">
        <v>19</v>
      </c>
      <c r="D1115" t="s">
        <v>6</v>
      </c>
      <c r="E1115" t="b">
        <f>pokerdump[[#This Row],[suit1]]=pokerdump[[#This Row],[suit2]]</f>
        <v>0</v>
      </c>
      <c r="F1115">
        <v>6071</v>
      </c>
      <c r="L1115" s="8" t="s">
        <v>7</v>
      </c>
      <c r="M1115">
        <v>12040</v>
      </c>
      <c r="O1115" s="6">
        <v>1.0976401011324017E-3</v>
      </c>
      <c r="P1115" s="6">
        <v>0</v>
      </c>
      <c r="Q1115">
        <v>12040</v>
      </c>
      <c r="R1115" s="6">
        <v>1.0976401011324017E-3</v>
      </c>
    </row>
    <row r="1116" spans="1:18" x14ac:dyDescent="0.25">
      <c r="A1116" t="s">
        <v>12</v>
      </c>
      <c r="B1116" t="s">
        <v>7</v>
      </c>
      <c r="C1116" t="s">
        <v>19</v>
      </c>
      <c r="D1116" t="s">
        <v>9</v>
      </c>
      <c r="E1116" t="b">
        <f>pokerdump[[#This Row],[suit1]]=pokerdump[[#This Row],[suit2]]</f>
        <v>0</v>
      </c>
      <c r="F1116">
        <v>6070</v>
      </c>
      <c r="L1116" s="8" t="s">
        <v>6</v>
      </c>
      <c r="N1116">
        <v>13215</v>
      </c>
      <c r="O1116" s="6">
        <v>0</v>
      </c>
      <c r="P1116" s="6">
        <v>1.2047602937263031E-3</v>
      </c>
      <c r="Q1116">
        <v>13215</v>
      </c>
      <c r="R1116" s="6">
        <v>1.2047602937263031E-3</v>
      </c>
    </row>
    <row r="1117" spans="1:18" x14ac:dyDescent="0.25">
      <c r="A1117" t="s">
        <v>11</v>
      </c>
      <c r="B1117" t="s">
        <v>6</v>
      </c>
      <c r="C1117" t="s">
        <v>18</v>
      </c>
      <c r="D1117" t="s">
        <v>8</v>
      </c>
      <c r="E1117" t="b">
        <f>pokerdump[[#This Row],[suit1]]=pokerdump[[#This Row],[suit2]]</f>
        <v>0</v>
      </c>
      <c r="F1117">
        <v>6069</v>
      </c>
      <c r="L1117" s="8" t="s">
        <v>8</v>
      </c>
      <c r="M1117">
        <v>11748</v>
      </c>
      <c r="O1117" s="6">
        <v>1.0710195936963003E-3</v>
      </c>
      <c r="P1117" s="6">
        <v>0</v>
      </c>
      <c r="Q1117">
        <v>11748</v>
      </c>
      <c r="R1117" s="6">
        <v>1.0710195936963003E-3</v>
      </c>
    </row>
    <row r="1118" spans="1:18" x14ac:dyDescent="0.25">
      <c r="A1118" t="s">
        <v>12</v>
      </c>
      <c r="B1118" t="s">
        <v>8</v>
      </c>
      <c r="C1118" t="s">
        <v>19</v>
      </c>
      <c r="D1118" t="s">
        <v>7</v>
      </c>
      <c r="E1118" t="b">
        <f>pokerdump[[#This Row],[suit1]]=pokerdump[[#This Row],[suit2]]</f>
        <v>0</v>
      </c>
      <c r="F1118">
        <v>6063</v>
      </c>
      <c r="L1118" s="7" t="s">
        <v>8</v>
      </c>
      <c r="M1118">
        <v>35724</v>
      </c>
      <c r="N1118">
        <v>13184</v>
      </c>
      <c r="O1118" s="6">
        <v>3.2568185193400266E-3</v>
      </c>
      <c r="P1118" s="6">
        <v>1.2019341439642513E-3</v>
      </c>
      <c r="Q1118">
        <v>48908</v>
      </c>
      <c r="R1118" s="6">
        <v>4.4587526633042777E-3</v>
      </c>
    </row>
    <row r="1119" spans="1:18" x14ac:dyDescent="0.25">
      <c r="A1119" t="s">
        <v>20</v>
      </c>
      <c r="B1119" t="s">
        <v>6</v>
      </c>
      <c r="C1119" t="s">
        <v>17</v>
      </c>
      <c r="D1119" t="s">
        <v>7</v>
      </c>
      <c r="E1119" t="b">
        <f>pokerdump[[#This Row],[suit1]]=pokerdump[[#This Row],[suit2]]</f>
        <v>0</v>
      </c>
      <c r="F1119">
        <v>6054</v>
      </c>
      <c r="L1119" s="8" t="s">
        <v>9</v>
      </c>
      <c r="M1119">
        <v>11978</v>
      </c>
      <c r="O1119" s="6">
        <v>1.091987801608298E-3</v>
      </c>
      <c r="P1119" s="6">
        <v>0</v>
      </c>
      <c r="Q1119">
        <v>11978</v>
      </c>
      <c r="R1119" s="6">
        <v>1.091987801608298E-3</v>
      </c>
    </row>
    <row r="1120" spans="1:18" x14ac:dyDescent="0.25">
      <c r="A1120" t="s">
        <v>12</v>
      </c>
      <c r="B1120" t="s">
        <v>9</v>
      </c>
      <c r="C1120" t="s">
        <v>19</v>
      </c>
      <c r="D1120" t="s">
        <v>8</v>
      </c>
      <c r="E1120" t="b">
        <f>pokerdump[[#This Row],[suit1]]=pokerdump[[#This Row],[suit2]]</f>
        <v>0</v>
      </c>
      <c r="F1120">
        <v>6030</v>
      </c>
      <c r="L1120" s="8" t="s">
        <v>7</v>
      </c>
      <c r="M1120">
        <v>11782</v>
      </c>
      <c r="O1120" s="6">
        <v>1.0741192418224218E-3</v>
      </c>
      <c r="P1120" s="6">
        <v>0</v>
      </c>
      <c r="Q1120">
        <v>11782</v>
      </c>
      <c r="R1120" s="6">
        <v>1.0741192418224218E-3</v>
      </c>
    </row>
    <row r="1121" spans="1:18" x14ac:dyDescent="0.25">
      <c r="A1121" t="s">
        <v>15</v>
      </c>
      <c r="B1121" t="s">
        <v>9</v>
      </c>
      <c r="C1121" t="s">
        <v>19</v>
      </c>
      <c r="D1121" t="s">
        <v>6</v>
      </c>
      <c r="E1121" t="b">
        <f>pokerdump[[#This Row],[suit1]]=pokerdump[[#This Row],[suit2]]</f>
        <v>0</v>
      </c>
      <c r="F1121">
        <v>6029</v>
      </c>
      <c r="L1121" s="8" t="s">
        <v>6</v>
      </c>
      <c r="M1121">
        <v>11964</v>
      </c>
      <c r="O1121" s="6">
        <v>1.0907114759093068E-3</v>
      </c>
      <c r="P1121" s="6">
        <v>0</v>
      </c>
      <c r="Q1121">
        <v>11964</v>
      </c>
      <c r="R1121" s="6">
        <v>1.0907114759093068E-3</v>
      </c>
    </row>
    <row r="1122" spans="1:18" x14ac:dyDescent="0.25">
      <c r="A1122" t="s">
        <v>12</v>
      </c>
      <c r="B1122" t="s">
        <v>7</v>
      </c>
      <c r="C1122" t="s">
        <v>19</v>
      </c>
      <c r="D1122" t="s">
        <v>8</v>
      </c>
      <c r="E1122" t="b">
        <f>pokerdump[[#This Row],[suit1]]=pokerdump[[#This Row],[suit2]]</f>
        <v>0</v>
      </c>
      <c r="F1122">
        <v>6025</v>
      </c>
      <c r="L1122" s="8" t="s">
        <v>8</v>
      </c>
      <c r="N1122">
        <v>13184</v>
      </c>
      <c r="O1122" s="6">
        <v>0</v>
      </c>
      <c r="P1122" s="6">
        <v>1.2019341439642513E-3</v>
      </c>
      <c r="Q1122">
        <v>13184</v>
      </c>
      <c r="R1122" s="6">
        <v>1.2019341439642513E-3</v>
      </c>
    </row>
    <row r="1123" spans="1:18" x14ac:dyDescent="0.25">
      <c r="A1123" t="s">
        <v>16</v>
      </c>
      <c r="B1123" t="s">
        <v>6</v>
      </c>
      <c r="C1123" t="s">
        <v>17</v>
      </c>
      <c r="D1123" t="s">
        <v>9</v>
      </c>
      <c r="E1123" t="b">
        <f>pokerdump[[#This Row],[suit1]]=pokerdump[[#This Row],[suit2]]</f>
        <v>0</v>
      </c>
      <c r="F1123">
        <v>6024</v>
      </c>
      <c r="L1123" s="2" t="s">
        <v>11</v>
      </c>
      <c r="M1123">
        <v>914164</v>
      </c>
      <c r="N1123">
        <v>325144</v>
      </c>
      <c r="O1123" s="6">
        <v>8.3340786163754232E-2</v>
      </c>
      <c r="P1123" s="6">
        <v>2.9642117362341663E-2</v>
      </c>
      <c r="Q1123">
        <v>1239308</v>
      </c>
      <c r="R1123" s="6">
        <v>0.1129829035260959</v>
      </c>
    </row>
    <row r="1124" spans="1:18" x14ac:dyDescent="0.25">
      <c r="A1124" t="s">
        <v>12</v>
      </c>
      <c r="B1124" t="s">
        <v>6</v>
      </c>
      <c r="C1124" t="s">
        <v>17</v>
      </c>
      <c r="D1124" t="s">
        <v>7</v>
      </c>
      <c r="E1124" t="b">
        <f>pokerdump[[#This Row],[suit1]]=pokerdump[[#This Row],[suit2]]</f>
        <v>0</v>
      </c>
      <c r="F1124">
        <v>6023</v>
      </c>
      <c r="L1124" s="3" t="s">
        <v>12</v>
      </c>
      <c r="M1124">
        <v>122890</v>
      </c>
      <c r="N1124">
        <v>45604</v>
      </c>
      <c r="O1124" s="6">
        <v>1.1203404653501732E-2</v>
      </c>
      <c r="P1124" s="6">
        <v>4.1575397983423627E-3</v>
      </c>
      <c r="Q1124">
        <v>168494</v>
      </c>
      <c r="R1124" s="6">
        <v>1.5360944451844095E-2</v>
      </c>
    </row>
    <row r="1125" spans="1:18" x14ac:dyDescent="0.25">
      <c r="A1125" t="s">
        <v>16</v>
      </c>
      <c r="B1125" t="s">
        <v>8</v>
      </c>
      <c r="C1125" t="s">
        <v>17</v>
      </c>
      <c r="D1125" t="s">
        <v>7</v>
      </c>
      <c r="E1125" t="b">
        <f>pokerdump[[#This Row],[suit1]]=pokerdump[[#This Row],[suit2]]</f>
        <v>0</v>
      </c>
      <c r="F1125">
        <v>6017</v>
      </c>
      <c r="L1125" s="7" t="s">
        <v>9</v>
      </c>
      <c r="M1125">
        <v>30680</v>
      </c>
      <c r="N1125">
        <v>11383</v>
      </c>
      <c r="O1125" s="6">
        <v>2.7969766032177813E-3</v>
      </c>
      <c r="P1125" s="6">
        <v>1.0377439594011736E-3</v>
      </c>
      <c r="Q1125">
        <v>42063</v>
      </c>
      <c r="R1125" s="6">
        <v>3.8347205626189547E-3</v>
      </c>
    </row>
    <row r="1126" spans="1:18" x14ac:dyDescent="0.25">
      <c r="A1126" t="s">
        <v>12</v>
      </c>
      <c r="B1126" t="s">
        <v>6</v>
      </c>
      <c r="C1126" t="s">
        <v>19</v>
      </c>
      <c r="D1126" t="s">
        <v>8</v>
      </c>
      <c r="E1126" t="b">
        <f>pokerdump[[#This Row],[suit1]]=pokerdump[[#This Row],[suit2]]</f>
        <v>0</v>
      </c>
      <c r="F1126">
        <v>6016</v>
      </c>
      <c r="L1126" s="8" t="s">
        <v>9</v>
      </c>
      <c r="N1126">
        <v>11383</v>
      </c>
      <c r="O1126" s="6">
        <v>0</v>
      </c>
      <c r="P1126" s="6">
        <v>1.0377439594011736E-3</v>
      </c>
      <c r="Q1126">
        <v>11383</v>
      </c>
      <c r="R1126" s="6">
        <v>1.0377439594011736E-3</v>
      </c>
    </row>
    <row r="1127" spans="1:18" x14ac:dyDescent="0.25">
      <c r="A1127" t="s">
        <v>12</v>
      </c>
      <c r="B1127" t="s">
        <v>8</v>
      </c>
      <c r="C1127" t="s">
        <v>19</v>
      </c>
      <c r="D1127" t="s">
        <v>9</v>
      </c>
      <c r="E1127" t="b">
        <f>pokerdump[[#This Row],[suit1]]=pokerdump[[#This Row],[suit2]]</f>
        <v>0</v>
      </c>
      <c r="F1127">
        <v>6012</v>
      </c>
      <c r="L1127" s="8" t="s">
        <v>7</v>
      </c>
      <c r="M1127">
        <v>10170</v>
      </c>
      <c r="O1127" s="6">
        <v>9.2715945419572475E-4</v>
      </c>
      <c r="P1127" s="6">
        <v>0</v>
      </c>
      <c r="Q1127">
        <v>10170</v>
      </c>
      <c r="R1127" s="6">
        <v>9.2715945419572475E-4</v>
      </c>
    </row>
    <row r="1128" spans="1:18" x14ac:dyDescent="0.25">
      <c r="A1128" t="s">
        <v>15</v>
      </c>
      <c r="B1128" t="s">
        <v>9</v>
      </c>
      <c r="C1128" t="s">
        <v>19</v>
      </c>
      <c r="D1128" t="s">
        <v>7</v>
      </c>
      <c r="E1128" t="b">
        <f>pokerdump[[#This Row],[suit1]]=pokerdump[[#This Row],[suit2]]</f>
        <v>0</v>
      </c>
      <c r="F1128">
        <v>6007</v>
      </c>
      <c r="L1128" s="8" t="s">
        <v>6</v>
      </c>
      <c r="M1128">
        <v>10229</v>
      </c>
      <c r="O1128" s="6">
        <v>9.325382553557589E-4</v>
      </c>
      <c r="P1128" s="6">
        <v>0</v>
      </c>
      <c r="Q1128">
        <v>10229</v>
      </c>
      <c r="R1128" s="6">
        <v>9.325382553557589E-4</v>
      </c>
    </row>
    <row r="1129" spans="1:18" x14ac:dyDescent="0.25">
      <c r="A1129" t="s">
        <v>15</v>
      </c>
      <c r="B1129" t="s">
        <v>8</v>
      </c>
      <c r="C1129" t="s">
        <v>19</v>
      </c>
      <c r="D1129" t="s">
        <v>7</v>
      </c>
      <c r="E1129" t="b">
        <f>pokerdump[[#This Row],[suit1]]=pokerdump[[#This Row],[suit2]]</f>
        <v>0</v>
      </c>
      <c r="F1129">
        <v>5989</v>
      </c>
      <c r="L1129" s="8" t="s">
        <v>8</v>
      </c>
      <c r="M1129">
        <v>10281</v>
      </c>
      <c r="O1129" s="6">
        <v>9.3727889366629759E-4</v>
      </c>
      <c r="P1129" s="6">
        <v>0</v>
      </c>
      <c r="Q1129">
        <v>10281</v>
      </c>
      <c r="R1129" s="6">
        <v>9.3727889366629759E-4</v>
      </c>
    </row>
    <row r="1130" spans="1:18" x14ac:dyDescent="0.25">
      <c r="A1130" t="s">
        <v>16</v>
      </c>
      <c r="B1130" t="s">
        <v>6</v>
      </c>
      <c r="C1130" t="s">
        <v>17</v>
      </c>
      <c r="D1130" t="s">
        <v>8</v>
      </c>
      <c r="E1130" t="b">
        <f>pokerdump[[#This Row],[suit1]]=pokerdump[[#This Row],[suit2]]</f>
        <v>0</v>
      </c>
      <c r="F1130">
        <v>5969</v>
      </c>
      <c r="L1130" s="7" t="s">
        <v>7</v>
      </c>
      <c r="M1130">
        <v>30793</v>
      </c>
      <c r="N1130">
        <v>11364</v>
      </c>
      <c r="O1130" s="6">
        <v>2.807278374931067E-3</v>
      </c>
      <c r="P1130" s="6">
        <v>1.0360118030953997E-3</v>
      </c>
      <c r="Q1130">
        <v>42157</v>
      </c>
      <c r="R1130" s="6">
        <v>3.8432901780264669E-3</v>
      </c>
    </row>
    <row r="1131" spans="1:18" x14ac:dyDescent="0.25">
      <c r="A1131" t="s">
        <v>15</v>
      </c>
      <c r="B1131" t="s">
        <v>8</v>
      </c>
      <c r="C1131" t="s">
        <v>19</v>
      </c>
      <c r="D1131" t="s">
        <v>9</v>
      </c>
      <c r="E1131" t="b">
        <f>pokerdump[[#This Row],[suit1]]=pokerdump[[#This Row],[suit2]]</f>
        <v>0</v>
      </c>
      <c r="F1131">
        <v>5948</v>
      </c>
      <c r="L1131" s="8" t="s">
        <v>9</v>
      </c>
      <c r="M1131">
        <v>10278</v>
      </c>
      <c r="O1131" s="6">
        <v>9.3700539530222799E-4</v>
      </c>
      <c r="P1131" s="6">
        <v>0</v>
      </c>
      <c r="Q1131">
        <v>10278</v>
      </c>
      <c r="R1131" s="6">
        <v>9.3700539530222799E-4</v>
      </c>
    </row>
    <row r="1132" spans="1:18" x14ac:dyDescent="0.25">
      <c r="A1132" t="s">
        <v>15</v>
      </c>
      <c r="B1132" t="s">
        <v>6</v>
      </c>
      <c r="C1132" t="s">
        <v>19</v>
      </c>
      <c r="D1132" t="s">
        <v>8</v>
      </c>
      <c r="E1132" t="b">
        <f>pokerdump[[#This Row],[suit1]]=pokerdump[[#This Row],[suit2]]</f>
        <v>0</v>
      </c>
      <c r="F1132">
        <v>5947</v>
      </c>
      <c r="L1132" s="8" t="s">
        <v>7</v>
      </c>
      <c r="N1132">
        <v>11364</v>
      </c>
      <c r="O1132" s="6">
        <v>0</v>
      </c>
      <c r="P1132" s="6">
        <v>1.0360118030953997E-3</v>
      </c>
      <c r="Q1132">
        <v>11364</v>
      </c>
      <c r="R1132" s="6">
        <v>1.0360118030953997E-3</v>
      </c>
    </row>
    <row r="1133" spans="1:18" x14ac:dyDescent="0.25">
      <c r="A1133" t="s">
        <v>12</v>
      </c>
      <c r="B1133" t="s">
        <v>6</v>
      </c>
      <c r="C1133" t="s">
        <v>19</v>
      </c>
      <c r="D1133" t="s">
        <v>9</v>
      </c>
      <c r="E1133" t="b">
        <f>pokerdump[[#This Row],[suit1]]=pokerdump[[#This Row],[suit2]]</f>
        <v>0</v>
      </c>
      <c r="F1133">
        <v>5937</v>
      </c>
      <c r="L1133" s="8" t="s">
        <v>6</v>
      </c>
      <c r="M1133">
        <v>10247</v>
      </c>
      <c r="O1133" s="6">
        <v>9.3417924554017612E-4</v>
      </c>
      <c r="P1133" s="6">
        <v>0</v>
      </c>
      <c r="Q1133">
        <v>10247</v>
      </c>
      <c r="R1133" s="6">
        <v>9.3417924554017612E-4</v>
      </c>
    </row>
    <row r="1134" spans="1:18" x14ac:dyDescent="0.25">
      <c r="A1134" t="s">
        <v>15</v>
      </c>
      <c r="B1134" t="s">
        <v>9</v>
      </c>
      <c r="C1134" t="s">
        <v>19</v>
      </c>
      <c r="D1134" t="s">
        <v>8</v>
      </c>
      <c r="E1134" t="b">
        <f>pokerdump[[#This Row],[suit1]]=pokerdump[[#This Row],[suit2]]</f>
        <v>0</v>
      </c>
      <c r="F1134">
        <v>5935</v>
      </c>
      <c r="L1134" s="8" t="s">
        <v>8</v>
      </c>
      <c r="M1134">
        <v>10268</v>
      </c>
      <c r="O1134" s="6">
        <v>9.3609373408866283E-4</v>
      </c>
      <c r="P1134" s="6">
        <v>0</v>
      </c>
      <c r="Q1134">
        <v>10268</v>
      </c>
      <c r="R1134" s="6">
        <v>9.3609373408866283E-4</v>
      </c>
    </row>
    <row r="1135" spans="1:18" x14ac:dyDescent="0.25">
      <c r="A1135" t="s">
        <v>16</v>
      </c>
      <c r="B1135" t="s">
        <v>7</v>
      </c>
      <c r="C1135" t="s">
        <v>17</v>
      </c>
      <c r="D1135" t="s">
        <v>8</v>
      </c>
      <c r="E1135" t="b">
        <f>pokerdump[[#This Row],[suit1]]=pokerdump[[#This Row],[suit2]]</f>
        <v>0</v>
      </c>
      <c r="F1135">
        <v>5925</v>
      </c>
      <c r="L1135" s="7" t="s">
        <v>6</v>
      </c>
      <c r="M1135">
        <v>30914</v>
      </c>
      <c r="N1135">
        <v>11431</v>
      </c>
      <c r="O1135" s="6">
        <v>2.818309475615205E-3</v>
      </c>
      <c r="P1135" s="6">
        <v>1.0421199332262862E-3</v>
      </c>
      <c r="Q1135">
        <v>42345</v>
      </c>
      <c r="R1135" s="6">
        <v>3.8604294088414909E-3</v>
      </c>
    </row>
    <row r="1136" spans="1:18" x14ac:dyDescent="0.25">
      <c r="A1136" t="s">
        <v>15</v>
      </c>
      <c r="B1136" t="s">
        <v>7</v>
      </c>
      <c r="C1136" t="s">
        <v>19</v>
      </c>
      <c r="D1136" t="s">
        <v>8</v>
      </c>
      <c r="E1136" t="b">
        <f>pokerdump[[#This Row],[suit1]]=pokerdump[[#This Row],[suit2]]</f>
        <v>0</v>
      </c>
      <c r="F1136">
        <v>5921</v>
      </c>
      <c r="L1136" s="8" t="s">
        <v>9</v>
      </c>
      <c r="M1136">
        <v>10186</v>
      </c>
      <c r="O1136" s="6">
        <v>9.2861811213742888E-4</v>
      </c>
      <c r="P1136" s="6">
        <v>0</v>
      </c>
      <c r="Q1136">
        <v>10186</v>
      </c>
      <c r="R1136" s="6">
        <v>9.2861811213742888E-4</v>
      </c>
    </row>
    <row r="1137" spans="1:18" x14ac:dyDescent="0.25">
      <c r="A1137" t="s">
        <v>15</v>
      </c>
      <c r="B1137" t="s">
        <v>6</v>
      </c>
      <c r="C1137" t="s">
        <v>19</v>
      </c>
      <c r="D1137" t="s">
        <v>7</v>
      </c>
      <c r="E1137" t="b">
        <f>pokerdump[[#This Row],[suit1]]=pokerdump[[#This Row],[suit2]]</f>
        <v>0</v>
      </c>
      <c r="F1137">
        <v>5917</v>
      </c>
      <c r="L1137" s="8" t="s">
        <v>7</v>
      </c>
      <c r="M1137">
        <v>10306</v>
      </c>
      <c r="O1137" s="6">
        <v>9.3955804670021038E-4</v>
      </c>
      <c r="P1137" s="6">
        <v>0</v>
      </c>
      <c r="Q1137">
        <v>10306</v>
      </c>
      <c r="R1137" s="6">
        <v>9.3955804670021038E-4</v>
      </c>
    </row>
    <row r="1138" spans="1:18" x14ac:dyDescent="0.25">
      <c r="A1138" t="s">
        <v>16</v>
      </c>
      <c r="B1138" t="s">
        <v>7</v>
      </c>
      <c r="C1138" t="s">
        <v>17</v>
      </c>
      <c r="D1138" t="s">
        <v>9</v>
      </c>
      <c r="E1138" t="b">
        <f>pokerdump[[#This Row],[suit1]]=pokerdump[[#This Row],[suit2]]</f>
        <v>0</v>
      </c>
      <c r="F1138">
        <v>5915</v>
      </c>
      <c r="L1138" s="8" t="s">
        <v>6</v>
      </c>
      <c r="N1138">
        <v>11431</v>
      </c>
      <c r="O1138" s="6">
        <v>0</v>
      </c>
      <c r="P1138" s="6">
        <v>1.0421199332262862E-3</v>
      </c>
      <c r="Q1138">
        <v>11431</v>
      </c>
      <c r="R1138" s="6">
        <v>1.0421199332262862E-3</v>
      </c>
    </row>
    <row r="1139" spans="1:18" x14ac:dyDescent="0.25">
      <c r="A1139" t="s">
        <v>16</v>
      </c>
      <c r="B1139" t="s">
        <v>9</v>
      </c>
      <c r="C1139" t="s">
        <v>17</v>
      </c>
      <c r="D1139" t="s">
        <v>7</v>
      </c>
      <c r="E1139" t="b">
        <f>pokerdump[[#This Row],[suit1]]=pokerdump[[#This Row],[suit2]]</f>
        <v>0</v>
      </c>
      <c r="F1139">
        <v>5913</v>
      </c>
      <c r="L1139" s="8" t="s">
        <v>8</v>
      </c>
      <c r="M1139">
        <v>10422</v>
      </c>
      <c r="O1139" s="6">
        <v>9.5013331677756569E-4</v>
      </c>
      <c r="P1139" s="6">
        <v>0</v>
      </c>
      <c r="Q1139">
        <v>10422</v>
      </c>
      <c r="R1139" s="6">
        <v>9.5013331677756569E-4</v>
      </c>
    </row>
    <row r="1140" spans="1:18" x14ac:dyDescent="0.25">
      <c r="A1140" t="s">
        <v>14</v>
      </c>
      <c r="B1140" t="s">
        <v>8</v>
      </c>
      <c r="C1140" t="s">
        <v>17</v>
      </c>
      <c r="D1140" t="s">
        <v>9</v>
      </c>
      <c r="E1140" t="b">
        <f>pokerdump[[#This Row],[suit1]]=pokerdump[[#This Row],[suit2]]</f>
        <v>0</v>
      </c>
      <c r="F1140">
        <v>5906</v>
      </c>
      <c r="L1140" s="7" t="s">
        <v>8</v>
      </c>
      <c r="M1140">
        <v>30503</v>
      </c>
      <c r="N1140">
        <v>11426</v>
      </c>
      <c r="O1140" s="6">
        <v>2.7808401997376788E-3</v>
      </c>
      <c r="P1140" s="6">
        <v>1.0416641026195035E-3</v>
      </c>
      <c r="Q1140">
        <v>41929</v>
      </c>
      <c r="R1140" s="6">
        <v>3.8225043023571823E-3</v>
      </c>
    </row>
    <row r="1141" spans="1:18" x14ac:dyDescent="0.25">
      <c r="A1141" t="s">
        <v>16</v>
      </c>
      <c r="B1141" t="s">
        <v>6</v>
      </c>
      <c r="C1141" t="s">
        <v>17</v>
      </c>
      <c r="D1141" t="s">
        <v>7</v>
      </c>
      <c r="E1141" t="b">
        <f>pokerdump[[#This Row],[suit1]]=pokerdump[[#This Row],[suit2]]</f>
        <v>0</v>
      </c>
      <c r="F1141">
        <v>5901</v>
      </c>
      <c r="L1141" s="8" t="s">
        <v>9</v>
      </c>
      <c r="M1141">
        <v>10179</v>
      </c>
      <c r="O1141" s="6">
        <v>9.2797994928793331E-4</v>
      </c>
      <c r="P1141" s="6">
        <v>0</v>
      </c>
      <c r="Q1141">
        <v>10179</v>
      </c>
      <c r="R1141" s="6">
        <v>9.2797994928793331E-4</v>
      </c>
    </row>
    <row r="1142" spans="1:18" x14ac:dyDescent="0.25">
      <c r="A1142" t="s">
        <v>15</v>
      </c>
      <c r="B1142" t="s">
        <v>7</v>
      </c>
      <c r="C1142" t="s">
        <v>19</v>
      </c>
      <c r="D1142" t="s">
        <v>6</v>
      </c>
      <c r="E1142" t="b">
        <f>pokerdump[[#This Row],[suit1]]=pokerdump[[#This Row],[suit2]]</f>
        <v>0</v>
      </c>
      <c r="F1142">
        <v>5896</v>
      </c>
      <c r="L1142" s="8" t="s">
        <v>7</v>
      </c>
      <c r="M1142">
        <v>10011</v>
      </c>
      <c r="O1142" s="6">
        <v>9.1266404090003931E-4</v>
      </c>
      <c r="P1142" s="6">
        <v>0</v>
      </c>
      <c r="Q1142">
        <v>10011</v>
      </c>
      <c r="R1142" s="6">
        <v>9.1266404090003931E-4</v>
      </c>
    </row>
    <row r="1143" spans="1:18" x14ac:dyDescent="0.25">
      <c r="A1143" t="s">
        <v>14</v>
      </c>
      <c r="B1143" t="s">
        <v>7</v>
      </c>
      <c r="C1143" t="s">
        <v>17</v>
      </c>
      <c r="D1143" t="s">
        <v>8</v>
      </c>
      <c r="E1143" t="b">
        <f>pokerdump[[#This Row],[suit1]]=pokerdump[[#This Row],[suit2]]</f>
        <v>0</v>
      </c>
      <c r="F1143">
        <v>5895</v>
      </c>
      <c r="L1143" s="8" t="s">
        <v>6</v>
      </c>
      <c r="M1143">
        <v>10313</v>
      </c>
      <c r="O1143" s="6">
        <v>9.4019620954970595E-4</v>
      </c>
      <c r="P1143" s="6">
        <v>0</v>
      </c>
      <c r="Q1143">
        <v>10313</v>
      </c>
      <c r="R1143" s="6">
        <v>9.4019620954970595E-4</v>
      </c>
    </row>
    <row r="1144" spans="1:18" x14ac:dyDescent="0.25">
      <c r="A1144" t="s">
        <v>12</v>
      </c>
      <c r="B1144" t="s">
        <v>7</v>
      </c>
      <c r="C1144" t="s">
        <v>18</v>
      </c>
      <c r="D1144" t="s">
        <v>9</v>
      </c>
      <c r="E1144" t="b">
        <f>pokerdump[[#This Row],[suit1]]=pokerdump[[#This Row],[suit2]]</f>
        <v>0</v>
      </c>
      <c r="F1144">
        <v>5892</v>
      </c>
      <c r="L1144" s="8" t="s">
        <v>8</v>
      </c>
      <c r="N1144">
        <v>11426</v>
      </c>
      <c r="O1144" s="6">
        <v>0</v>
      </c>
      <c r="P1144" s="6">
        <v>1.0416641026195035E-3</v>
      </c>
      <c r="Q1144">
        <v>11426</v>
      </c>
      <c r="R1144" s="6">
        <v>1.0416641026195035E-3</v>
      </c>
    </row>
    <row r="1145" spans="1:18" x14ac:dyDescent="0.25">
      <c r="A1145" t="s">
        <v>13</v>
      </c>
      <c r="B1145" t="s">
        <v>7</v>
      </c>
      <c r="C1145" t="s">
        <v>17</v>
      </c>
      <c r="D1145" t="s">
        <v>9</v>
      </c>
      <c r="E1145" t="b">
        <f>pokerdump[[#This Row],[suit1]]=pokerdump[[#This Row],[suit2]]</f>
        <v>0</v>
      </c>
      <c r="F1145">
        <v>5891</v>
      </c>
      <c r="L1145" s="3" t="s">
        <v>18</v>
      </c>
      <c r="M1145">
        <v>73832</v>
      </c>
      <c r="N1145">
        <v>30627</v>
      </c>
      <c r="O1145" s="6">
        <v>6.7309770719939776E-3</v>
      </c>
      <c r="P1145" s="6">
        <v>2.7921447987858863E-3</v>
      </c>
      <c r="Q1145">
        <v>104459</v>
      </c>
      <c r="R1145" s="6">
        <v>9.5231218707798639E-3</v>
      </c>
    </row>
    <row r="1146" spans="1:18" x14ac:dyDescent="0.25">
      <c r="A1146" t="s">
        <v>12</v>
      </c>
      <c r="B1146" t="s">
        <v>9</v>
      </c>
      <c r="C1146" t="s">
        <v>18</v>
      </c>
      <c r="D1146" t="s">
        <v>6</v>
      </c>
      <c r="E1146" t="b">
        <f>pokerdump[[#This Row],[suit1]]=pokerdump[[#This Row],[suit2]]</f>
        <v>0</v>
      </c>
      <c r="F1146">
        <v>5876</v>
      </c>
      <c r="L1146" s="7" t="s">
        <v>9</v>
      </c>
      <c r="M1146">
        <v>18470</v>
      </c>
      <c r="N1146">
        <v>7534</v>
      </c>
      <c r="O1146" s="6">
        <v>1.6838382614547725E-3</v>
      </c>
      <c r="P1146" s="6">
        <v>6.868455582999597E-4</v>
      </c>
      <c r="Q1146">
        <v>26004</v>
      </c>
      <c r="R1146" s="6">
        <v>2.3706838197547321E-3</v>
      </c>
    </row>
    <row r="1147" spans="1:18" x14ac:dyDescent="0.25">
      <c r="A1147" t="s">
        <v>13</v>
      </c>
      <c r="B1147" t="s">
        <v>9</v>
      </c>
      <c r="C1147" t="s">
        <v>17</v>
      </c>
      <c r="D1147" t="s">
        <v>7</v>
      </c>
      <c r="E1147" t="b">
        <f>pokerdump[[#This Row],[suit1]]=pokerdump[[#This Row],[suit2]]</f>
        <v>0</v>
      </c>
      <c r="F1147">
        <v>5873</v>
      </c>
      <c r="L1147" s="8" t="s">
        <v>9</v>
      </c>
      <c r="N1147">
        <v>7534</v>
      </c>
      <c r="O1147" s="6">
        <v>0</v>
      </c>
      <c r="P1147" s="6">
        <v>6.868455582999597E-4</v>
      </c>
      <c r="Q1147">
        <v>7534</v>
      </c>
      <c r="R1147" s="6">
        <v>6.868455582999597E-4</v>
      </c>
    </row>
    <row r="1148" spans="1:18" x14ac:dyDescent="0.25">
      <c r="A1148" t="s">
        <v>14</v>
      </c>
      <c r="B1148" t="s">
        <v>6</v>
      </c>
      <c r="C1148" t="s">
        <v>17</v>
      </c>
      <c r="D1148" t="s">
        <v>8</v>
      </c>
      <c r="E1148" t="b">
        <f>pokerdump[[#This Row],[suit1]]=pokerdump[[#This Row],[suit2]]</f>
        <v>0</v>
      </c>
      <c r="F1148">
        <v>5870</v>
      </c>
      <c r="L1148" s="8" t="s">
        <v>7</v>
      </c>
      <c r="M1148">
        <v>6132</v>
      </c>
      <c r="O1148" s="6">
        <v>5.5903065615813018E-4</v>
      </c>
      <c r="P1148" s="6">
        <v>0</v>
      </c>
      <c r="Q1148">
        <v>6132</v>
      </c>
      <c r="R1148" s="6">
        <v>5.5903065615813018E-4</v>
      </c>
    </row>
    <row r="1149" spans="1:18" x14ac:dyDescent="0.25">
      <c r="A1149" t="s">
        <v>15</v>
      </c>
      <c r="B1149" t="s">
        <v>8</v>
      </c>
      <c r="C1149" t="s">
        <v>19</v>
      </c>
      <c r="D1149" t="s">
        <v>6</v>
      </c>
      <c r="E1149" t="b">
        <f>pokerdump[[#This Row],[suit1]]=pokerdump[[#This Row],[suit2]]</f>
        <v>0</v>
      </c>
      <c r="F1149">
        <v>5870</v>
      </c>
      <c r="L1149" s="8" t="s">
        <v>6</v>
      </c>
      <c r="M1149">
        <v>6178</v>
      </c>
      <c r="O1149" s="6">
        <v>5.6322429774052969E-4</v>
      </c>
      <c r="P1149" s="6">
        <v>0</v>
      </c>
      <c r="Q1149">
        <v>6178</v>
      </c>
      <c r="R1149" s="6">
        <v>5.6322429774052969E-4</v>
      </c>
    </row>
    <row r="1150" spans="1:18" x14ac:dyDescent="0.25">
      <c r="A1150" t="s">
        <v>14</v>
      </c>
      <c r="B1150" t="s">
        <v>9</v>
      </c>
      <c r="C1150" t="s">
        <v>17</v>
      </c>
      <c r="D1150" t="s">
        <v>8</v>
      </c>
      <c r="E1150" t="b">
        <f>pokerdump[[#This Row],[suit1]]=pokerdump[[#This Row],[suit2]]</f>
        <v>0</v>
      </c>
      <c r="F1150">
        <v>5870</v>
      </c>
      <c r="L1150" s="8" t="s">
        <v>8</v>
      </c>
      <c r="M1150">
        <v>6160</v>
      </c>
      <c r="O1150" s="6">
        <v>5.6158330755611257E-4</v>
      </c>
      <c r="P1150" s="6">
        <v>0</v>
      </c>
      <c r="Q1150">
        <v>6160</v>
      </c>
      <c r="R1150" s="6">
        <v>5.6158330755611257E-4</v>
      </c>
    </row>
    <row r="1151" spans="1:18" x14ac:dyDescent="0.25">
      <c r="A1151" t="s">
        <v>16</v>
      </c>
      <c r="B1151" t="s">
        <v>8</v>
      </c>
      <c r="C1151" t="s">
        <v>17</v>
      </c>
      <c r="D1151" t="s">
        <v>9</v>
      </c>
      <c r="E1151" t="b">
        <f>pokerdump[[#This Row],[suit1]]=pokerdump[[#This Row],[suit2]]</f>
        <v>0</v>
      </c>
      <c r="F1151">
        <v>5869</v>
      </c>
      <c r="L1151" s="7" t="s">
        <v>7</v>
      </c>
      <c r="M1151">
        <v>18540</v>
      </c>
      <c r="N1151">
        <v>7811</v>
      </c>
      <c r="O1151" s="6">
        <v>1.6902198899497282E-3</v>
      </c>
      <c r="P1151" s="6">
        <v>7.1209857391571344E-4</v>
      </c>
      <c r="Q1151">
        <v>26351</v>
      </c>
      <c r="R1151" s="6">
        <v>2.4023184638654418E-3</v>
      </c>
    </row>
    <row r="1152" spans="1:18" x14ac:dyDescent="0.25">
      <c r="A1152" t="s">
        <v>16</v>
      </c>
      <c r="B1152" t="s">
        <v>9</v>
      </c>
      <c r="C1152" t="s">
        <v>17</v>
      </c>
      <c r="D1152" t="s">
        <v>6</v>
      </c>
      <c r="E1152" t="b">
        <f>pokerdump[[#This Row],[suit1]]=pokerdump[[#This Row],[suit2]]</f>
        <v>0</v>
      </c>
      <c r="F1152">
        <v>5856</v>
      </c>
      <c r="L1152" s="8" t="s">
        <v>9</v>
      </c>
      <c r="M1152">
        <v>6161</v>
      </c>
      <c r="O1152" s="6">
        <v>5.6167447367746906E-4</v>
      </c>
      <c r="P1152" s="6">
        <v>0</v>
      </c>
      <c r="Q1152">
        <v>6161</v>
      </c>
      <c r="R1152" s="6">
        <v>5.6167447367746906E-4</v>
      </c>
    </row>
    <row r="1153" spans="1:18" x14ac:dyDescent="0.25">
      <c r="A1153" t="s">
        <v>15</v>
      </c>
      <c r="B1153" t="s">
        <v>6</v>
      </c>
      <c r="C1153" t="s">
        <v>19</v>
      </c>
      <c r="D1153" t="s">
        <v>9</v>
      </c>
      <c r="E1153" t="b">
        <f>pokerdump[[#This Row],[suit1]]=pokerdump[[#This Row],[suit2]]</f>
        <v>0</v>
      </c>
      <c r="F1153">
        <v>5852</v>
      </c>
      <c r="L1153" s="8" t="s">
        <v>7</v>
      </c>
      <c r="N1153">
        <v>7811</v>
      </c>
      <c r="O1153" s="6">
        <v>0</v>
      </c>
      <c r="P1153" s="6">
        <v>7.1209857391571344E-4</v>
      </c>
      <c r="Q1153">
        <v>7811</v>
      </c>
      <c r="R1153" s="6">
        <v>7.1209857391571344E-4</v>
      </c>
    </row>
    <row r="1154" spans="1:18" x14ac:dyDescent="0.25">
      <c r="A1154" t="s">
        <v>16</v>
      </c>
      <c r="B1154" t="s">
        <v>9</v>
      </c>
      <c r="C1154" t="s">
        <v>17</v>
      </c>
      <c r="D1154" t="s">
        <v>8</v>
      </c>
      <c r="E1154" t="b">
        <f>pokerdump[[#This Row],[suit1]]=pokerdump[[#This Row],[suit2]]</f>
        <v>0</v>
      </c>
      <c r="F1154">
        <v>5852</v>
      </c>
      <c r="L1154" s="8" t="s">
        <v>6</v>
      </c>
      <c r="M1154">
        <v>6284</v>
      </c>
      <c r="O1154" s="6">
        <v>5.7288790660431994E-4</v>
      </c>
      <c r="P1154" s="6">
        <v>0</v>
      </c>
      <c r="Q1154">
        <v>6284</v>
      </c>
      <c r="R1154" s="6">
        <v>5.7288790660431994E-4</v>
      </c>
    </row>
    <row r="1155" spans="1:18" x14ac:dyDescent="0.25">
      <c r="A1155" t="s">
        <v>13</v>
      </c>
      <c r="B1155" t="s">
        <v>6</v>
      </c>
      <c r="C1155" t="s">
        <v>17</v>
      </c>
      <c r="D1155" t="s">
        <v>7</v>
      </c>
      <c r="E1155" t="b">
        <f>pokerdump[[#This Row],[suit1]]=pokerdump[[#This Row],[suit2]]</f>
        <v>0</v>
      </c>
      <c r="F1155">
        <v>5847</v>
      </c>
      <c r="L1155" s="8" t="s">
        <v>8</v>
      </c>
      <c r="M1155">
        <v>6095</v>
      </c>
      <c r="O1155" s="6">
        <v>5.5565750966793924E-4</v>
      </c>
      <c r="P1155" s="6">
        <v>0</v>
      </c>
      <c r="Q1155">
        <v>6095</v>
      </c>
      <c r="R1155" s="6">
        <v>5.5565750966793924E-4</v>
      </c>
    </row>
    <row r="1156" spans="1:18" x14ac:dyDescent="0.25">
      <c r="A1156" t="s">
        <v>12</v>
      </c>
      <c r="B1156" t="s">
        <v>8</v>
      </c>
      <c r="C1156" t="s">
        <v>18</v>
      </c>
      <c r="D1156" t="s">
        <v>7</v>
      </c>
      <c r="E1156" t="b">
        <f>pokerdump[[#This Row],[suit1]]=pokerdump[[#This Row],[suit2]]</f>
        <v>0</v>
      </c>
      <c r="F1156">
        <v>5835</v>
      </c>
      <c r="L1156" s="7" t="s">
        <v>6</v>
      </c>
      <c r="M1156">
        <v>18418</v>
      </c>
      <c r="N1156">
        <v>7637</v>
      </c>
      <c r="O1156" s="6">
        <v>1.6790976231442338E-3</v>
      </c>
      <c r="P1156" s="6">
        <v>6.9623566879968037E-4</v>
      </c>
      <c r="Q1156">
        <v>26055</v>
      </c>
      <c r="R1156" s="6">
        <v>2.3753332919439142E-3</v>
      </c>
    </row>
    <row r="1157" spans="1:18" x14ac:dyDescent="0.25">
      <c r="A1157" t="s">
        <v>14</v>
      </c>
      <c r="B1157" t="s">
        <v>6</v>
      </c>
      <c r="C1157" t="s">
        <v>17</v>
      </c>
      <c r="D1157" t="s">
        <v>7</v>
      </c>
      <c r="E1157" t="b">
        <f>pokerdump[[#This Row],[suit1]]=pokerdump[[#This Row],[suit2]]</f>
        <v>0</v>
      </c>
      <c r="F1157">
        <v>5827</v>
      </c>
      <c r="L1157" s="8" t="s">
        <v>9</v>
      </c>
      <c r="M1157">
        <v>6179</v>
      </c>
      <c r="O1157" s="6">
        <v>5.6331546386188629E-4</v>
      </c>
      <c r="P1157" s="6">
        <v>0</v>
      </c>
      <c r="Q1157">
        <v>6179</v>
      </c>
      <c r="R1157" s="6">
        <v>5.6331546386188629E-4</v>
      </c>
    </row>
    <row r="1158" spans="1:18" x14ac:dyDescent="0.25">
      <c r="A1158" t="s">
        <v>13</v>
      </c>
      <c r="B1158" t="s">
        <v>8</v>
      </c>
      <c r="C1158" t="s">
        <v>17</v>
      </c>
      <c r="D1158" t="s">
        <v>9</v>
      </c>
      <c r="E1158" t="b">
        <f>pokerdump[[#This Row],[suit1]]=pokerdump[[#This Row],[suit2]]</f>
        <v>0</v>
      </c>
      <c r="F1158">
        <v>5821</v>
      </c>
      <c r="L1158" s="8" t="s">
        <v>7</v>
      </c>
      <c r="M1158">
        <v>6170</v>
      </c>
      <c r="O1158" s="6">
        <v>5.6249496876967762E-4</v>
      </c>
      <c r="P1158" s="6">
        <v>0</v>
      </c>
      <c r="Q1158">
        <v>6170</v>
      </c>
      <c r="R1158" s="6">
        <v>5.6249496876967762E-4</v>
      </c>
    </row>
    <row r="1159" spans="1:18" x14ac:dyDescent="0.25">
      <c r="A1159" t="s">
        <v>14</v>
      </c>
      <c r="B1159" t="s">
        <v>8</v>
      </c>
      <c r="C1159" t="s">
        <v>17</v>
      </c>
      <c r="D1159" t="s">
        <v>7</v>
      </c>
      <c r="E1159" t="b">
        <f>pokerdump[[#This Row],[suit1]]=pokerdump[[#This Row],[suit2]]</f>
        <v>0</v>
      </c>
      <c r="F1159">
        <v>5819</v>
      </c>
      <c r="L1159" s="8" t="s">
        <v>6</v>
      </c>
      <c r="N1159">
        <v>7637</v>
      </c>
      <c r="O1159" s="6">
        <v>0</v>
      </c>
      <c r="P1159" s="6">
        <v>6.9623566879968037E-4</v>
      </c>
      <c r="Q1159">
        <v>7637</v>
      </c>
      <c r="R1159" s="6">
        <v>6.9623566879968037E-4</v>
      </c>
    </row>
    <row r="1160" spans="1:18" x14ac:dyDescent="0.25">
      <c r="A1160" t="s">
        <v>13</v>
      </c>
      <c r="B1160" t="s">
        <v>6</v>
      </c>
      <c r="C1160" t="s">
        <v>17</v>
      </c>
      <c r="D1160" t="s">
        <v>8</v>
      </c>
      <c r="E1160" t="b">
        <f>pokerdump[[#This Row],[suit1]]=pokerdump[[#This Row],[suit2]]</f>
        <v>0</v>
      </c>
      <c r="F1160">
        <v>5817</v>
      </c>
      <c r="L1160" s="8" t="s">
        <v>8</v>
      </c>
      <c r="M1160">
        <v>6069</v>
      </c>
      <c r="O1160" s="6">
        <v>5.5328719051266995E-4</v>
      </c>
      <c r="P1160" s="6">
        <v>0</v>
      </c>
      <c r="Q1160">
        <v>6069</v>
      </c>
      <c r="R1160" s="6">
        <v>5.5328719051266995E-4</v>
      </c>
    </row>
    <row r="1161" spans="1:18" x14ac:dyDescent="0.25">
      <c r="A1161" t="s">
        <v>14</v>
      </c>
      <c r="B1161" t="s">
        <v>8</v>
      </c>
      <c r="C1161" t="s">
        <v>17</v>
      </c>
      <c r="D1161" t="s">
        <v>6</v>
      </c>
      <c r="E1161" t="b">
        <f>pokerdump[[#This Row],[suit1]]=pokerdump[[#This Row],[suit2]]</f>
        <v>0</v>
      </c>
      <c r="F1161">
        <v>5785</v>
      </c>
      <c r="L1161" s="7" t="s">
        <v>8</v>
      </c>
      <c r="M1161">
        <v>18404</v>
      </c>
      <c r="N1161">
        <v>7645</v>
      </c>
      <c r="O1161" s="6">
        <v>1.6778212974452426E-3</v>
      </c>
      <c r="P1161" s="6">
        <v>6.9696499777053254E-4</v>
      </c>
      <c r="Q1161">
        <v>26049</v>
      </c>
      <c r="R1161" s="6">
        <v>2.3747862952157753E-3</v>
      </c>
    </row>
    <row r="1162" spans="1:18" x14ac:dyDescent="0.25">
      <c r="A1162" t="s">
        <v>13</v>
      </c>
      <c r="B1162" t="s">
        <v>9</v>
      </c>
      <c r="C1162" t="s">
        <v>17</v>
      </c>
      <c r="D1162" t="s">
        <v>6</v>
      </c>
      <c r="E1162" t="b">
        <f>pokerdump[[#This Row],[suit1]]=pokerdump[[#This Row],[suit2]]</f>
        <v>0</v>
      </c>
      <c r="F1162">
        <v>5783</v>
      </c>
      <c r="L1162" s="8" t="s">
        <v>9</v>
      </c>
      <c r="M1162">
        <v>6100</v>
      </c>
      <c r="O1162" s="6">
        <v>5.5611334027472182E-4</v>
      </c>
      <c r="P1162" s="6">
        <v>0</v>
      </c>
      <c r="Q1162">
        <v>6100</v>
      </c>
      <c r="R1162" s="6">
        <v>5.5611334027472182E-4</v>
      </c>
    </row>
    <row r="1163" spans="1:18" x14ac:dyDescent="0.25">
      <c r="A1163" t="s">
        <v>13</v>
      </c>
      <c r="B1163" t="s">
        <v>7</v>
      </c>
      <c r="C1163" t="s">
        <v>19</v>
      </c>
      <c r="D1163" t="s">
        <v>6</v>
      </c>
      <c r="E1163" t="b">
        <f>pokerdump[[#This Row],[suit1]]=pokerdump[[#This Row],[suit2]]</f>
        <v>0</v>
      </c>
      <c r="F1163">
        <v>5777</v>
      </c>
      <c r="L1163" s="8" t="s">
        <v>7</v>
      </c>
      <c r="M1163">
        <v>6180</v>
      </c>
      <c r="O1163" s="6">
        <v>5.6340662998324278E-4</v>
      </c>
      <c r="P1163" s="6">
        <v>0</v>
      </c>
      <c r="Q1163">
        <v>6180</v>
      </c>
      <c r="R1163" s="6">
        <v>5.6340662998324278E-4</v>
      </c>
    </row>
    <row r="1164" spans="1:18" x14ac:dyDescent="0.25">
      <c r="A1164" t="s">
        <v>17</v>
      </c>
      <c r="B1164" t="s">
        <v>6</v>
      </c>
      <c r="C1164" t="s">
        <v>19</v>
      </c>
      <c r="D1164" t="s">
        <v>7</v>
      </c>
      <c r="E1164" t="b">
        <f>pokerdump[[#This Row],[suit1]]=pokerdump[[#This Row],[suit2]]</f>
        <v>0</v>
      </c>
      <c r="F1164">
        <v>5772</v>
      </c>
      <c r="L1164" s="8" t="s">
        <v>6</v>
      </c>
      <c r="M1164">
        <v>6124</v>
      </c>
      <c r="O1164" s="6">
        <v>5.5830132718727812E-4</v>
      </c>
      <c r="P1164" s="6">
        <v>0</v>
      </c>
      <c r="Q1164">
        <v>6124</v>
      </c>
      <c r="R1164" s="6">
        <v>5.5830132718727812E-4</v>
      </c>
    </row>
    <row r="1165" spans="1:18" x14ac:dyDescent="0.25">
      <c r="A1165" t="s">
        <v>16</v>
      </c>
      <c r="B1165" t="s">
        <v>7</v>
      </c>
      <c r="C1165" t="s">
        <v>17</v>
      </c>
      <c r="D1165" t="s">
        <v>6</v>
      </c>
      <c r="E1165" t="b">
        <f>pokerdump[[#This Row],[suit1]]=pokerdump[[#This Row],[suit2]]</f>
        <v>0</v>
      </c>
      <c r="F1165">
        <v>5770</v>
      </c>
      <c r="L1165" s="8" t="s">
        <v>8</v>
      </c>
      <c r="N1165">
        <v>7645</v>
      </c>
      <c r="O1165" s="6">
        <v>0</v>
      </c>
      <c r="P1165" s="6">
        <v>6.9696499777053254E-4</v>
      </c>
      <c r="Q1165">
        <v>7645</v>
      </c>
      <c r="R1165" s="6">
        <v>6.9696499777053254E-4</v>
      </c>
    </row>
    <row r="1166" spans="1:18" x14ac:dyDescent="0.25">
      <c r="A1166" t="s">
        <v>14</v>
      </c>
      <c r="B1166" t="s">
        <v>9</v>
      </c>
      <c r="C1166" t="s">
        <v>17</v>
      </c>
      <c r="D1166" t="s">
        <v>7</v>
      </c>
      <c r="E1166" t="b">
        <f>pokerdump[[#This Row],[suit1]]=pokerdump[[#This Row],[suit2]]</f>
        <v>0</v>
      </c>
      <c r="F1166">
        <v>5764</v>
      </c>
      <c r="L1166" s="3" t="s">
        <v>19</v>
      </c>
      <c r="M1166">
        <v>76305</v>
      </c>
      <c r="N1166">
        <v>31853</v>
      </c>
      <c r="O1166" s="6">
        <v>6.9564308901086305E-3</v>
      </c>
      <c r="P1166" s="6">
        <v>2.9039144635689693E-3</v>
      </c>
      <c r="Q1166">
        <v>108158</v>
      </c>
      <c r="R1166" s="6">
        <v>9.8603453536776006E-3</v>
      </c>
    </row>
    <row r="1167" spans="1:18" x14ac:dyDescent="0.25">
      <c r="A1167" t="s">
        <v>14</v>
      </c>
      <c r="B1167" t="s">
        <v>6</v>
      </c>
      <c r="C1167" t="s">
        <v>17</v>
      </c>
      <c r="D1167" t="s">
        <v>9</v>
      </c>
      <c r="E1167" t="b">
        <f>pokerdump[[#This Row],[suit1]]=pokerdump[[#This Row],[suit2]]</f>
        <v>0</v>
      </c>
      <c r="F1167">
        <v>5758</v>
      </c>
      <c r="L1167" s="7" t="s">
        <v>9</v>
      </c>
      <c r="M1167">
        <v>19122</v>
      </c>
      <c r="N1167">
        <v>8030</v>
      </c>
      <c r="O1167" s="6">
        <v>1.7432785725792182E-3</v>
      </c>
      <c r="P1167" s="6">
        <v>7.3206395449278952E-4</v>
      </c>
      <c r="Q1167">
        <v>27152</v>
      </c>
      <c r="R1167" s="6">
        <v>2.4753425270720077E-3</v>
      </c>
    </row>
    <row r="1168" spans="1:18" x14ac:dyDescent="0.25">
      <c r="A1168" t="s">
        <v>12</v>
      </c>
      <c r="B1168" t="s">
        <v>9</v>
      </c>
      <c r="C1168" t="s">
        <v>18</v>
      </c>
      <c r="D1168" t="s">
        <v>7</v>
      </c>
      <c r="E1168" t="b">
        <f>pokerdump[[#This Row],[suit1]]=pokerdump[[#This Row],[suit2]]</f>
        <v>0</v>
      </c>
      <c r="F1168">
        <v>5754</v>
      </c>
      <c r="L1168" s="8" t="s">
        <v>9</v>
      </c>
      <c r="N1168">
        <v>8030</v>
      </c>
      <c r="O1168" s="6">
        <v>0</v>
      </c>
      <c r="P1168" s="6">
        <v>7.3206395449278952E-4</v>
      </c>
      <c r="Q1168">
        <v>8030</v>
      </c>
      <c r="R1168" s="6">
        <v>7.3206395449278952E-4</v>
      </c>
    </row>
    <row r="1169" spans="1:18" x14ac:dyDescent="0.25">
      <c r="A1169" t="s">
        <v>13</v>
      </c>
      <c r="B1169" t="s">
        <v>7</v>
      </c>
      <c r="C1169" t="s">
        <v>17</v>
      </c>
      <c r="D1169" t="s">
        <v>6</v>
      </c>
      <c r="E1169" t="b">
        <f>pokerdump[[#This Row],[suit1]]=pokerdump[[#This Row],[suit2]]</f>
        <v>0</v>
      </c>
      <c r="F1169">
        <v>5748</v>
      </c>
      <c r="L1169" s="8" t="s">
        <v>7</v>
      </c>
      <c r="M1169">
        <v>6418</v>
      </c>
      <c r="O1169" s="6">
        <v>5.8510416686609259E-4</v>
      </c>
      <c r="P1169" s="6">
        <v>0</v>
      </c>
      <c r="Q1169">
        <v>6418</v>
      </c>
      <c r="R1169" s="6">
        <v>5.8510416686609259E-4</v>
      </c>
    </row>
    <row r="1170" spans="1:18" x14ac:dyDescent="0.25">
      <c r="A1170" t="s">
        <v>14</v>
      </c>
      <c r="B1170" t="s">
        <v>7</v>
      </c>
      <c r="C1170" t="s">
        <v>17</v>
      </c>
      <c r="D1170" t="s">
        <v>9</v>
      </c>
      <c r="E1170" t="b">
        <f>pokerdump[[#This Row],[suit1]]=pokerdump[[#This Row],[suit2]]</f>
        <v>0</v>
      </c>
      <c r="F1170">
        <v>5744</v>
      </c>
      <c r="L1170" s="8" t="s">
        <v>6</v>
      </c>
      <c r="M1170">
        <v>6368</v>
      </c>
      <c r="O1170" s="6">
        <v>5.80545860798267E-4</v>
      </c>
      <c r="P1170" s="6">
        <v>0</v>
      </c>
      <c r="Q1170">
        <v>6368</v>
      </c>
      <c r="R1170" s="6">
        <v>5.80545860798267E-4</v>
      </c>
    </row>
    <row r="1171" spans="1:18" x14ac:dyDescent="0.25">
      <c r="A1171" t="s">
        <v>13</v>
      </c>
      <c r="B1171" t="s">
        <v>8</v>
      </c>
      <c r="C1171" t="s">
        <v>17</v>
      </c>
      <c r="D1171" t="s">
        <v>7</v>
      </c>
      <c r="E1171" t="b">
        <f>pokerdump[[#This Row],[suit1]]=pokerdump[[#This Row],[suit2]]</f>
        <v>0</v>
      </c>
      <c r="F1171">
        <v>5739</v>
      </c>
      <c r="L1171" s="8" t="s">
        <v>8</v>
      </c>
      <c r="M1171">
        <v>6336</v>
      </c>
      <c r="O1171" s="6">
        <v>5.7762854491485863E-4</v>
      </c>
      <c r="P1171" s="6">
        <v>0</v>
      </c>
      <c r="Q1171">
        <v>6336</v>
      </c>
      <c r="R1171" s="6">
        <v>5.7762854491485863E-4</v>
      </c>
    </row>
    <row r="1172" spans="1:18" x14ac:dyDescent="0.25">
      <c r="A1172" t="s">
        <v>12</v>
      </c>
      <c r="B1172" t="s">
        <v>7</v>
      </c>
      <c r="C1172" t="s">
        <v>18</v>
      </c>
      <c r="D1172" t="s">
        <v>6</v>
      </c>
      <c r="E1172" t="b">
        <f>pokerdump[[#This Row],[suit1]]=pokerdump[[#This Row],[suit2]]</f>
        <v>0</v>
      </c>
      <c r="F1172">
        <v>5733</v>
      </c>
      <c r="L1172" s="7" t="s">
        <v>7</v>
      </c>
      <c r="M1172">
        <v>19090</v>
      </c>
      <c r="N1172">
        <v>7860</v>
      </c>
      <c r="O1172" s="6">
        <v>1.7403612566958097E-3</v>
      </c>
      <c r="P1172" s="6">
        <v>7.1656571386218254E-4</v>
      </c>
      <c r="Q1172">
        <v>26950</v>
      </c>
      <c r="R1172" s="6">
        <v>2.4569269705579924E-3</v>
      </c>
    </row>
    <row r="1173" spans="1:18" x14ac:dyDescent="0.25">
      <c r="A1173" t="s">
        <v>14</v>
      </c>
      <c r="B1173" t="s">
        <v>7</v>
      </c>
      <c r="C1173" t="s">
        <v>17</v>
      </c>
      <c r="D1173" t="s">
        <v>6</v>
      </c>
      <c r="E1173" t="b">
        <f>pokerdump[[#This Row],[suit1]]=pokerdump[[#This Row],[suit2]]</f>
        <v>0</v>
      </c>
      <c r="F1173">
        <v>5719</v>
      </c>
      <c r="L1173" s="8" t="s">
        <v>9</v>
      </c>
      <c r="M1173">
        <v>6328</v>
      </c>
      <c r="O1173" s="6">
        <v>5.7689921594400646E-4</v>
      </c>
      <c r="P1173" s="6">
        <v>0</v>
      </c>
      <c r="Q1173">
        <v>6328</v>
      </c>
      <c r="R1173" s="6">
        <v>5.7689921594400646E-4</v>
      </c>
    </row>
    <row r="1174" spans="1:18" x14ac:dyDescent="0.25">
      <c r="A1174" t="s">
        <v>12</v>
      </c>
      <c r="B1174" t="s">
        <v>6</v>
      </c>
      <c r="C1174" t="s">
        <v>18</v>
      </c>
      <c r="D1174" t="s">
        <v>9</v>
      </c>
      <c r="E1174" t="b">
        <f>pokerdump[[#This Row],[suit1]]=pokerdump[[#This Row],[suit2]]</f>
        <v>0</v>
      </c>
      <c r="F1174">
        <v>5715</v>
      </c>
      <c r="L1174" s="8" t="s">
        <v>7</v>
      </c>
      <c r="N1174">
        <v>7860</v>
      </c>
      <c r="O1174" s="6">
        <v>0</v>
      </c>
      <c r="P1174" s="6">
        <v>7.1656571386218254E-4</v>
      </c>
      <c r="Q1174">
        <v>7860</v>
      </c>
      <c r="R1174" s="6">
        <v>7.1656571386218254E-4</v>
      </c>
    </row>
    <row r="1175" spans="1:18" x14ac:dyDescent="0.25">
      <c r="A1175" t="s">
        <v>12</v>
      </c>
      <c r="B1175" t="s">
        <v>6</v>
      </c>
      <c r="C1175" t="s">
        <v>18</v>
      </c>
      <c r="D1175" t="s">
        <v>7</v>
      </c>
      <c r="E1175" t="b">
        <f>pokerdump[[#This Row],[suit1]]=pokerdump[[#This Row],[suit2]]</f>
        <v>0</v>
      </c>
      <c r="F1175">
        <v>5713</v>
      </c>
      <c r="L1175" s="8" t="s">
        <v>6</v>
      </c>
      <c r="M1175">
        <v>6399</v>
      </c>
      <c r="O1175" s="6">
        <v>5.8337201056031887E-4</v>
      </c>
      <c r="P1175" s="6">
        <v>0</v>
      </c>
      <c r="Q1175">
        <v>6399</v>
      </c>
      <c r="R1175" s="6">
        <v>5.8337201056031887E-4</v>
      </c>
    </row>
    <row r="1176" spans="1:18" x14ac:dyDescent="0.25">
      <c r="A1176" t="s">
        <v>12</v>
      </c>
      <c r="B1176" t="s">
        <v>8</v>
      </c>
      <c r="C1176" t="s">
        <v>18</v>
      </c>
      <c r="D1176" t="s">
        <v>6</v>
      </c>
      <c r="E1176" t="b">
        <f>pokerdump[[#This Row],[suit1]]=pokerdump[[#This Row],[suit2]]</f>
        <v>0</v>
      </c>
      <c r="F1176">
        <v>5710</v>
      </c>
      <c r="L1176" s="8" t="s">
        <v>8</v>
      </c>
      <c r="M1176">
        <v>6363</v>
      </c>
      <c r="O1176" s="6">
        <v>5.8009003019148441E-4</v>
      </c>
      <c r="P1176" s="6">
        <v>0</v>
      </c>
      <c r="Q1176">
        <v>6363</v>
      </c>
      <c r="R1176" s="6">
        <v>5.8009003019148441E-4</v>
      </c>
    </row>
    <row r="1177" spans="1:18" x14ac:dyDescent="0.25">
      <c r="A1177" t="s">
        <v>12</v>
      </c>
      <c r="B1177" t="s">
        <v>6</v>
      </c>
      <c r="C1177" t="s">
        <v>18</v>
      </c>
      <c r="D1177" t="s">
        <v>8</v>
      </c>
      <c r="E1177" t="b">
        <f>pokerdump[[#This Row],[suit1]]=pokerdump[[#This Row],[suit2]]</f>
        <v>0</v>
      </c>
      <c r="F1177">
        <v>5703</v>
      </c>
      <c r="L1177" s="7" t="s">
        <v>6</v>
      </c>
      <c r="M1177">
        <v>19234</v>
      </c>
      <c r="N1177">
        <v>8036</v>
      </c>
      <c r="O1177" s="6">
        <v>1.7534891781711475E-3</v>
      </c>
      <c r="P1177" s="6">
        <v>7.326109512209286E-4</v>
      </c>
      <c r="Q1177">
        <v>27270</v>
      </c>
      <c r="R1177" s="6">
        <v>2.4861001293920762E-3</v>
      </c>
    </row>
    <row r="1178" spans="1:18" x14ac:dyDescent="0.25">
      <c r="A1178" t="s">
        <v>12</v>
      </c>
      <c r="B1178" t="s">
        <v>9</v>
      </c>
      <c r="C1178" t="s">
        <v>18</v>
      </c>
      <c r="D1178" t="s">
        <v>8</v>
      </c>
      <c r="E1178" t="b">
        <f>pokerdump[[#This Row],[suit1]]=pokerdump[[#This Row],[suit2]]</f>
        <v>0</v>
      </c>
      <c r="F1178">
        <v>5693</v>
      </c>
      <c r="L1178" s="8" t="s">
        <v>9</v>
      </c>
      <c r="M1178">
        <v>6316</v>
      </c>
      <c r="O1178" s="6">
        <v>5.7580522248772831E-4</v>
      </c>
      <c r="P1178" s="6">
        <v>0</v>
      </c>
      <c r="Q1178">
        <v>6316</v>
      </c>
      <c r="R1178" s="6">
        <v>5.7580522248772831E-4</v>
      </c>
    </row>
    <row r="1179" spans="1:18" x14ac:dyDescent="0.25">
      <c r="A1179" t="s">
        <v>20</v>
      </c>
      <c r="B1179" t="s">
        <v>6</v>
      </c>
      <c r="C1179" t="s">
        <v>19</v>
      </c>
      <c r="D1179" t="s">
        <v>8</v>
      </c>
      <c r="E1179" t="b">
        <f>pokerdump[[#This Row],[suit1]]=pokerdump[[#This Row],[suit2]]</f>
        <v>0</v>
      </c>
      <c r="F1179">
        <v>5691</v>
      </c>
      <c r="L1179" s="8" t="s">
        <v>7</v>
      </c>
      <c r="M1179">
        <v>6457</v>
      </c>
      <c r="O1179" s="6">
        <v>5.8865964559899652E-4</v>
      </c>
      <c r="P1179" s="6">
        <v>0</v>
      </c>
      <c r="Q1179">
        <v>6457</v>
      </c>
      <c r="R1179" s="6">
        <v>5.8865964559899652E-4</v>
      </c>
    </row>
    <row r="1180" spans="1:18" x14ac:dyDescent="0.25">
      <c r="A1180" t="s">
        <v>14</v>
      </c>
      <c r="B1180" t="s">
        <v>9</v>
      </c>
      <c r="C1180" t="s">
        <v>17</v>
      </c>
      <c r="D1180" t="s">
        <v>6</v>
      </c>
      <c r="E1180" t="b">
        <f>pokerdump[[#This Row],[suit1]]=pokerdump[[#This Row],[suit2]]</f>
        <v>0</v>
      </c>
      <c r="F1180">
        <v>5685</v>
      </c>
      <c r="L1180" s="8" t="s">
        <v>6</v>
      </c>
      <c r="N1180">
        <v>8036</v>
      </c>
      <c r="O1180" s="6">
        <v>0</v>
      </c>
      <c r="P1180" s="6">
        <v>7.326109512209286E-4</v>
      </c>
      <c r="Q1180">
        <v>8036</v>
      </c>
      <c r="R1180" s="6">
        <v>7.326109512209286E-4</v>
      </c>
    </row>
    <row r="1181" spans="1:18" x14ac:dyDescent="0.25">
      <c r="A1181" t="s">
        <v>13</v>
      </c>
      <c r="B1181" t="s">
        <v>8</v>
      </c>
      <c r="C1181" t="s">
        <v>17</v>
      </c>
      <c r="D1181" t="s">
        <v>6</v>
      </c>
      <c r="E1181" t="b">
        <f>pokerdump[[#This Row],[suit1]]=pokerdump[[#This Row],[suit2]]</f>
        <v>0</v>
      </c>
      <c r="F1181">
        <v>5682</v>
      </c>
      <c r="L1181" s="8" t="s">
        <v>8</v>
      </c>
      <c r="M1181">
        <v>6461</v>
      </c>
      <c r="O1181" s="6">
        <v>5.8902431008442261E-4</v>
      </c>
      <c r="P1181" s="6">
        <v>0</v>
      </c>
      <c r="Q1181">
        <v>6461</v>
      </c>
      <c r="R1181" s="6">
        <v>5.8902431008442261E-4</v>
      </c>
    </row>
    <row r="1182" spans="1:18" x14ac:dyDescent="0.25">
      <c r="A1182" t="s">
        <v>13</v>
      </c>
      <c r="B1182" t="s">
        <v>9</v>
      </c>
      <c r="C1182" t="s">
        <v>19</v>
      </c>
      <c r="D1182" t="s">
        <v>6</v>
      </c>
      <c r="E1182" t="b">
        <f>pokerdump[[#This Row],[suit1]]=pokerdump[[#This Row],[suit2]]</f>
        <v>0</v>
      </c>
      <c r="F1182">
        <v>5679</v>
      </c>
      <c r="L1182" s="7" t="s">
        <v>8</v>
      </c>
      <c r="M1182">
        <v>18859</v>
      </c>
      <c r="N1182">
        <v>7927</v>
      </c>
      <c r="O1182" s="6">
        <v>1.7193018826624556E-3</v>
      </c>
      <c r="P1182" s="6">
        <v>7.2267384399306886E-4</v>
      </c>
      <c r="Q1182">
        <v>26786</v>
      </c>
      <c r="R1182" s="6">
        <v>2.4419757266555243E-3</v>
      </c>
    </row>
    <row r="1183" spans="1:18" x14ac:dyDescent="0.25">
      <c r="A1183" t="s">
        <v>13</v>
      </c>
      <c r="B1183" t="s">
        <v>6</v>
      </c>
      <c r="C1183" t="s">
        <v>19</v>
      </c>
      <c r="D1183" t="s">
        <v>9</v>
      </c>
      <c r="E1183" t="b">
        <f>pokerdump[[#This Row],[suit1]]=pokerdump[[#This Row],[suit2]]</f>
        <v>0</v>
      </c>
      <c r="F1183">
        <v>5676</v>
      </c>
      <c r="L1183" s="8" t="s">
        <v>9</v>
      </c>
      <c r="M1183">
        <v>6178</v>
      </c>
      <c r="O1183" s="6">
        <v>5.6322429774052969E-4</v>
      </c>
      <c r="P1183" s="6">
        <v>0</v>
      </c>
      <c r="Q1183">
        <v>6178</v>
      </c>
      <c r="R1183" s="6">
        <v>5.6322429774052969E-4</v>
      </c>
    </row>
    <row r="1184" spans="1:18" x14ac:dyDescent="0.25">
      <c r="A1184" t="s">
        <v>17</v>
      </c>
      <c r="B1184" t="s">
        <v>8</v>
      </c>
      <c r="C1184" t="s">
        <v>19</v>
      </c>
      <c r="D1184" t="s">
        <v>9</v>
      </c>
      <c r="E1184" t="b">
        <f>pokerdump[[#This Row],[suit1]]=pokerdump[[#This Row],[suit2]]</f>
        <v>0</v>
      </c>
      <c r="F1184">
        <v>5675</v>
      </c>
      <c r="L1184" s="8" t="s">
        <v>7</v>
      </c>
      <c r="M1184">
        <v>6399</v>
      </c>
      <c r="O1184" s="6">
        <v>5.8337201056031887E-4</v>
      </c>
      <c r="P1184" s="6">
        <v>0</v>
      </c>
      <c r="Q1184">
        <v>6399</v>
      </c>
      <c r="R1184" s="6">
        <v>5.8337201056031887E-4</v>
      </c>
    </row>
    <row r="1185" spans="1:18" x14ac:dyDescent="0.25">
      <c r="A1185" t="s">
        <v>12</v>
      </c>
      <c r="B1185" t="s">
        <v>8</v>
      </c>
      <c r="C1185" t="s">
        <v>18</v>
      </c>
      <c r="D1185" t="s">
        <v>9</v>
      </c>
      <c r="E1185" t="b">
        <f>pokerdump[[#This Row],[suit1]]=pokerdump[[#This Row],[suit2]]</f>
        <v>0</v>
      </c>
      <c r="F1185">
        <v>5675</v>
      </c>
      <c r="L1185" s="8" t="s">
        <v>6</v>
      </c>
      <c r="M1185">
        <v>6282</v>
      </c>
      <c r="O1185" s="6">
        <v>5.7270557436160695E-4</v>
      </c>
      <c r="P1185" s="6">
        <v>0</v>
      </c>
      <c r="Q1185">
        <v>6282</v>
      </c>
      <c r="R1185" s="6">
        <v>5.7270557436160695E-4</v>
      </c>
    </row>
    <row r="1186" spans="1:18" x14ac:dyDescent="0.25">
      <c r="A1186" t="s">
        <v>13</v>
      </c>
      <c r="B1186" t="s">
        <v>7</v>
      </c>
      <c r="C1186" t="s">
        <v>17</v>
      </c>
      <c r="D1186" t="s">
        <v>8</v>
      </c>
      <c r="E1186" t="b">
        <f>pokerdump[[#This Row],[suit1]]=pokerdump[[#This Row],[suit2]]</f>
        <v>0</v>
      </c>
      <c r="F1186">
        <v>5673</v>
      </c>
      <c r="L1186" s="8" t="s">
        <v>8</v>
      </c>
      <c r="N1186">
        <v>7927</v>
      </c>
      <c r="O1186" s="6">
        <v>0</v>
      </c>
      <c r="P1186" s="6">
        <v>7.2267384399306886E-4</v>
      </c>
      <c r="Q1186">
        <v>7927</v>
      </c>
      <c r="R1186" s="6">
        <v>7.2267384399306886E-4</v>
      </c>
    </row>
    <row r="1187" spans="1:18" x14ac:dyDescent="0.25">
      <c r="A1187" t="s">
        <v>13</v>
      </c>
      <c r="B1187" t="s">
        <v>8</v>
      </c>
      <c r="C1187" t="s">
        <v>19</v>
      </c>
      <c r="D1187" t="s">
        <v>9</v>
      </c>
      <c r="E1187" t="b">
        <f>pokerdump[[#This Row],[suit1]]=pokerdump[[#This Row],[suit2]]</f>
        <v>0</v>
      </c>
      <c r="F1187">
        <v>5669</v>
      </c>
      <c r="L1187" s="3" t="s">
        <v>17</v>
      </c>
      <c r="M1187">
        <v>79375</v>
      </c>
      <c r="N1187">
        <v>32378</v>
      </c>
      <c r="O1187" s="6">
        <v>7.2363108826731222E-3</v>
      </c>
      <c r="P1187" s="6">
        <v>2.951776677281138E-3</v>
      </c>
      <c r="Q1187">
        <v>111753</v>
      </c>
      <c r="R1187" s="6">
        <v>1.018808755995426E-2</v>
      </c>
    </row>
    <row r="1188" spans="1:18" x14ac:dyDescent="0.25">
      <c r="A1188" t="s">
        <v>17</v>
      </c>
      <c r="B1188" t="s">
        <v>7</v>
      </c>
      <c r="C1188" t="s">
        <v>19</v>
      </c>
      <c r="D1188" t="s">
        <v>8</v>
      </c>
      <c r="E1188" t="b">
        <f>pokerdump[[#This Row],[suit1]]=pokerdump[[#This Row],[suit2]]</f>
        <v>0</v>
      </c>
      <c r="F1188">
        <v>5669</v>
      </c>
      <c r="L1188" s="7" t="s">
        <v>9</v>
      </c>
      <c r="M1188">
        <v>19773</v>
      </c>
      <c r="N1188">
        <v>7885</v>
      </c>
      <c r="O1188" s="6">
        <v>1.8026277175823074E-3</v>
      </c>
      <c r="P1188" s="6">
        <v>7.1884486689609533E-4</v>
      </c>
      <c r="Q1188">
        <v>27658</v>
      </c>
      <c r="R1188" s="6">
        <v>2.5214725844784026E-3</v>
      </c>
    </row>
    <row r="1189" spans="1:18" x14ac:dyDescent="0.25">
      <c r="A1189" t="s">
        <v>17</v>
      </c>
      <c r="B1189" t="s">
        <v>6</v>
      </c>
      <c r="C1189" t="s">
        <v>19</v>
      </c>
      <c r="D1189" t="s">
        <v>9</v>
      </c>
      <c r="E1189" t="b">
        <f>pokerdump[[#This Row],[suit1]]=pokerdump[[#This Row],[suit2]]</f>
        <v>0</v>
      </c>
      <c r="F1189">
        <v>5662</v>
      </c>
      <c r="L1189" s="8" t="s">
        <v>9</v>
      </c>
      <c r="N1189">
        <v>7885</v>
      </c>
      <c r="O1189" s="6">
        <v>0</v>
      </c>
      <c r="P1189" s="6">
        <v>7.1884486689609533E-4</v>
      </c>
      <c r="Q1189">
        <v>7885</v>
      </c>
      <c r="R1189" s="6">
        <v>7.1884486689609533E-4</v>
      </c>
    </row>
    <row r="1190" spans="1:18" x14ac:dyDescent="0.25">
      <c r="A1190" t="s">
        <v>13</v>
      </c>
      <c r="B1190" t="s">
        <v>6</v>
      </c>
      <c r="C1190" t="s">
        <v>17</v>
      </c>
      <c r="D1190" t="s">
        <v>9</v>
      </c>
      <c r="E1190" t="b">
        <f>pokerdump[[#This Row],[suit1]]=pokerdump[[#This Row],[suit2]]</f>
        <v>0</v>
      </c>
      <c r="F1190">
        <v>5658</v>
      </c>
      <c r="L1190" s="8" t="s">
        <v>7</v>
      </c>
      <c r="M1190">
        <v>6528</v>
      </c>
      <c r="O1190" s="6">
        <v>5.9513244021530882E-4</v>
      </c>
      <c r="P1190" s="6">
        <v>0</v>
      </c>
      <c r="Q1190">
        <v>6528</v>
      </c>
      <c r="R1190" s="6">
        <v>5.9513244021530882E-4</v>
      </c>
    </row>
    <row r="1191" spans="1:18" x14ac:dyDescent="0.25">
      <c r="A1191" t="s">
        <v>13</v>
      </c>
      <c r="B1191" t="s">
        <v>9</v>
      </c>
      <c r="C1191" t="s">
        <v>17</v>
      </c>
      <c r="D1191" t="s">
        <v>8</v>
      </c>
      <c r="E1191" t="b">
        <f>pokerdump[[#This Row],[suit1]]=pokerdump[[#This Row],[suit2]]</f>
        <v>0</v>
      </c>
      <c r="F1191">
        <v>5658</v>
      </c>
      <c r="L1191" s="8" t="s">
        <v>6</v>
      </c>
      <c r="M1191">
        <v>6669</v>
      </c>
      <c r="O1191" s="6">
        <v>6.0798686332657703E-4</v>
      </c>
      <c r="P1191" s="6">
        <v>0</v>
      </c>
      <c r="Q1191">
        <v>6669</v>
      </c>
      <c r="R1191" s="6">
        <v>6.0798686332657703E-4</v>
      </c>
    </row>
    <row r="1192" spans="1:18" x14ac:dyDescent="0.25">
      <c r="A1192" t="s">
        <v>17</v>
      </c>
      <c r="B1192" t="s">
        <v>7</v>
      </c>
      <c r="C1192" t="s">
        <v>19</v>
      </c>
      <c r="D1192" t="s">
        <v>9</v>
      </c>
      <c r="E1192" t="b">
        <f>pokerdump[[#This Row],[suit1]]=pokerdump[[#This Row],[suit2]]</f>
        <v>0</v>
      </c>
      <c r="F1192">
        <v>5649</v>
      </c>
      <c r="L1192" s="8" t="s">
        <v>8</v>
      </c>
      <c r="M1192">
        <v>6576</v>
      </c>
      <c r="O1192" s="6">
        <v>5.9950841404042142E-4</v>
      </c>
      <c r="P1192" s="6">
        <v>0</v>
      </c>
      <c r="Q1192">
        <v>6576</v>
      </c>
      <c r="R1192" s="6">
        <v>5.9950841404042142E-4</v>
      </c>
    </row>
    <row r="1193" spans="1:18" x14ac:dyDescent="0.25">
      <c r="A1193" t="s">
        <v>17</v>
      </c>
      <c r="B1193" t="s">
        <v>8</v>
      </c>
      <c r="C1193" t="s">
        <v>19</v>
      </c>
      <c r="D1193" t="s">
        <v>7</v>
      </c>
      <c r="E1193" t="b">
        <f>pokerdump[[#This Row],[suit1]]=pokerdump[[#This Row],[suit2]]</f>
        <v>0</v>
      </c>
      <c r="F1193">
        <v>5646</v>
      </c>
      <c r="L1193" s="7" t="s">
        <v>7</v>
      </c>
      <c r="M1193">
        <v>20088</v>
      </c>
      <c r="N1193">
        <v>8177</v>
      </c>
      <c r="O1193" s="6">
        <v>1.8313450458096086E-3</v>
      </c>
      <c r="P1193" s="6">
        <v>7.4546537433219681E-4</v>
      </c>
      <c r="Q1193">
        <v>28265</v>
      </c>
      <c r="R1193" s="6">
        <v>2.5768104201418052E-3</v>
      </c>
    </row>
    <row r="1194" spans="1:18" x14ac:dyDescent="0.25">
      <c r="A1194" t="s">
        <v>13</v>
      </c>
      <c r="B1194" t="s">
        <v>7</v>
      </c>
      <c r="C1194" t="s">
        <v>19</v>
      </c>
      <c r="D1194" t="s">
        <v>8</v>
      </c>
      <c r="E1194" t="b">
        <f>pokerdump[[#This Row],[suit1]]=pokerdump[[#This Row],[suit2]]</f>
        <v>0</v>
      </c>
      <c r="F1194">
        <v>5644</v>
      </c>
      <c r="L1194" s="8" t="s">
        <v>9</v>
      </c>
      <c r="M1194">
        <v>6650</v>
      </c>
      <c r="O1194" s="6">
        <v>6.0625470702080331E-4</v>
      </c>
      <c r="P1194" s="6">
        <v>0</v>
      </c>
      <c r="Q1194">
        <v>6650</v>
      </c>
      <c r="R1194" s="6">
        <v>6.0625470702080331E-4</v>
      </c>
    </row>
    <row r="1195" spans="1:18" x14ac:dyDescent="0.25">
      <c r="A1195" t="s">
        <v>13</v>
      </c>
      <c r="B1195" t="s">
        <v>9</v>
      </c>
      <c r="C1195" t="s">
        <v>19</v>
      </c>
      <c r="D1195" t="s">
        <v>8</v>
      </c>
      <c r="E1195" t="b">
        <f>pokerdump[[#This Row],[suit1]]=pokerdump[[#This Row],[suit2]]</f>
        <v>0</v>
      </c>
      <c r="F1195">
        <v>5642</v>
      </c>
      <c r="L1195" s="8" t="s">
        <v>7</v>
      </c>
      <c r="N1195">
        <v>8177</v>
      </c>
      <c r="O1195" s="6">
        <v>0</v>
      </c>
      <c r="P1195" s="6">
        <v>7.4546537433219681E-4</v>
      </c>
      <c r="Q1195">
        <v>8177</v>
      </c>
      <c r="R1195" s="6">
        <v>7.4546537433219681E-4</v>
      </c>
    </row>
    <row r="1196" spans="1:18" x14ac:dyDescent="0.25">
      <c r="A1196" t="s">
        <v>12</v>
      </c>
      <c r="B1196" t="s">
        <v>7</v>
      </c>
      <c r="C1196" t="s">
        <v>18</v>
      </c>
      <c r="D1196" t="s">
        <v>8</v>
      </c>
      <c r="E1196" t="b">
        <f>pokerdump[[#This Row],[suit1]]=pokerdump[[#This Row],[suit2]]</f>
        <v>0</v>
      </c>
      <c r="F1196">
        <v>5636</v>
      </c>
      <c r="L1196" s="8" t="s">
        <v>6</v>
      </c>
      <c r="M1196">
        <v>6722</v>
      </c>
      <c r="O1196" s="6">
        <v>6.1281866775847211E-4</v>
      </c>
      <c r="P1196" s="6">
        <v>0</v>
      </c>
      <c r="Q1196">
        <v>6722</v>
      </c>
      <c r="R1196" s="6">
        <v>6.1281866775847211E-4</v>
      </c>
    </row>
    <row r="1197" spans="1:18" x14ac:dyDescent="0.25">
      <c r="A1197" t="s">
        <v>20</v>
      </c>
      <c r="B1197" t="s">
        <v>7</v>
      </c>
      <c r="C1197" t="s">
        <v>19</v>
      </c>
      <c r="D1197" t="s">
        <v>8</v>
      </c>
      <c r="E1197" t="b">
        <f>pokerdump[[#This Row],[suit1]]=pokerdump[[#This Row],[suit2]]</f>
        <v>0</v>
      </c>
      <c r="F1197">
        <v>5629</v>
      </c>
      <c r="L1197" s="8" t="s">
        <v>8</v>
      </c>
      <c r="M1197">
        <v>6716</v>
      </c>
      <c r="O1197" s="6">
        <v>6.1227167103033303E-4</v>
      </c>
      <c r="P1197" s="6">
        <v>0</v>
      </c>
      <c r="Q1197">
        <v>6716</v>
      </c>
      <c r="R1197" s="6">
        <v>6.1227167103033303E-4</v>
      </c>
    </row>
    <row r="1198" spans="1:18" x14ac:dyDescent="0.25">
      <c r="A1198" t="s">
        <v>17</v>
      </c>
      <c r="B1198" t="s">
        <v>9</v>
      </c>
      <c r="C1198" t="s">
        <v>19</v>
      </c>
      <c r="D1198" t="s">
        <v>8</v>
      </c>
      <c r="E1198" t="b">
        <f>pokerdump[[#This Row],[suit1]]=pokerdump[[#This Row],[suit2]]</f>
        <v>0</v>
      </c>
      <c r="F1198">
        <v>5627</v>
      </c>
      <c r="L1198" s="7" t="s">
        <v>6</v>
      </c>
      <c r="M1198">
        <v>19903</v>
      </c>
      <c r="N1198">
        <v>8203</v>
      </c>
      <c r="O1198" s="6">
        <v>1.8144793133586538E-3</v>
      </c>
      <c r="P1198" s="6">
        <v>7.478356934874661E-4</v>
      </c>
      <c r="Q1198">
        <v>28106</v>
      </c>
      <c r="R1198" s="6">
        <v>2.5623150068461199E-3</v>
      </c>
    </row>
    <row r="1199" spans="1:18" x14ac:dyDescent="0.25">
      <c r="A1199" t="s">
        <v>20</v>
      </c>
      <c r="B1199" t="s">
        <v>8</v>
      </c>
      <c r="C1199" t="s">
        <v>19</v>
      </c>
      <c r="D1199" t="s">
        <v>6</v>
      </c>
      <c r="E1199" t="b">
        <f>pokerdump[[#This Row],[suit1]]=pokerdump[[#This Row],[suit2]]</f>
        <v>0</v>
      </c>
      <c r="F1199">
        <v>5624</v>
      </c>
      <c r="L1199" s="8" t="s">
        <v>9</v>
      </c>
      <c r="M1199">
        <v>6534</v>
      </c>
      <c r="O1199" s="6">
        <v>5.9567943694344789E-4</v>
      </c>
      <c r="P1199" s="6">
        <v>0</v>
      </c>
      <c r="Q1199">
        <v>6534</v>
      </c>
      <c r="R1199" s="6">
        <v>5.9567943694344789E-4</v>
      </c>
    </row>
    <row r="1200" spans="1:18" x14ac:dyDescent="0.25">
      <c r="A1200" t="s">
        <v>20</v>
      </c>
      <c r="B1200" t="s">
        <v>8</v>
      </c>
      <c r="C1200" t="s">
        <v>19</v>
      </c>
      <c r="D1200" t="s">
        <v>7</v>
      </c>
      <c r="E1200" t="b">
        <f>pokerdump[[#This Row],[suit1]]=pokerdump[[#This Row],[suit2]]</f>
        <v>0</v>
      </c>
      <c r="F1200">
        <v>5623</v>
      </c>
      <c r="L1200" s="8" t="s">
        <v>7</v>
      </c>
      <c r="M1200">
        <v>6708</v>
      </c>
      <c r="O1200" s="6">
        <v>6.1154234205948097E-4</v>
      </c>
      <c r="P1200" s="6">
        <v>0</v>
      </c>
      <c r="Q1200">
        <v>6708</v>
      </c>
      <c r="R1200" s="6">
        <v>6.1154234205948097E-4</v>
      </c>
    </row>
    <row r="1201" spans="1:18" x14ac:dyDescent="0.25">
      <c r="A1201" t="s">
        <v>20</v>
      </c>
      <c r="B1201" t="s">
        <v>6</v>
      </c>
      <c r="C1201" t="s">
        <v>19</v>
      </c>
      <c r="D1201" t="s">
        <v>7</v>
      </c>
      <c r="E1201" t="b">
        <f>pokerdump[[#This Row],[suit1]]=pokerdump[[#This Row],[suit2]]</f>
        <v>0</v>
      </c>
      <c r="F1201">
        <v>5616</v>
      </c>
      <c r="L1201" s="8" t="s">
        <v>6</v>
      </c>
      <c r="N1201">
        <v>8203</v>
      </c>
      <c r="O1201" s="6">
        <v>0</v>
      </c>
      <c r="P1201" s="6">
        <v>7.478356934874661E-4</v>
      </c>
      <c r="Q1201">
        <v>8203</v>
      </c>
      <c r="R1201" s="6">
        <v>7.478356934874661E-4</v>
      </c>
    </row>
    <row r="1202" spans="1:18" x14ac:dyDescent="0.25">
      <c r="A1202" t="s">
        <v>13</v>
      </c>
      <c r="B1202" t="s">
        <v>7</v>
      </c>
      <c r="C1202" t="s">
        <v>19</v>
      </c>
      <c r="D1202" t="s">
        <v>9</v>
      </c>
      <c r="E1202" t="b">
        <f>pokerdump[[#This Row],[suit1]]=pokerdump[[#This Row],[suit2]]</f>
        <v>0</v>
      </c>
      <c r="F1202">
        <v>5616</v>
      </c>
      <c r="L1202" s="8" t="s">
        <v>8</v>
      </c>
      <c r="M1202">
        <v>6661</v>
      </c>
      <c r="O1202" s="6">
        <v>6.0725753435572497E-4</v>
      </c>
      <c r="P1202" s="6">
        <v>0</v>
      </c>
      <c r="Q1202">
        <v>6661</v>
      </c>
      <c r="R1202" s="6">
        <v>6.0725753435572497E-4</v>
      </c>
    </row>
    <row r="1203" spans="1:18" x14ac:dyDescent="0.25">
      <c r="A1203" t="s">
        <v>13</v>
      </c>
      <c r="B1203" t="s">
        <v>8</v>
      </c>
      <c r="C1203" t="s">
        <v>19</v>
      </c>
      <c r="D1203" t="s">
        <v>6</v>
      </c>
      <c r="E1203" t="b">
        <f>pokerdump[[#This Row],[suit1]]=pokerdump[[#This Row],[suit2]]</f>
        <v>0</v>
      </c>
      <c r="F1203">
        <v>5611</v>
      </c>
      <c r="L1203" s="7" t="s">
        <v>8</v>
      </c>
      <c r="M1203">
        <v>19611</v>
      </c>
      <c r="N1203">
        <v>8113</v>
      </c>
      <c r="O1203" s="6">
        <v>1.7878588059225525E-3</v>
      </c>
      <c r="P1203" s="6">
        <v>7.3963074256537997E-4</v>
      </c>
      <c r="Q1203">
        <v>27724</v>
      </c>
      <c r="R1203" s="6">
        <v>2.5274895484879325E-3</v>
      </c>
    </row>
    <row r="1204" spans="1:18" x14ac:dyDescent="0.25">
      <c r="A1204" t="s">
        <v>20</v>
      </c>
      <c r="B1204" t="s">
        <v>9</v>
      </c>
      <c r="C1204" t="s">
        <v>19</v>
      </c>
      <c r="D1204" t="s">
        <v>7</v>
      </c>
      <c r="E1204" t="b">
        <f>pokerdump[[#This Row],[suit1]]=pokerdump[[#This Row],[suit2]]</f>
        <v>0</v>
      </c>
      <c r="F1204">
        <v>5603</v>
      </c>
      <c r="L1204" s="8" t="s">
        <v>9</v>
      </c>
      <c r="M1204">
        <v>6491</v>
      </c>
      <c r="O1204" s="6">
        <v>5.9175929372511787E-4</v>
      </c>
      <c r="P1204" s="6">
        <v>0</v>
      </c>
      <c r="Q1204">
        <v>6491</v>
      </c>
      <c r="R1204" s="6">
        <v>5.9175929372511787E-4</v>
      </c>
    </row>
    <row r="1205" spans="1:18" x14ac:dyDescent="0.25">
      <c r="A1205" t="s">
        <v>13</v>
      </c>
      <c r="B1205" t="s">
        <v>8</v>
      </c>
      <c r="C1205" t="s">
        <v>19</v>
      </c>
      <c r="D1205" t="s">
        <v>7</v>
      </c>
      <c r="E1205" t="b">
        <f>pokerdump[[#This Row],[suit1]]=pokerdump[[#This Row],[suit2]]</f>
        <v>0</v>
      </c>
      <c r="F1205">
        <v>5603</v>
      </c>
      <c r="L1205" s="8" t="s">
        <v>7</v>
      </c>
      <c r="M1205">
        <v>6510</v>
      </c>
      <c r="O1205" s="6">
        <v>5.9349145003089159E-4</v>
      </c>
      <c r="P1205" s="6">
        <v>0</v>
      </c>
      <c r="Q1205">
        <v>6510</v>
      </c>
      <c r="R1205" s="6">
        <v>5.9349145003089159E-4</v>
      </c>
    </row>
    <row r="1206" spans="1:18" x14ac:dyDescent="0.25">
      <c r="A1206" t="s">
        <v>17</v>
      </c>
      <c r="B1206" t="s">
        <v>6</v>
      </c>
      <c r="C1206" t="s">
        <v>19</v>
      </c>
      <c r="D1206" t="s">
        <v>8</v>
      </c>
      <c r="E1206" t="b">
        <f>pokerdump[[#This Row],[suit1]]=pokerdump[[#This Row],[suit2]]</f>
        <v>0</v>
      </c>
      <c r="F1206">
        <v>5594</v>
      </c>
      <c r="L1206" s="8" t="s">
        <v>6</v>
      </c>
      <c r="M1206">
        <v>6610</v>
      </c>
      <c r="O1206" s="6">
        <v>6.0260806216654278E-4</v>
      </c>
      <c r="P1206" s="6">
        <v>0</v>
      </c>
      <c r="Q1206">
        <v>6610</v>
      </c>
      <c r="R1206" s="6">
        <v>6.0260806216654278E-4</v>
      </c>
    </row>
    <row r="1207" spans="1:18" x14ac:dyDescent="0.25">
      <c r="A1207" t="s">
        <v>20</v>
      </c>
      <c r="B1207" t="s">
        <v>8</v>
      </c>
      <c r="C1207" t="s">
        <v>19</v>
      </c>
      <c r="D1207" t="s">
        <v>9</v>
      </c>
      <c r="E1207" t="b">
        <f>pokerdump[[#This Row],[suit1]]=pokerdump[[#This Row],[suit2]]</f>
        <v>0</v>
      </c>
      <c r="F1207">
        <v>5584</v>
      </c>
      <c r="L1207" s="8" t="s">
        <v>8</v>
      </c>
      <c r="N1207">
        <v>8113</v>
      </c>
      <c r="O1207" s="6">
        <v>0</v>
      </c>
      <c r="P1207" s="6">
        <v>7.3963074256537997E-4</v>
      </c>
      <c r="Q1207">
        <v>8113</v>
      </c>
      <c r="R1207" s="6">
        <v>7.3963074256537997E-4</v>
      </c>
    </row>
    <row r="1208" spans="1:18" x14ac:dyDescent="0.25">
      <c r="A1208" t="s">
        <v>17</v>
      </c>
      <c r="B1208" t="s">
        <v>9</v>
      </c>
      <c r="C1208" t="s">
        <v>19</v>
      </c>
      <c r="D1208" t="s">
        <v>6</v>
      </c>
      <c r="E1208" t="b">
        <f>pokerdump[[#This Row],[suit1]]=pokerdump[[#This Row],[suit2]]</f>
        <v>0</v>
      </c>
      <c r="F1208">
        <v>5583</v>
      </c>
      <c r="L1208" s="3" t="s">
        <v>15</v>
      </c>
      <c r="M1208">
        <v>82094</v>
      </c>
      <c r="N1208">
        <v>33662</v>
      </c>
      <c r="O1208" s="6">
        <v>7.4841915666414771E-3</v>
      </c>
      <c r="P1208" s="6">
        <v>3.0688339771028994E-3</v>
      </c>
      <c r="Q1208">
        <v>115756</v>
      </c>
      <c r="R1208" s="6">
        <v>1.0553025543744377E-2</v>
      </c>
    </row>
    <row r="1209" spans="1:18" x14ac:dyDescent="0.25">
      <c r="A1209" t="s">
        <v>20</v>
      </c>
      <c r="B1209" t="s">
        <v>9</v>
      </c>
      <c r="C1209" t="s">
        <v>19</v>
      </c>
      <c r="D1209" t="s">
        <v>8</v>
      </c>
      <c r="E1209" t="b">
        <f>pokerdump[[#This Row],[suit1]]=pokerdump[[#This Row],[suit2]]</f>
        <v>0</v>
      </c>
      <c r="F1209">
        <v>5570</v>
      </c>
      <c r="L1209" s="7" t="s">
        <v>9</v>
      </c>
      <c r="M1209">
        <v>20086</v>
      </c>
      <c r="N1209">
        <v>8476</v>
      </c>
      <c r="O1209" s="6">
        <v>1.8311627135668956E-3</v>
      </c>
      <c r="P1209" s="6">
        <v>7.7272404461779375E-4</v>
      </c>
      <c r="Q1209">
        <v>28562</v>
      </c>
      <c r="R1209" s="6">
        <v>2.6038867581846892E-3</v>
      </c>
    </row>
    <row r="1210" spans="1:18" x14ac:dyDescent="0.25">
      <c r="A1210" t="s">
        <v>20</v>
      </c>
      <c r="B1210" t="s">
        <v>6</v>
      </c>
      <c r="C1210" t="s">
        <v>19</v>
      </c>
      <c r="D1210" t="s">
        <v>9</v>
      </c>
      <c r="E1210" t="b">
        <f>pokerdump[[#This Row],[suit1]]=pokerdump[[#This Row],[suit2]]</f>
        <v>0</v>
      </c>
      <c r="F1210">
        <v>5557</v>
      </c>
      <c r="L1210" s="8" t="s">
        <v>9</v>
      </c>
      <c r="N1210">
        <v>8476</v>
      </c>
      <c r="O1210" s="6">
        <v>0</v>
      </c>
      <c r="P1210" s="6">
        <v>7.7272404461779375E-4</v>
      </c>
      <c r="Q1210">
        <v>8476</v>
      </c>
      <c r="R1210" s="6">
        <v>7.7272404461779375E-4</v>
      </c>
    </row>
    <row r="1211" spans="1:18" x14ac:dyDescent="0.25">
      <c r="A1211" t="s">
        <v>17</v>
      </c>
      <c r="B1211" t="s">
        <v>8</v>
      </c>
      <c r="C1211" t="s">
        <v>19</v>
      </c>
      <c r="D1211" t="s">
        <v>6</v>
      </c>
      <c r="E1211" t="b">
        <f>pokerdump[[#This Row],[suit1]]=pokerdump[[#This Row],[suit2]]</f>
        <v>0</v>
      </c>
      <c r="F1211">
        <v>5552</v>
      </c>
      <c r="L1211" s="8" t="s">
        <v>7</v>
      </c>
      <c r="M1211">
        <v>6784</v>
      </c>
      <c r="O1211" s="6">
        <v>6.1847096728257585E-4</v>
      </c>
      <c r="P1211" s="6">
        <v>0</v>
      </c>
      <c r="Q1211">
        <v>6784</v>
      </c>
      <c r="R1211" s="6">
        <v>6.1847096728257585E-4</v>
      </c>
    </row>
    <row r="1212" spans="1:18" x14ac:dyDescent="0.25">
      <c r="A1212" t="s">
        <v>13</v>
      </c>
      <c r="B1212" t="s">
        <v>6</v>
      </c>
      <c r="C1212" t="s">
        <v>19</v>
      </c>
      <c r="D1212" t="s">
        <v>7</v>
      </c>
      <c r="E1212" t="b">
        <f>pokerdump[[#This Row],[suit1]]=pokerdump[[#This Row],[suit2]]</f>
        <v>0</v>
      </c>
      <c r="F1212">
        <v>5550</v>
      </c>
      <c r="L1212" s="8" t="s">
        <v>6</v>
      </c>
      <c r="M1212">
        <v>6624</v>
      </c>
      <c r="O1212" s="6">
        <v>6.0388438786553402E-4</v>
      </c>
      <c r="P1212" s="6">
        <v>0</v>
      </c>
      <c r="Q1212">
        <v>6624</v>
      </c>
      <c r="R1212" s="6">
        <v>6.0388438786553402E-4</v>
      </c>
    </row>
    <row r="1213" spans="1:18" x14ac:dyDescent="0.25">
      <c r="A1213" t="s">
        <v>20</v>
      </c>
      <c r="B1213" t="s">
        <v>9</v>
      </c>
      <c r="C1213" t="s">
        <v>19</v>
      </c>
      <c r="D1213" t="s">
        <v>6</v>
      </c>
      <c r="E1213" t="b">
        <f>pokerdump[[#This Row],[suit1]]=pokerdump[[#This Row],[suit2]]</f>
        <v>0</v>
      </c>
      <c r="F1213">
        <v>5550</v>
      </c>
      <c r="L1213" s="8" t="s">
        <v>8</v>
      </c>
      <c r="M1213">
        <v>6678</v>
      </c>
      <c r="O1213" s="6">
        <v>6.0880735841878559E-4</v>
      </c>
      <c r="P1213" s="6">
        <v>0</v>
      </c>
      <c r="Q1213">
        <v>6678</v>
      </c>
      <c r="R1213" s="6">
        <v>6.0880735841878559E-4</v>
      </c>
    </row>
    <row r="1214" spans="1:18" x14ac:dyDescent="0.25">
      <c r="A1214" t="s">
        <v>20</v>
      </c>
      <c r="B1214" t="s">
        <v>7</v>
      </c>
      <c r="C1214" t="s">
        <v>19</v>
      </c>
      <c r="D1214" t="s">
        <v>6</v>
      </c>
      <c r="E1214" t="b">
        <f>pokerdump[[#This Row],[suit1]]=pokerdump[[#This Row],[suit2]]</f>
        <v>0</v>
      </c>
      <c r="F1214">
        <v>5546</v>
      </c>
      <c r="L1214" s="7" t="s">
        <v>7</v>
      </c>
      <c r="M1214">
        <v>20695</v>
      </c>
      <c r="N1214">
        <v>8332</v>
      </c>
      <c r="O1214" s="6">
        <v>1.8866828814730111E-3</v>
      </c>
      <c r="P1214" s="6">
        <v>7.5959612314245605E-4</v>
      </c>
      <c r="Q1214">
        <v>29027</v>
      </c>
      <c r="R1214" s="6">
        <v>2.6462790046154674E-3</v>
      </c>
    </row>
    <row r="1215" spans="1:18" x14ac:dyDescent="0.25">
      <c r="A1215" t="s">
        <v>17</v>
      </c>
      <c r="B1215" t="s">
        <v>9</v>
      </c>
      <c r="C1215" t="s">
        <v>19</v>
      </c>
      <c r="D1215" t="s">
        <v>7</v>
      </c>
      <c r="E1215" t="b">
        <f>pokerdump[[#This Row],[suit1]]=pokerdump[[#This Row],[suit2]]</f>
        <v>0</v>
      </c>
      <c r="F1215">
        <v>5542</v>
      </c>
      <c r="L1215" s="8" t="s">
        <v>9</v>
      </c>
      <c r="M1215">
        <v>6935</v>
      </c>
      <c r="O1215" s="6">
        <v>6.3223705160740911E-4</v>
      </c>
      <c r="P1215" s="6">
        <v>0</v>
      </c>
      <c r="Q1215">
        <v>6935</v>
      </c>
      <c r="R1215" s="6">
        <v>6.3223705160740911E-4</v>
      </c>
    </row>
    <row r="1216" spans="1:18" x14ac:dyDescent="0.25">
      <c r="A1216" t="s">
        <v>13</v>
      </c>
      <c r="B1216" t="s">
        <v>6</v>
      </c>
      <c r="C1216" t="s">
        <v>19</v>
      </c>
      <c r="D1216" t="s">
        <v>8</v>
      </c>
      <c r="E1216" t="b">
        <f>pokerdump[[#This Row],[suit1]]=pokerdump[[#This Row],[suit2]]</f>
        <v>0</v>
      </c>
      <c r="F1216">
        <v>5535</v>
      </c>
      <c r="L1216" s="8" t="s">
        <v>7</v>
      </c>
      <c r="N1216">
        <v>8332</v>
      </c>
      <c r="O1216" s="6">
        <v>0</v>
      </c>
      <c r="P1216" s="6">
        <v>7.5959612314245605E-4</v>
      </c>
      <c r="Q1216">
        <v>8332</v>
      </c>
      <c r="R1216" s="6">
        <v>7.5959612314245605E-4</v>
      </c>
    </row>
    <row r="1217" spans="1:18" x14ac:dyDescent="0.25">
      <c r="A1217" t="s">
        <v>16</v>
      </c>
      <c r="B1217" t="s">
        <v>7</v>
      </c>
      <c r="C1217" t="s">
        <v>19</v>
      </c>
      <c r="D1217" t="s">
        <v>6</v>
      </c>
      <c r="E1217" t="b">
        <f>pokerdump[[#This Row],[suit1]]=pokerdump[[#This Row],[suit2]]</f>
        <v>0</v>
      </c>
      <c r="F1217">
        <v>5534</v>
      </c>
      <c r="L1217" s="8" t="s">
        <v>6</v>
      </c>
      <c r="M1217">
        <v>6894</v>
      </c>
      <c r="O1217" s="6">
        <v>6.2849924063179219E-4</v>
      </c>
      <c r="P1217" s="6">
        <v>0</v>
      </c>
      <c r="Q1217">
        <v>6894</v>
      </c>
      <c r="R1217" s="6">
        <v>6.2849924063179219E-4</v>
      </c>
    </row>
    <row r="1218" spans="1:18" x14ac:dyDescent="0.25">
      <c r="A1218" t="s">
        <v>13</v>
      </c>
      <c r="B1218" t="s">
        <v>9</v>
      </c>
      <c r="C1218" t="s">
        <v>19</v>
      </c>
      <c r="D1218" t="s">
        <v>7</v>
      </c>
      <c r="E1218" t="b">
        <f>pokerdump[[#This Row],[suit1]]=pokerdump[[#This Row],[suit2]]</f>
        <v>0</v>
      </c>
      <c r="F1218">
        <v>5512</v>
      </c>
      <c r="L1218" s="8" t="s">
        <v>8</v>
      </c>
      <c r="M1218">
        <v>6866</v>
      </c>
      <c r="O1218" s="6">
        <v>6.259465892338098E-4</v>
      </c>
      <c r="P1218" s="6">
        <v>0</v>
      </c>
      <c r="Q1218">
        <v>6866</v>
      </c>
      <c r="R1218" s="6">
        <v>6.259465892338098E-4</v>
      </c>
    </row>
    <row r="1219" spans="1:18" x14ac:dyDescent="0.25">
      <c r="A1219" t="s">
        <v>20</v>
      </c>
      <c r="B1219" t="s">
        <v>7</v>
      </c>
      <c r="C1219" t="s">
        <v>19</v>
      </c>
      <c r="D1219" t="s">
        <v>9</v>
      </c>
      <c r="E1219" t="b">
        <f>pokerdump[[#This Row],[suit1]]=pokerdump[[#This Row],[suit2]]</f>
        <v>0</v>
      </c>
      <c r="F1219">
        <v>5494</v>
      </c>
      <c r="L1219" s="7" t="s">
        <v>6</v>
      </c>
      <c r="M1219">
        <v>20627</v>
      </c>
      <c r="N1219">
        <v>8345</v>
      </c>
      <c r="O1219" s="6">
        <v>1.8804835852207684E-3</v>
      </c>
      <c r="P1219" s="6">
        <v>7.607812827200907E-4</v>
      </c>
      <c r="Q1219">
        <v>28972</v>
      </c>
      <c r="R1219" s="6">
        <v>2.6412648679408589E-3</v>
      </c>
    </row>
    <row r="1220" spans="1:18" x14ac:dyDescent="0.25">
      <c r="A1220" t="s">
        <v>17</v>
      </c>
      <c r="B1220" t="s">
        <v>7</v>
      </c>
      <c r="C1220" t="s">
        <v>19</v>
      </c>
      <c r="D1220" t="s">
        <v>6</v>
      </c>
      <c r="E1220" t="b">
        <f>pokerdump[[#This Row],[suit1]]=pokerdump[[#This Row],[suit2]]</f>
        <v>0</v>
      </c>
      <c r="F1220">
        <v>5466</v>
      </c>
      <c r="L1220" s="8" t="s">
        <v>9</v>
      </c>
      <c r="M1220">
        <v>6832</v>
      </c>
      <c r="O1220" s="6">
        <v>6.2284694110768845E-4</v>
      </c>
      <c r="P1220" s="6">
        <v>0</v>
      </c>
      <c r="Q1220">
        <v>6832</v>
      </c>
      <c r="R1220" s="6">
        <v>6.2284694110768845E-4</v>
      </c>
    </row>
    <row r="1221" spans="1:18" x14ac:dyDescent="0.25">
      <c r="A1221" t="s">
        <v>16</v>
      </c>
      <c r="B1221" t="s">
        <v>7</v>
      </c>
      <c r="C1221" t="s">
        <v>19</v>
      </c>
      <c r="D1221" t="s">
        <v>8</v>
      </c>
      <c r="E1221" t="b">
        <f>pokerdump[[#This Row],[suit1]]=pokerdump[[#This Row],[suit2]]</f>
        <v>0</v>
      </c>
      <c r="F1221">
        <v>5460</v>
      </c>
      <c r="L1221" s="8" t="s">
        <v>7</v>
      </c>
      <c r="M1221">
        <v>6889</v>
      </c>
      <c r="O1221" s="6">
        <v>6.2804341002500961E-4</v>
      </c>
      <c r="P1221" s="6">
        <v>0</v>
      </c>
      <c r="Q1221">
        <v>6889</v>
      </c>
      <c r="R1221" s="6">
        <v>6.2804341002500961E-4</v>
      </c>
    </row>
    <row r="1222" spans="1:18" x14ac:dyDescent="0.25">
      <c r="A1222" t="s">
        <v>16</v>
      </c>
      <c r="B1222" t="s">
        <v>9</v>
      </c>
      <c r="C1222" t="s">
        <v>19</v>
      </c>
      <c r="D1222" t="s">
        <v>7</v>
      </c>
      <c r="E1222" t="b">
        <f>pokerdump[[#This Row],[suit1]]=pokerdump[[#This Row],[suit2]]</f>
        <v>0</v>
      </c>
      <c r="F1222">
        <v>5425</v>
      </c>
      <c r="L1222" s="8" t="s">
        <v>6</v>
      </c>
      <c r="N1222">
        <v>8345</v>
      </c>
      <c r="O1222" s="6">
        <v>0</v>
      </c>
      <c r="P1222" s="6">
        <v>7.607812827200907E-4</v>
      </c>
      <c r="Q1222">
        <v>8345</v>
      </c>
      <c r="R1222" s="6">
        <v>7.607812827200907E-4</v>
      </c>
    </row>
    <row r="1223" spans="1:18" x14ac:dyDescent="0.25">
      <c r="A1223" t="s">
        <v>13</v>
      </c>
      <c r="B1223" t="s">
        <v>8</v>
      </c>
      <c r="C1223" t="s">
        <v>18</v>
      </c>
      <c r="D1223" t="s">
        <v>9</v>
      </c>
      <c r="E1223" t="b">
        <f>pokerdump[[#This Row],[suit1]]=pokerdump[[#This Row],[suit2]]</f>
        <v>0</v>
      </c>
      <c r="F1223">
        <v>5424</v>
      </c>
      <c r="L1223" s="8" t="s">
        <v>8</v>
      </c>
      <c r="M1223">
        <v>6906</v>
      </c>
      <c r="O1223" s="6">
        <v>6.2959323408807034E-4</v>
      </c>
      <c r="P1223" s="6">
        <v>0</v>
      </c>
      <c r="Q1223">
        <v>6906</v>
      </c>
      <c r="R1223" s="6">
        <v>6.2959323408807034E-4</v>
      </c>
    </row>
    <row r="1224" spans="1:18" x14ac:dyDescent="0.25">
      <c r="A1224" t="s">
        <v>16</v>
      </c>
      <c r="B1224" t="s">
        <v>8</v>
      </c>
      <c r="C1224" t="s">
        <v>19</v>
      </c>
      <c r="D1224" t="s">
        <v>7</v>
      </c>
      <c r="E1224" t="b">
        <f>pokerdump[[#This Row],[suit1]]=pokerdump[[#This Row],[suit2]]</f>
        <v>0</v>
      </c>
      <c r="F1224">
        <v>5418</v>
      </c>
      <c r="L1224" s="7" t="s">
        <v>8</v>
      </c>
      <c r="M1224">
        <v>20686</v>
      </c>
      <c r="N1224">
        <v>8509</v>
      </c>
      <c r="O1224" s="6">
        <v>1.8858623863808024E-3</v>
      </c>
      <c r="P1224" s="6">
        <v>7.7573252662255872E-4</v>
      </c>
      <c r="Q1224">
        <v>29195</v>
      </c>
      <c r="R1224" s="6">
        <v>2.661594913003361E-3</v>
      </c>
    </row>
    <row r="1225" spans="1:18" x14ac:dyDescent="0.25">
      <c r="A1225" t="s">
        <v>16</v>
      </c>
      <c r="B1225" t="s">
        <v>7</v>
      </c>
      <c r="C1225" t="s">
        <v>19</v>
      </c>
      <c r="D1225" t="s">
        <v>9</v>
      </c>
      <c r="E1225" t="b">
        <f>pokerdump[[#This Row],[suit1]]=pokerdump[[#This Row],[suit2]]</f>
        <v>0</v>
      </c>
      <c r="F1225">
        <v>5415</v>
      </c>
      <c r="L1225" s="8" t="s">
        <v>9</v>
      </c>
      <c r="M1225">
        <v>6893</v>
      </c>
      <c r="O1225" s="6">
        <v>6.284080745104357E-4</v>
      </c>
      <c r="P1225" s="6">
        <v>0</v>
      </c>
      <c r="Q1225">
        <v>6893</v>
      </c>
      <c r="R1225" s="6">
        <v>6.284080745104357E-4</v>
      </c>
    </row>
    <row r="1226" spans="1:18" x14ac:dyDescent="0.25">
      <c r="A1226" t="s">
        <v>16</v>
      </c>
      <c r="B1226" t="s">
        <v>8</v>
      </c>
      <c r="C1226" t="s">
        <v>19</v>
      </c>
      <c r="D1226" t="s">
        <v>6</v>
      </c>
      <c r="E1226" t="b">
        <f>pokerdump[[#This Row],[suit1]]=pokerdump[[#This Row],[suit2]]</f>
        <v>0</v>
      </c>
      <c r="F1226">
        <v>5399</v>
      </c>
      <c r="L1226" s="8" t="s">
        <v>7</v>
      </c>
      <c r="M1226">
        <v>6776</v>
      </c>
      <c r="O1226" s="6">
        <v>6.1774163831172378E-4</v>
      </c>
      <c r="P1226" s="6">
        <v>0</v>
      </c>
      <c r="Q1226">
        <v>6776</v>
      </c>
      <c r="R1226" s="6">
        <v>6.1774163831172378E-4</v>
      </c>
    </row>
    <row r="1227" spans="1:18" x14ac:dyDescent="0.25">
      <c r="A1227" t="s">
        <v>15</v>
      </c>
      <c r="B1227" t="s">
        <v>8</v>
      </c>
      <c r="C1227" t="s">
        <v>18</v>
      </c>
      <c r="D1227" t="s">
        <v>9</v>
      </c>
      <c r="E1227" t="b">
        <f>pokerdump[[#This Row],[suit1]]=pokerdump[[#This Row],[suit2]]</f>
        <v>0</v>
      </c>
      <c r="F1227">
        <v>5378</v>
      </c>
      <c r="L1227" s="8" t="s">
        <v>6</v>
      </c>
      <c r="M1227">
        <v>7017</v>
      </c>
      <c r="O1227" s="6">
        <v>6.3971267355864307E-4</v>
      </c>
      <c r="P1227" s="6">
        <v>0</v>
      </c>
      <c r="Q1227">
        <v>7017</v>
      </c>
      <c r="R1227" s="6">
        <v>6.3971267355864307E-4</v>
      </c>
    </row>
    <row r="1228" spans="1:18" x14ac:dyDescent="0.25">
      <c r="A1228" t="s">
        <v>13</v>
      </c>
      <c r="B1228" t="s">
        <v>7</v>
      </c>
      <c r="C1228" t="s">
        <v>18</v>
      </c>
      <c r="D1228" t="s">
        <v>6</v>
      </c>
      <c r="E1228" t="b">
        <f>pokerdump[[#This Row],[suit1]]=pokerdump[[#This Row],[suit2]]</f>
        <v>0</v>
      </c>
      <c r="F1228">
        <v>5374</v>
      </c>
      <c r="L1228" s="8" t="s">
        <v>8</v>
      </c>
      <c r="N1228">
        <v>8509</v>
      </c>
      <c r="O1228" s="6">
        <v>0</v>
      </c>
      <c r="P1228" s="6">
        <v>7.7573252662255872E-4</v>
      </c>
      <c r="Q1228">
        <v>8509</v>
      </c>
      <c r="R1228" s="6">
        <v>7.7573252662255872E-4</v>
      </c>
    </row>
    <row r="1229" spans="1:18" x14ac:dyDescent="0.25">
      <c r="A1229" t="s">
        <v>13</v>
      </c>
      <c r="B1229" t="s">
        <v>9</v>
      </c>
      <c r="C1229" t="s">
        <v>18</v>
      </c>
      <c r="D1229" t="s">
        <v>8</v>
      </c>
      <c r="E1229" t="b">
        <f>pokerdump[[#This Row],[suit1]]=pokerdump[[#This Row],[suit2]]</f>
        <v>0</v>
      </c>
      <c r="F1229">
        <v>5374</v>
      </c>
      <c r="L1229" s="3" t="s">
        <v>20</v>
      </c>
      <c r="M1229">
        <v>84275</v>
      </c>
      <c r="N1229">
        <v>34019</v>
      </c>
      <c r="O1229" s="6">
        <v>7.6830248773200292E-3</v>
      </c>
      <c r="P1229" s="6">
        <v>3.101380282427174E-3</v>
      </c>
      <c r="Q1229">
        <v>118294</v>
      </c>
      <c r="R1229" s="6">
        <v>1.0784405159747204E-2</v>
      </c>
    </row>
    <row r="1230" spans="1:18" x14ac:dyDescent="0.25">
      <c r="A1230" t="s">
        <v>16</v>
      </c>
      <c r="B1230" t="s">
        <v>9</v>
      </c>
      <c r="C1230" t="s">
        <v>19</v>
      </c>
      <c r="D1230" t="s">
        <v>6</v>
      </c>
      <c r="E1230" t="b">
        <f>pokerdump[[#This Row],[suit1]]=pokerdump[[#This Row],[suit2]]</f>
        <v>0</v>
      </c>
      <c r="F1230">
        <v>5370</v>
      </c>
      <c r="L1230" s="7" t="s">
        <v>9</v>
      </c>
      <c r="M1230">
        <v>21046</v>
      </c>
      <c r="N1230">
        <v>8413</v>
      </c>
      <c r="O1230" s="6">
        <v>1.9186821900691467E-3</v>
      </c>
      <c r="P1230" s="6">
        <v>7.6698057897233351E-4</v>
      </c>
      <c r="Q1230">
        <v>29459</v>
      </c>
      <c r="R1230" s="6">
        <v>2.6856627690414804E-3</v>
      </c>
    </row>
    <row r="1231" spans="1:18" x14ac:dyDescent="0.25">
      <c r="A1231" t="s">
        <v>13</v>
      </c>
      <c r="B1231" t="s">
        <v>8</v>
      </c>
      <c r="C1231" t="s">
        <v>18</v>
      </c>
      <c r="D1231" t="s">
        <v>7</v>
      </c>
      <c r="E1231" t="b">
        <f>pokerdump[[#This Row],[suit1]]=pokerdump[[#This Row],[suit2]]</f>
        <v>0</v>
      </c>
      <c r="F1231">
        <v>5360</v>
      </c>
      <c r="L1231" s="8" t="s">
        <v>9</v>
      </c>
      <c r="N1231">
        <v>8413</v>
      </c>
      <c r="O1231" s="6">
        <v>0</v>
      </c>
      <c r="P1231" s="6">
        <v>7.6698057897233351E-4</v>
      </c>
      <c r="Q1231">
        <v>8413</v>
      </c>
      <c r="R1231" s="6">
        <v>7.6698057897233351E-4</v>
      </c>
    </row>
    <row r="1232" spans="1:18" x14ac:dyDescent="0.25">
      <c r="A1232" t="s">
        <v>15</v>
      </c>
      <c r="B1232" t="s">
        <v>6</v>
      </c>
      <c r="C1232" t="s">
        <v>18</v>
      </c>
      <c r="D1232" t="s">
        <v>7</v>
      </c>
      <c r="E1232" t="b">
        <f>pokerdump[[#This Row],[suit1]]=pokerdump[[#This Row],[suit2]]</f>
        <v>0</v>
      </c>
      <c r="F1232">
        <v>5358</v>
      </c>
      <c r="L1232" s="8" t="s">
        <v>7</v>
      </c>
      <c r="M1232">
        <v>7139</v>
      </c>
      <c r="O1232" s="6">
        <v>6.5083494036413756E-4</v>
      </c>
      <c r="P1232" s="6">
        <v>0</v>
      </c>
      <c r="Q1232">
        <v>7139</v>
      </c>
      <c r="R1232" s="6">
        <v>6.5083494036413756E-4</v>
      </c>
    </row>
    <row r="1233" spans="1:18" x14ac:dyDescent="0.25">
      <c r="A1233" t="s">
        <v>16</v>
      </c>
      <c r="B1233" t="s">
        <v>6</v>
      </c>
      <c r="C1233" t="s">
        <v>19</v>
      </c>
      <c r="D1233" t="s">
        <v>8</v>
      </c>
      <c r="E1233" t="b">
        <f>pokerdump[[#This Row],[suit1]]=pokerdump[[#This Row],[suit2]]</f>
        <v>0</v>
      </c>
      <c r="F1233">
        <v>5356</v>
      </c>
      <c r="L1233" s="8" t="s">
        <v>6</v>
      </c>
      <c r="M1233">
        <v>7055</v>
      </c>
      <c r="O1233" s="6">
        <v>6.4317698617019051E-4</v>
      </c>
      <c r="P1233" s="6">
        <v>0</v>
      </c>
      <c r="Q1233">
        <v>7055</v>
      </c>
      <c r="R1233" s="6">
        <v>6.4317698617019051E-4</v>
      </c>
    </row>
    <row r="1234" spans="1:18" x14ac:dyDescent="0.25">
      <c r="A1234" t="s">
        <v>16</v>
      </c>
      <c r="B1234" t="s">
        <v>6</v>
      </c>
      <c r="C1234" t="s">
        <v>19</v>
      </c>
      <c r="D1234" t="s">
        <v>7</v>
      </c>
      <c r="E1234" t="b">
        <f>pokerdump[[#This Row],[suit1]]=pokerdump[[#This Row],[suit2]]</f>
        <v>0</v>
      </c>
      <c r="F1234">
        <v>5356</v>
      </c>
      <c r="L1234" s="8" t="s">
        <v>8</v>
      </c>
      <c r="M1234">
        <v>6852</v>
      </c>
      <c r="O1234" s="6">
        <v>6.2467026353481866E-4</v>
      </c>
      <c r="P1234" s="6">
        <v>0</v>
      </c>
      <c r="Q1234">
        <v>6852</v>
      </c>
      <c r="R1234" s="6">
        <v>6.2467026353481866E-4</v>
      </c>
    </row>
    <row r="1235" spans="1:18" x14ac:dyDescent="0.25">
      <c r="A1235" t="s">
        <v>14</v>
      </c>
      <c r="B1235" t="s">
        <v>9</v>
      </c>
      <c r="C1235" t="s">
        <v>19</v>
      </c>
      <c r="D1235" t="s">
        <v>8</v>
      </c>
      <c r="E1235" t="b">
        <f>pokerdump[[#This Row],[suit1]]=pokerdump[[#This Row],[suit2]]</f>
        <v>0</v>
      </c>
      <c r="F1235">
        <v>5355</v>
      </c>
      <c r="L1235" s="7" t="s">
        <v>7</v>
      </c>
      <c r="M1235">
        <v>20920</v>
      </c>
      <c r="N1235">
        <v>8421</v>
      </c>
      <c r="O1235" s="6">
        <v>1.9071952587782263E-3</v>
      </c>
      <c r="P1235" s="6">
        <v>7.6770990794318569E-4</v>
      </c>
      <c r="Q1235">
        <v>29341</v>
      </c>
      <c r="R1235" s="6">
        <v>2.6749051667214118E-3</v>
      </c>
    </row>
    <row r="1236" spans="1:18" x14ac:dyDescent="0.25">
      <c r="A1236" t="s">
        <v>13</v>
      </c>
      <c r="B1236" t="s">
        <v>7</v>
      </c>
      <c r="C1236" t="s">
        <v>18</v>
      </c>
      <c r="D1236" t="s">
        <v>9</v>
      </c>
      <c r="E1236" t="b">
        <f>pokerdump[[#This Row],[suit1]]=pokerdump[[#This Row],[suit2]]</f>
        <v>0</v>
      </c>
      <c r="F1236">
        <v>5353</v>
      </c>
      <c r="L1236" s="8" t="s">
        <v>9</v>
      </c>
      <c r="M1236">
        <v>7086</v>
      </c>
      <c r="O1236" s="6">
        <v>6.4600313593224238E-4</v>
      </c>
      <c r="P1236" s="6">
        <v>0</v>
      </c>
      <c r="Q1236">
        <v>7086</v>
      </c>
      <c r="R1236" s="6">
        <v>6.4600313593224238E-4</v>
      </c>
    </row>
    <row r="1237" spans="1:18" x14ac:dyDescent="0.25">
      <c r="A1237" t="s">
        <v>13</v>
      </c>
      <c r="B1237" t="s">
        <v>6</v>
      </c>
      <c r="C1237" t="s">
        <v>18</v>
      </c>
      <c r="D1237" t="s">
        <v>8</v>
      </c>
      <c r="E1237" t="b">
        <f>pokerdump[[#This Row],[suit1]]=pokerdump[[#This Row],[suit2]]</f>
        <v>0</v>
      </c>
      <c r="F1237">
        <v>5350</v>
      </c>
      <c r="L1237" s="8" t="s">
        <v>7</v>
      </c>
      <c r="N1237">
        <v>8421</v>
      </c>
      <c r="O1237" s="6">
        <v>0</v>
      </c>
      <c r="P1237" s="6">
        <v>7.6770990794318569E-4</v>
      </c>
      <c r="Q1237">
        <v>8421</v>
      </c>
      <c r="R1237" s="6">
        <v>7.6770990794318569E-4</v>
      </c>
    </row>
    <row r="1238" spans="1:18" x14ac:dyDescent="0.25">
      <c r="A1238" t="s">
        <v>13</v>
      </c>
      <c r="B1238" t="s">
        <v>6</v>
      </c>
      <c r="C1238" t="s">
        <v>18</v>
      </c>
      <c r="D1238" t="s">
        <v>9</v>
      </c>
      <c r="E1238" t="b">
        <f>pokerdump[[#This Row],[suit1]]=pokerdump[[#This Row],[suit2]]</f>
        <v>0</v>
      </c>
      <c r="F1238">
        <v>5341</v>
      </c>
      <c r="L1238" s="8" t="s">
        <v>6</v>
      </c>
      <c r="M1238">
        <v>6931</v>
      </c>
      <c r="O1238" s="6">
        <v>6.3187238712198314E-4</v>
      </c>
      <c r="P1238" s="6">
        <v>0</v>
      </c>
      <c r="Q1238">
        <v>6931</v>
      </c>
      <c r="R1238" s="6">
        <v>6.3187238712198314E-4</v>
      </c>
    </row>
    <row r="1239" spans="1:18" x14ac:dyDescent="0.25">
      <c r="A1239" t="s">
        <v>13</v>
      </c>
      <c r="B1239" t="s">
        <v>8</v>
      </c>
      <c r="C1239" t="s">
        <v>18</v>
      </c>
      <c r="D1239" t="s">
        <v>6</v>
      </c>
      <c r="E1239" t="b">
        <f>pokerdump[[#This Row],[suit1]]=pokerdump[[#This Row],[suit2]]</f>
        <v>0</v>
      </c>
      <c r="F1239">
        <v>5339</v>
      </c>
      <c r="L1239" s="8" t="s">
        <v>8</v>
      </c>
      <c r="M1239">
        <v>6903</v>
      </c>
      <c r="O1239" s="6">
        <v>6.2931973572400075E-4</v>
      </c>
      <c r="P1239" s="6">
        <v>0</v>
      </c>
      <c r="Q1239">
        <v>6903</v>
      </c>
      <c r="R1239" s="6">
        <v>6.2931973572400075E-4</v>
      </c>
    </row>
    <row r="1240" spans="1:18" x14ac:dyDescent="0.25">
      <c r="A1240" t="s">
        <v>15</v>
      </c>
      <c r="B1240" t="s">
        <v>6</v>
      </c>
      <c r="C1240" t="s">
        <v>18</v>
      </c>
      <c r="D1240" t="s">
        <v>9</v>
      </c>
      <c r="E1240" t="b">
        <f>pokerdump[[#This Row],[suit1]]=pokerdump[[#This Row],[suit2]]</f>
        <v>0</v>
      </c>
      <c r="F1240">
        <v>5328</v>
      </c>
      <c r="L1240" s="7" t="s">
        <v>6</v>
      </c>
      <c r="M1240">
        <v>21072</v>
      </c>
      <c r="N1240">
        <v>8654</v>
      </c>
      <c r="O1240" s="6">
        <v>1.921052509224416E-3</v>
      </c>
      <c r="P1240" s="6">
        <v>7.8895161421925291E-4</v>
      </c>
      <c r="Q1240">
        <v>29726</v>
      </c>
      <c r="R1240" s="6">
        <v>2.7100041234436691E-3</v>
      </c>
    </row>
    <row r="1241" spans="1:18" x14ac:dyDescent="0.25">
      <c r="A1241" t="s">
        <v>15</v>
      </c>
      <c r="B1241" t="s">
        <v>8</v>
      </c>
      <c r="C1241" t="s">
        <v>18</v>
      </c>
      <c r="D1241" t="s">
        <v>6</v>
      </c>
      <c r="E1241" t="b">
        <f>pokerdump[[#This Row],[suit1]]=pokerdump[[#This Row],[suit2]]</f>
        <v>0</v>
      </c>
      <c r="F1241">
        <v>5327</v>
      </c>
      <c r="L1241" s="8" t="s">
        <v>9</v>
      </c>
      <c r="M1241">
        <v>7285</v>
      </c>
      <c r="O1241" s="6">
        <v>6.6414519408218825E-4</v>
      </c>
      <c r="P1241" s="6">
        <v>0</v>
      </c>
      <c r="Q1241">
        <v>7285</v>
      </c>
      <c r="R1241" s="6">
        <v>6.6414519408218825E-4</v>
      </c>
    </row>
    <row r="1242" spans="1:18" x14ac:dyDescent="0.25">
      <c r="A1242" t="s">
        <v>16</v>
      </c>
      <c r="B1242" t="s">
        <v>6</v>
      </c>
      <c r="C1242" t="s">
        <v>19</v>
      </c>
      <c r="D1242" t="s">
        <v>9</v>
      </c>
      <c r="E1242" t="b">
        <f>pokerdump[[#This Row],[suit1]]=pokerdump[[#This Row],[suit2]]</f>
        <v>0</v>
      </c>
      <c r="F1242">
        <v>5325</v>
      </c>
      <c r="L1242" s="8" t="s">
        <v>7</v>
      </c>
      <c r="M1242">
        <v>6909</v>
      </c>
      <c r="O1242" s="6">
        <v>6.2986673245213982E-4</v>
      </c>
      <c r="P1242" s="6">
        <v>0</v>
      </c>
      <c r="Q1242">
        <v>6909</v>
      </c>
      <c r="R1242" s="6">
        <v>6.2986673245213982E-4</v>
      </c>
    </row>
    <row r="1243" spans="1:18" x14ac:dyDescent="0.25">
      <c r="A1243" t="s">
        <v>15</v>
      </c>
      <c r="B1243" t="s">
        <v>9</v>
      </c>
      <c r="C1243" t="s">
        <v>18</v>
      </c>
      <c r="D1243" t="s">
        <v>7</v>
      </c>
      <c r="E1243" t="b">
        <f>pokerdump[[#This Row],[suit1]]=pokerdump[[#This Row],[suit2]]</f>
        <v>0</v>
      </c>
      <c r="F1243">
        <v>5321</v>
      </c>
      <c r="L1243" s="8" t="s">
        <v>6</v>
      </c>
      <c r="N1243">
        <v>8654</v>
      </c>
      <c r="O1243" s="6">
        <v>0</v>
      </c>
      <c r="P1243" s="6">
        <v>7.8895161421925291E-4</v>
      </c>
      <c r="Q1243">
        <v>8654</v>
      </c>
      <c r="R1243" s="6">
        <v>7.8895161421925291E-4</v>
      </c>
    </row>
    <row r="1244" spans="1:18" x14ac:dyDescent="0.25">
      <c r="A1244" t="s">
        <v>13</v>
      </c>
      <c r="B1244" t="s">
        <v>9</v>
      </c>
      <c r="C1244" t="s">
        <v>18</v>
      </c>
      <c r="D1244" t="s">
        <v>7</v>
      </c>
      <c r="E1244" t="b">
        <f>pokerdump[[#This Row],[suit1]]=pokerdump[[#This Row],[suit2]]</f>
        <v>0</v>
      </c>
      <c r="F1244">
        <v>5317</v>
      </c>
      <c r="L1244" s="8" t="s">
        <v>8</v>
      </c>
      <c r="M1244">
        <v>6878</v>
      </c>
      <c r="O1244" s="6">
        <v>6.2704058269008795E-4</v>
      </c>
      <c r="P1244" s="6">
        <v>0</v>
      </c>
      <c r="Q1244">
        <v>6878</v>
      </c>
      <c r="R1244" s="6">
        <v>6.2704058269008795E-4</v>
      </c>
    </row>
    <row r="1245" spans="1:18" x14ac:dyDescent="0.25">
      <c r="A1245" t="s">
        <v>16</v>
      </c>
      <c r="B1245" t="s">
        <v>8</v>
      </c>
      <c r="C1245" t="s">
        <v>19</v>
      </c>
      <c r="D1245" t="s">
        <v>9</v>
      </c>
      <c r="E1245" t="b">
        <f>pokerdump[[#This Row],[suit1]]=pokerdump[[#This Row],[suit2]]</f>
        <v>0</v>
      </c>
      <c r="F1245">
        <v>5316</v>
      </c>
      <c r="L1245" s="7" t="s">
        <v>8</v>
      </c>
      <c r="M1245">
        <v>21237</v>
      </c>
      <c r="N1245">
        <v>8531</v>
      </c>
      <c r="O1245" s="6">
        <v>1.9360949192482404E-3</v>
      </c>
      <c r="P1245" s="6">
        <v>7.7773818129240192E-4</v>
      </c>
      <c r="Q1245">
        <v>29768</v>
      </c>
      <c r="R1245" s="6">
        <v>2.7138331005406423E-3</v>
      </c>
    </row>
    <row r="1246" spans="1:18" x14ac:dyDescent="0.25">
      <c r="A1246" t="s">
        <v>16</v>
      </c>
      <c r="B1246" t="s">
        <v>9</v>
      </c>
      <c r="C1246" t="s">
        <v>19</v>
      </c>
      <c r="D1246" t="s">
        <v>8</v>
      </c>
      <c r="E1246" t="b">
        <f>pokerdump[[#This Row],[suit1]]=pokerdump[[#This Row],[suit2]]</f>
        <v>0</v>
      </c>
      <c r="F1246">
        <v>5313</v>
      </c>
      <c r="L1246" s="8" t="s">
        <v>9</v>
      </c>
      <c r="M1246">
        <v>7078</v>
      </c>
      <c r="O1246" s="6">
        <v>6.4527380696139031E-4</v>
      </c>
      <c r="P1246" s="6">
        <v>0</v>
      </c>
      <c r="Q1246">
        <v>7078</v>
      </c>
      <c r="R1246" s="6">
        <v>6.4527380696139031E-4</v>
      </c>
    </row>
    <row r="1247" spans="1:18" x14ac:dyDescent="0.25">
      <c r="A1247" t="s">
        <v>15</v>
      </c>
      <c r="B1247" t="s">
        <v>8</v>
      </c>
      <c r="C1247" t="s">
        <v>18</v>
      </c>
      <c r="D1247" t="s">
        <v>7</v>
      </c>
      <c r="E1247" t="b">
        <f>pokerdump[[#This Row],[suit1]]=pokerdump[[#This Row],[suit2]]</f>
        <v>0</v>
      </c>
      <c r="F1247">
        <v>5309</v>
      </c>
      <c r="L1247" s="8" t="s">
        <v>7</v>
      </c>
      <c r="M1247">
        <v>7107</v>
      </c>
      <c r="O1247" s="6">
        <v>6.479176244807292E-4</v>
      </c>
      <c r="P1247" s="6">
        <v>0</v>
      </c>
      <c r="Q1247">
        <v>7107</v>
      </c>
      <c r="R1247" s="6">
        <v>6.479176244807292E-4</v>
      </c>
    </row>
    <row r="1248" spans="1:18" x14ac:dyDescent="0.25">
      <c r="A1248" t="s">
        <v>14</v>
      </c>
      <c r="B1248" t="s">
        <v>7</v>
      </c>
      <c r="C1248" t="s">
        <v>19</v>
      </c>
      <c r="D1248" t="s">
        <v>6</v>
      </c>
      <c r="E1248" t="b">
        <f>pokerdump[[#This Row],[suit1]]=pokerdump[[#This Row],[suit2]]</f>
        <v>0</v>
      </c>
      <c r="F1248">
        <v>5305</v>
      </c>
      <c r="L1248" s="8" t="s">
        <v>6</v>
      </c>
      <c r="M1248">
        <v>7052</v>
      </c>
      <c r="O1248" s="6">
        <v>6.4290348780612103E-4</v>
      </c>
      <c r="P1248" s="6">
        <v>0</v>
      </c>
      <c r="Q1248">
        <v>7052</v>
      </c>
      <c r="R1248" s="6">
        <v>6.4290348780612103E-4</v>
      </c>
    </row>
    <row r="1249" spans="1:18" x14ac:dyDescent="0.25">
      <c r="A1249" t="s">
        <v>13</v>
      </c>
      <c r="B1249" t="s">
        <v>9</v>
      </c>
      <c r="C1249" t="s">
        <v>18</v>
      </c>
      <c r="D1249" t="s">
        <v>6</v>
      </c>
      <c r="E1249" t="b">
        <f>pokerdump[[#This Row],[suit1]]=pokerdump[[#This Row],[suit2]]</f>
        <v>0</v>
      </c>
      <c r="F1249">
        <v>5305</v>
      </c>
      <c r="L1249" s="8" t="s">
        <v>8</v>
      </c>
      <c r="N1249">
        <v>8531</v>
      </c>
      <c r="O1249" s="6">
        <v>0</v>
      </c>
      <c r="P1249" s="6">
        <v>7.7773818129240192E-4</v>
      </c>
      <c r="Q1249">
        <v>8531</v>
      </c>
      <c r="R1249" s="6">
        <v>7.7773818129240192E-4</v>
      </c>
    </row>
    <row r="1250" spans="1:18" x14ac:dyDescent="0.25">
      <c r="A1250" t="s">
        <v>14</v>
      </c>
      <c r="B1250" t="s">
        <v>7</v>
      </c>
      <c r="C1250" t="s">
        <v>19</v>
      </c>
      <c r="D1250" t="s">
        <v>8</v>
      </c>
      <c r="E1250" t="b">
        <f>pokerdump[[#This Row],[suit1]]=pokerdump[[#This Row],[suit2]]</f>
        <v>0</v>
      </c>
      <c r="F1250">
        <v>5289</v>
      </c>
      <c r="L1250" s="3" t="s">
        <v>16</v>
      </c>
      <c r="M1250">
        <v>91604</v>
      </c>
      <c r="N1250">
        <v>36217</v>
      </c>
      <c r="O1250" s="6">
        <v>8.3511813807419042E-3</v>
      </c>
      <c r="P1250" s="6">
        <v>3.301763417168787E-3</v>
      </c>
      <c r="Q1250">
        <v>127821</v>
      </c>
      <c r="R1250" s="6">
        <v>1.1652944797910691E-2</v>
      </c>
    </row>
    <row r="1251" spans="1:18" x14ac:dyDescent="0.25">
      <c r="A1251" t="s">
        <v>15</v>
      </c>
      <c r="B1251" t="s">
        <v>7</v>
      </c>
      <c r="C1251" t="s">
        <v>18</v>
      </c>
      <c r="D1251" t="s">
        <v>8</v>
      </c>
      <c r="E1251" t="b">
        <f>pokerdump[[#This Row],[suit1]]=pokerdump[[#This Row],[suit2]]</f>
        <v>0</v>
      </c>
      <c r="F1251">
        <v>5279</v>
      </c>
      <c r="L1251" s="7" t="s">
        <v>9</v>
      </c>
      <c r="M1251">
        <v>22880</v>
      </c>
      <c r="N1251">
        <v>9103</v>
      </c>
      <c r="O1251" s="6">
        <v>2.0858808566369892E-3</v>
      </c>
      <c r="P1251" s="6">
        <v>8.2988520270832662E-4</v>
      </c>
      <c r="Q1251">
        <v>31983</v>
      </c>
      <c r="R1251" s="6">
        <v>2.9157660593453162E-3</v>
      </c>
    </row>
    <row r="1252" spans="1:18" x14ac:dyDescent="0.25">
      <c r="A1252" t="s">
        <v>14</v>
      </c>
      <c r="B1252" t="s">
        <v>6</v>
      </c>
      <c r="C1252" t="s">
        <v>19</v>
      </c>
      <c r="D1252" t="s">
        <v>8</v>
      </c>
      <c r="E1252" t="b">
        <f>pokerdump[[#This Row],[suit1]]=pokerdump[[#This Row],[suit2]]</f>
        <v>0</v>
      </c>
      <c r="F1252">
        <v>5277</v>
      </c>
      <c r="L1252" s="8" t="s">
        <v>9</v>
      </c>
      <c r="N1252">
        <v>9103</v>
      </c>
      <c r="O1252" s="6">
        <v>0</v>
      </c>
      <c r="P1252" s="6">
        <v>8.2988520270832662E-4</v>
      </c>
      <c r="Q1252">
        <v>9103</v>
      </c>
      <c r="R1252" s="6">
        <v>8.2988520270832662E-4</v>
      </c>
    </row>
    <row r="1253" spans="1:18" x14ac:dyDescent="0.25">
      <c r="A1253" t="s">
        <v>13</v>
      </c>
      <c r="B1253" t="s">
        <v>6</v>
      </c>
      <c r="C1253" t="s">
        <v>18</v>
      </c>
      <c r="D1253" t="s">
        <v>7</v>
      </c>
      <c r="E1253" t="b">
        <f>pokerdump[[#This Row],[suit1]]=pokerdump[[#This Row],[suit2]]</f>
        <v>0</v>
      </c>
      <c r="F1253">
        <v>5269</v>
      </c>
      <c r="L1253" s="8" t="s">
        <v>7</v>
      </c>
      <c r="M1253">
        <v>7769</v>
      </c>
      <c r="O1253" s="6">
        <v>7.0826959681873991E-4</v>
      </c>
      <c r="P1253" s="6">
        <v>0</v>
      </c>
      <c r="Q1253">
        <v>7769</v>
      </c>
      <c r="R1253" s="6">
        <v>7.0826959681873991E-4</v>
      </c>
    </row>
    <row r="1254" spans="1:18" x14ac:dyDescent="0.25">
      <c r="A1254" t="s">
        <v>14</v>
      </c>
      <c r="B1254" t="s">
        <v>6</v>
      </c>
      <c r="C1254" t="s">
        <v>19</v>
      </c>
      <c r="D1254" t="s">
        <v>9</v>
      </c>
      <c r="E1254" t="b">
        <f>pokerdump[[#This Row],[suit1]]=pokerdump[[#This Row],[suit2]]</f>
        <v>0</v>
      </c>
      <c r="F1254">
        <v>5268</v>
      </c>
      <c r="L1254" s="8" t="s">
        <v>6</v>
      </c>
      <c r="M1254">
        <v>7463</v>
      </c>
      <c r="O1254" s="6">
        <v>6.803727636836474E-4</v>
      </c>
      <c r="P1254" s="6">
        <v>0</v>
      </c>
      <c r="Q1254">
        <v>7463</v>
      </c>
      <c r="R1254" s="6">
        <v>6.803727636836474E-4</v>
      </c>
    </row>
    <row r="1255" spans="1:18" x14ac:dyDescent="0.25">
      <c r="A1255" t="s">
        <v>15</v>
      </c>
      <c r="B1255" t="s">
        <v>7</v>
      </c>
      <c r="C1255" t="s">
        <v>18</v>
      </c>
      <c r="D1255" t="s">
        <v>6</v>
      </c>
      <c r="E1255" t="b">
        <f>pokerdump[[#This Row],[suit1]]=pokerdump[[#This Row],[suit2]]</f>
        <v>0</v>
      </c>
      <c r="F1255">
        <v>5266</v>
      </c>
      <c r="L1255" s="8" t="s">
        <v>8</v>
      </c>
      <c r="M1255">
        <v>7648</v>
      </c>
      <c r="O1255" s="6">
        <v>6.9723849613460202E-4</v>
      </c>
      <c r="P1255" s="6">
        <v>0</v>
      </c>
      <c r="Q1255">
        <v>7648</v>
      </c>
      <c r="R1255" s="6">
        <v>6.9723849613460202E-4</v>
      </c>
    </row>
    <row r="1256" spans="1:18" x14ac:dyDescent="0.25">
      <c r="A1256" t="s">
        <v>14</v>
      </c>
      <c r="B1256" t="s">
        <v>8</v>
      </c>
      <c r="C1256" t="s">
        <v>19</v>
      </c>
      <c r="D1256" t="s">
        <v>7</v>
      </c>
      <c r="E1256" t="b">
        <f>pokerdump[[#This Row],[suit1]]=pokerdump[[#This Row],[suit2]]</f>
        <v>0</v>
      </c>
      <c r="F1256">
        <v>5263</v>
      </c>
      <c r="L1256" s="7" t="s">
        <v>7</v>
      </c>
      <c r="M1256">
        <v>22768</v>
      </c>
      <c r="N1256">
        <v>8902</v>
      </c>
      <c r="O1256" s="6">
        <v>2.0756702510450601E-3</v>
      </c>
      <c r="P1256" s="6">
        <v>8.1156081231566776E-4</v>
      </c>
      <c r="Q1256">
        <v>31670</v>
      </c>
      <c r="R1256" s="6">
        <v>2.8872310633607278E-3</v>
      </c>
    </row>
    <row r="1257" spans="1:18" x14ac:dyDescent="0.25">
      <c r="A1257" t="s">
        <v>15</v>
      </c>
      <c r="B1257" t="s">
        <v>7</v>
      </c>
      <c r="C1257" t="s">
        <v>18</v>
      </c>
      <c r="D1257" t="s">
        <v>9</v>
      </c>
      <c r="E1257" t="b">
        <f>pokerdump[[#This Row],[suit1]]=pokerdump[[#This Row],[suit2]]</f>
        <v>0</v>
      </c>
      <c r="F1257">
        <v>5250</v>
      </c>
      <c r="L1257" s="8" t="s">
        <v>9</v>
      </c>
      <c r="M1257">
        <v>7533</v>
      </c>
      <c r="O1257" s="6">
        <v>6.8675439217860321E-4</v>
      </c>
      <c r="P1257" s="6">
        <v>0</v>
      </c>
      <c r="Q1257">
        <v>7533</v>
      </c>
      <c r="R1257" s="6">
        <v>6.8675439217860321E-4</v>
      </c>
    </row>
    <row r="1258" spans="1:18" x14ac:dyDescent="0.25">
      <c r="A1258" t="s">
        <v>13</v>
      </c>
      <c r="B1258" t="s">
        <v>7</v>
      </c>
      <c r="C1258" t="s">
        <v>18</v>
      </c>
      <c r="D1258" t="s">
        <v>8</v>
      </c>
      <c r="E1258" t="b">
        <f>pokerdump[[#This Row],[suit1]]=pokerdump[[#This Row],[suit2]]</f>
        <v>0</v>
      </c>
      <c r="F1258">
        <v>5238</v>
      </c>
      <c r="L1258" s="8" t="s">
        <v>7</v>
      </c>
      <c r="N1258">
        <v>8902</v>
      </c>
      <c r="O1258" s="6">
        <v>0</v>
      </c>
      <c r="P1258" s="6">
        <v>8.1156081231566776E-4</v>
      </c>
      <c r="Q1258">
        <v>8902</v>
      </c>
      <c r="R1258" s="6">
        <v>8.1156081231566776E-4</v>
      </c>
    </row>
    <row r="1259" spans="1:18" x14ac:dyDescent="0.25">
      <c r="A1259" t="s">
        <v>15</v>
      </c>
      <c r="B1259" t="s">
        <v>9</v>
      </c>
      <c r="C1259" t="s">
        <v>18</v>
      </c>
      <c r="D1259" t="s">
        <v>8</v>
      </c>
      <c r="E1259" t="b">
        <f>pokerdump[[#This Row],[suit1]]=pokerdump[[#This Row],[suit2]]</f>
        <v>0</v>
      </c>
      <c r="F1259">
        <v>5236</v>
      </c>
      <c r="L1259" s="8" t="s">
        <v>6</v>
      </c>
      <c r="M1259">
        <v>7537</v>
      </c>
      <c r="O1259" s="6">
        <v>6.8711905666402919E-4</v>
      </c>
      <c r="P1259" s="6">
        <v>0</v>
      </c>
      <c r="Q1259">
        <v>7537</v>
      </c>
      <c r="R1259" s="6">
        <v>6.8711905666402919E-4</v>
      </c>
    </row>
    <row r="1260" spans="1:18" x14ac:dyDescent="0.25">
      <c r="A1260" t="s">
        <v>14</v>
      </c>
      <c r="B1260" t="s">
        <v>7</v>
      </c>
      <c r="C1260" t="s">
        <v>19</v>
      </c>
      <c r="D1260" t="s">
        <v>9</v>
      </c>
      <c r="E1260" t="b">
        <f>pokerdump[[#This Row],[suit1]]=pokerdump[[#This Row],[suit2]]</f>
        <v>0</v>
      </c>
      <c r="F1260">
        <v>5233</v>
      </c>
      <c r="L1260" s="8" t="s">
        <v>8</v>
      </c>
      <c r="M1260">
        <v>7698</v>
      </c>
      <c r="O1260" s="6">
        <v>7.0179680220242761E-4</v>
      </c>
      <c r="P1260" s="6">
        <v>0</v>
      </c>
      <c r="Q1260">
        <v>7698</v>
      </c>
      <c r="R1260" s="6">
        <v>7.0179680220242761E-4</v>
      </c>
    </row>
    <row r="1261" spans="1:18" x14ac:dyDescent="0.25">
      <c r="A1261" t="s">
        <v>14</v>
      </c>
      <c r="B1261" t="s">
        <v>8</v>
      </c>
      <c r="C1261" t="s">
        <v>19</v>
      </c>
      <c r="D1261" t="s">
        <v>6</v>
      </c>
      <c r="E1261" t="b">
        <f>pokerdump[[#This Row],[suit1]]=pokerdump[[#This Row],[suit2]]</f>
        <v>0</v>
      </c>
      <c r="F1261">
        <v>5232</v>
      </c>
      <c r="L1261" s="7" t="s">
        <v>6</v>
      </c>
      <c r="M1261">
        <v>22985</v>
      </c>
      <c r="N1261">
        <v>9085</v>
      </c>
      <c r="O1261" s="6">
        <v>2.0954532993794229E-3</v>
      </c>
      <c r="P1261" s="6">
        <v>8.282442125239095E-4</v>
      </c>
      <c r="Q1261">
        <v>32070</v>
      </c>
      <c r="R1261" s="6">
        <v>2.9236975119033325E-3</v>
      </c>
    </row>
    <row r="1262" spans="1:18" x14ac:dyDescent="0.25">
      <c r="A1262" t="s">
        <v>15</v>
      </c>
      <c r="B1262" t="s">
        <v>9</v>
      </c>
      <c r="C1262" t="s">
        <v>18</v>
      </c>
      <c r="D1262" t="s">
        <v>6</v>
      </c>
      <c r="E1262" t="b">
        <f>pokerdump[[#This Row],[suit1]]=pokerdump[[#This Row],[suit2]]</f>
        <v>0</v>
      </c>
      <c r="F1262">
        <v>5224</v>
      </c>
      <c r="L1262" s="8" t="s">
        <v>9</v>
      </c>
      <c r="M1262">
        <v>7743</v>
      </c>
      <c r="O1262" s="6">
        <v>7.0589927766347062E-4</v>
      </c>
      <c r="P1262" s="6">
        <v>0</v>
      </c>
      <c r="Q1262">
        <v>7743</v>
      </c>
      <c r="R1262" s="6">
        <v>7.0589927766347062E-4</v>
      </c>
    </row>
    <row r="1263" spans="1:18" x14ac:dyDescent="0.25">
      <c r="A1263" t="s">
        <v>14</v>
      </c>
      <c r="B1263" t="s">
        <v>6</v>
      </c>
      <c r="C1263" t="s">
        <v>19</v>
      </c>
      <c r="D1263" t="s">
        <v>7</v>
      </c>
      <c r="E1263" t="b">
        <f>pokerdump[[#This Row],[suit1]]=pokerdump[[#This Row],[suit2]]</f>
        <v>0</v>
      </c>
      <c r="F1263">
        <v>5224</v>
      </c>
      <c r="L1263" s="8" t="s">
        <v>7</v>
      </c>
      <c r="M1263">
        <v>7572</v>
      </c>
      <c r="O1263" s="6">
        <v>6.9030987091150714E-4</v>
      </c>
      <c r="P1263" s="6">
        <v>0</v>
      </c>
      <c r="Q1263">
        <v>7572</v>
      </c>
      <c r="R1263" s="6">
        <v>6.9030987091150714E-4</v>
      </c>
    </row>
    <row r="1264" spans="1:18" x14ac:dyDescent="0.25">
      <c r="A1264" t="s">
        <v>17</v>
      </c>
      <c r="B1264" t="s">
        <v>9</v>
      </c>
      <c r="C1264" t="s">
        <v>18</v>
      </c>
      <c r="D1264" t="s">
        <v>8</v>
      </c>
      <c r="E1264" t="b">
        <f>pokerdump[[#This Row],[suit1]]=pokerdump[[#This Row],[suit2]]</f>
        <v>0</v>
      </c>
      <c r="F1264">
        <v>5202</v>
      </c>
      <c r="L1264" s="8" t="s">
        <v>6</v>
      </c>
      <c r="N1264">
        <v>9085</v>
      </c>
      <c r="O1264" s="6">
        <v>0</v>
      </c>
      <c r="P1264" s="6">
        <v>8.282442125239095E-4</v>
      </c>
      <c r="Q1264">
        <v>9085</v>
      </c>
      <c r="R1264" s="6">
        <v>8.282442125239095E-4</v>
      </c>
    </row>
    <row r="1265" spans="1:18" x14ac:dyDescent="0.25">
      <c r="A1265" t="s">
        <v>14</v>
      </c>
      <c r="B1265" t="s">
        <v>6</v>
      </c>
      <c r="C1265" t="s">
        <v>18</v>
      </c>
      <c r="D1265" t="s">
        <v>8</v>
      </c>
      <c r="E1265" t="b">
        <f>pokerdump[[#This Row],[suit1]]=pokerdump[[#This Row],[suit2]]</f>
        <v>0</v>
      </c>
      <c r="F1265">
        <v>5199</v>
      </c>
      <c r="L1265" s="8" t="s">
        <v>8</v>
      </c>
      <c r="M1265">
        <v>7670</v>
      </c>
      <c r="O1265" s="6">
        <v>6.9924415080444534E-4</v>
      </c>
      <c r="P1265" s="6">
        <v>0</v>
      </c>
      <c r="Q1265">
        <v>7670</v>
      </c>
      <c r="R1265" s="6">
        <v>6.9924415080444534E-4</v>
      </c>
    </row>
    <row r="1266" spans="1:18" x14ac:dyDescent="0.25">
      <c r="A1266" t="s">
        <v>17</v>
      </c>
      <c r="B1266" t="s">
        <v>7</v>
      </c>
      <c r="C1266" t="s">
        <v>18</v>
      </c>
      <c r="D1266" t="s">
        <v>9</v>
      </c>
      <c r="E1266" t="b">
        <f>pokerdump[[#This Row],[suit1]]=pokerdump[[#This Row],[suit2]]</f>
        <v>0</v>
      </c>
      <c r="F1266">
        <v>5186</v>
      </c>
      <c r="L1266" s="7" t="s">
        <v>8</v>
      </c>
      <c r="M1266">
        <v>22971</v>
      </c>
      <c r="N1266">
        <v>9127</v>
      </c>
      <c r="O1266" s="6">
        <v>2.094176973680432E-3</v>
      </c>
      <c r="P1266" s="6">
        <v>8.3207318962088292E-4</v>
      </c>
      <c r="Q1266">
        <v>32098</v>
      </c>
      <c r="R1266" s="6">
        <v>2.9262501633013148E-3</v>
      </c>
    </row>
    <row r="1267" spans="1:18" x14ac:dyDescent="0.25">
      <c r="A1267" t="s">
        <v>14</v>
      </c>
      <c r="B1267" t="s">
        <v>9</v>
      </c>
      <c r="C1267" t="s">
        <v>19</v>
      </c>
      <c r="D1267" t="s">
        <v>7</v>
      </c>
      <c r="E1267" t="b">
        <f>pokerdump[[#This Row],[suit1]]=pokerdump[[#This Row],[suit2]]</f>
        <v>0</v>
      </c>
      <c r="F1267">
        <v>5184</v>
      </c>
      <c r="L1267" s="8" t="s">
        <v>9</v>
      </c>
      <c r="M1267">
        <v>7624</v>
      </c>
      <c r="O1267" s="6">
        <v>6.9505050922204572E-4</v>
      </c>
      <c r="P1267" s="6">
        <v>0</v>
      </c>
      <c r="Q1267">
        <v>7624</v>
      </c>
      <c r="R1267" s="6">
        <v>6.9505050922204572E-4</v>
      </c>
    </row>
    <row r="1268" spans="1:18" x14ac:dyDescent="0.25">
      <c r="A1268" t="s">
        <v>15</v>
      </c>
      <c r="B1268" t="s">
        <v>6</v>
      </c>
      <c r="C1268" t="s">
        <v>18</v>
      </c>
      <c r="D1268" t="s">
        <v>8</v>
      </c>
      <c r="E1268" t="b">
        <f>pokerdump[[#This Row],[suit1]]=pokerdump[[#This Row],[suit2]]</f>
        <v>0</v>
      </c>
      <c r="F1268">
        <v>5183</v>
      </c>
      <c r="L1268" s="8" t="s">
        <v>7</v>
      </c>
      <c r="M1268">
        <v>7661</v>
      </c>
      <c r="O1268" s="6">
        <v>6.9842365571223667E-4</v>
      </c>
      <c r="P1268" s="6">
        <v>0</v>
      </c>
      <c r="Q1268">
        <v>7661</v>
      </c>
      <c r="R1268" s="6">
        <v>6.9842365571223667E-4</v>
      </c>
    </row>
    <row r="1269" spans="1:18" x14ac:dyDescent="0.25">
      <c r="A1269" t="s">
        <v>14</v>
      </c>
      <c r="B1269" t="s">
        <v>9</v>
      </c>
      <c r="C1269" t="s">
        <v>19</v>
      </c>
      <c r="D1269" t="s">
        <v>6</v>
      </c>
      <c r="E1269" t="b">
        <f>pokerdump[[#This Row],[suit1]]=pokerdump[[#This Row],[suit2]]</f>
        <v>0</v>
      </c>
      <c r="F1269">
        <v>5166</v>
      </c>
      <c r="L1269" s="8" t="s">
        <v>6</v>
      </c>
      <c r="M1269">
        <v>7686</v>
      </c>
      <c r="O1269" s="6">
        <v>7.0070280874614946E-4</v>
      </c>
      <c r="P1269" s="6">
        <v>0</v>
      </c>
      <c r="Q1269">
        <v>7686</v>
      </c>
      <c r="R1269" s="6">
        <v>7.0070280874614946E-4</v>
      </c>
    </row>
    <row r="1270" spans="1:18" x14ac:dyDescent="0.25">
      <c r="A1270" t="s">
        <v>14</v>
      </c>
      <c r="B1270" t="s">
        <v>8</v>
      </c>
      <c r="C1270" t="s">
        <v>19</v>
      </c>
      <c r="D1270" t="s">
        <v>9</v>
      </c>
      <c r="E1270" t="b">
        <f>pokerdump[[#This Row],[suit1]]=pokerdump[[#This Row],[suit2]]</f>
        <v>0</v>
      </c>
      <c r="F1270">
        <v>5163</v>
      </c>
      <c r="L1270" s="8" t="s">
        <v>8</v>
      </c>
      <c r="N1270">
        <v>9127</v>
      </c>
      <c r="O1270" s="6">
        <v>0</v>
      </c>
      <c r="P1270" s="6">
        <v>8.3207318962088292E-4</v>
      </c>
      <c r="Q1270">
        <v>9127</v>
      </c>
      <c r="R1270" s="6">
        <v>8.3207318962088292E-4</v>
      </c>
    </row>
    <row r="1271" spans="1:18" x14ac:dyDescent="0.25">
      <c r="A1271" t="s">
        <v>14</v>
      </c>
      <c r="B1271" t="s">
        <v>8</v>
      </c>
      <c r="C1271" t="s">
        <v>18</v>
      </c>
      <c r="D1271" t="s">
        <v>9</v>
      </c>
      <c r="E1271" t="b">
        <f>pokerdump[[#This Row],[suit1]]=pokerdump[[#This Row],[suit2]]</f>
        <v>0</v>
      </c>
      <c r="F1271">
        <v>5162</v>
      </c>
      <c r="L1271" s="3" t="s">
        <v>14</v>
      </c>
      <c r="M1271">
        <v>100877</v>
      </c>
      <c r="N1271">
        <v>39062</v>
      </c>
      <c r="O1271" s="6">
        <v>9.1965648240808374E-3</v>
      </c>
      <c r="P1271" s="6">
        <v>3.5611310324280628E-3</v>
      </c>
      <c r="Q1271">
        <v>139939</v>
      </c>
      <c r="R1271" s="6">
        <v>1.2757695856508901E-2</v>
      </c>
    </row>
    <row r="1272" spans="1:18" x14ac:dyDescent="0.25">
      <c r="A1272" t="s">
        <v>14</v>
      </c>
      <c r="B1272" t="s">
        <v>9</v>
      </c>
      <c r="C1272" t="s">
        <v>18</v>
      </c>
      <c r="D1272" t="s">
        <v>7</v>
      </c>
      <c r="E1272" t="b">
        <f>pokerdump[[#This Row],[suit1]]=pokerdump[[#This Row],[suit2]]</f>
        <v>0</v>
      </c>
      <c r="F1272">
        <v>5143</v>
      </c>
      <c r="L1272" s="7" t="s">
        <v>9</v>
      </c>
      <c r="M1272">
        <v>25435</v>
      </c>
      <c r="N1272">
        <v>9788</v>
      </c>
      <c r="O1272" s="6">
        <v>2.3188102967028768E-3</v>
      </c>
      <c r="P1272" s="6">
        <v>8.9233399583753725E-4</v>
      </c>
      <c r="Q1272">
        <v>35223</v>
      </c>
      <c r="R1272" s="6">
        <v>3.2111442925404142E-3</v>
      </c>
    </row>
    <row r="1273" spans="1:18" x14ac:dyDescent="0.25">
      <c r="A1273" t="s">
        <v>17</v>
      </c>
      <c r="B1273" t="s">
        <v>8</v>
      </c>
      <c r="C1273" t="s">
        <v>18</v>
      </c>
      <c r="D1273" t="s">
        <v>6</v>
      </c>
      <c r="E1273" t="b">
        <f>pokerdump[[#This Row],[suit1]]=pokerdump[[#This Row],[suit2]]</f>
        <v>0</v>
      </c>
      <c r="F1273">
        <v>5122</v>
      </c>
      <c r="L1273" s="8" t="s">
        <v>9</v>
      </c>
      <c r="N1273">
        <v>9788</v>
      </c>
      <c r="O1273" s="6">
        <v>0</v>
      </c>
      <c r="P1273" s="6">
        <v>8.9233399583753725E-4</v>
      </c>
      <c r="Q1273">
        <v>9788</v>
      </c>
      <c r="R1273" s="6">
        <v>8.9233399583753725E-4</v>
      </c>
    </row>
    <row r="1274" spans="1:18" x14ac:dyDescent="0.25">
      <c r="A1274" t="s">
        <v>14</v>
      </c>
      <c r="B1274" t="s">
        <v>7</v>
      </c>
      <c r="C1274" t="s">
        <v>18</v>
      </c>
      <c r="D1274" t="s">
        <v>9</v>
      </c>
      <c r="E1274" t="b">
        <f>pokerdump[[#This Row],[suit1]]=pokerdump[[#This Row],[suit2]]</f>
        <v>0</v>
      </c>
      <c r="F1274">
        <v>5119</v>
      </c>
      <c r="L1274" s="8" t="s">
        <v>7</v>
      </c>
      <c r="M1274">
        <v>8484</v>
      </c>
      <c r="O1274" s="6">
        <v>7.7345337358864592E-4</v>
      </c>
      <c r="P1274" s="6">
        <v>0</v>
      </c>
      <c r="Q1274">
        <v>8484</v>
      </c>
      <c r="R1274" s="6">
        <v>7.7345337358864592E-4</v>
      </c>
    </row>
    <row r="1275" spans="1:18" x14ac:dyDescent="0.25">
      <c r="A1275" t="s">
        <v>17</v>
      </c>
      <c r="B1275" t="s">
        <v>8</v>
      </c>
      <c r="C1275" t="s">
        <v>18</v>
      </c>
      <c r="D1275" t="s">
        <v>7</v>
      </c>
      <c r="E1275" t="b">
        <f>pokerdump[[#This Row],[suit1]]=pokerdump[[#This Row],[suit2]]</f>
        <v>0</v>
      </c>
      <c r="F1275">
        <v>5114</v>
      </c>
      <c r="L1275" s="8" t="s">
        <v>6</v>
      </c>
      <c r="M1275">
        <v>8596</v>
      </c>
      <c r="O1275" s="6">
        <v>7.8366397918057515E-4</v>
      </c>
      <c r="P1275" s="6">
        <v>0</v>
      </c>
      <c r="Q1275">
        <v>8596</v>
      </c>
      <c r="R1275" s="6">
        <v>7.8366397918057515E-4</v>
      </c>
    </row>
    <row r="1276" spans="1:18" x14ac:dyDescent="0.25">
      <c r="A1276" t="s">
        <v>17</v>
      </c>
      <c r="B1276" t="s">
        <v>6</v>
      </c>
      <c r="C1276" t="s">
        <v>18</v>
      </c>
      <c r="D1276" t="s">
        <v>7</v>
      </c>
      <c r="E1276" t="b">
        <f>pokerdump[[#This Row],[suit1]]=pokerdump[[#This Row],[suit2]]</f>
        <v>0</v>
      </c>
      <c r="F1276">
        <v>5112</v>
      </c>
      <c r="L1276" s="8" t="s">
        <v>8</v>
      </c>
      <c r="M1276">
        <v>8355</v>
      </c>
      <c r="O1276" s="6">
        <v>7.6169294393365586E-4</v>
      </c>
      <c r="P1276" s="6">
        <v>0</v>
      </c>
      <c r="Q1276">
        <v>8355</v>
      </c>
      <c r="R1276" s="6">
        <v>7.6169294393365586E-4</v>
      </c>
    </row>
    <row r="1277" spans="1:18" x14ac:dyDescent="0.25">
      <c r="A1277" t="s">
        <v>20</v>
      </c>
      <c r="B1277" t="s">
        <v>8</v>
      </c>
      <c r="C1277" t="s">
        <v>18</v>
      </c>
      <c r="D1277" t="s">
        <v>6</v>
      </c>
      <c r="E1277" t="b">
        <f>pokerdump[[#This Row],[suit1]]=pokerdump[[#This Row],[suit2]]</f>
        <v>0</v>
      </c>
      <c r="F1277">
        <v>5111</v>
      </c>
      <c r="L1277" s="7" t="s">
        <v>7</v>
      </c>
      <c r="M1277">
        <v>25083</v>
      </c>
      <c r="N1277">
        <v>9870</v>
      </c>
      <c r="O1277" s="6">
        <v>2.2867198219853847E-3</v>
      </c>
      <c r="P1277" s="6">
        <v>8.9980961778877121E-4</v>
      </c>
      <c r="Q1277">
        <v>34953</v>
      </c>
      <c r="R1277" s="6">
        <v>3.1865294397741559E-3</v>
      </c>
    </row>
    <row r="1278" spans="1:18" x14ac:dyDescent="0.25">
      <c r="A1278" t="s">
        <v>17</v>
      </c>
      <c r="B1278" t="s">
        <v>9</v>
      </c>
      <c r="C1278" t="s">
        <v>18</v>
      </c>
      <c r="D1278" t="s">
        <v>7</v>
      </c>
      <c r="E1278" t="b">
        <f>pokerdump[[#This Row],[suit1]]=pokerdump[[#This Row],[suit2]]</f>
        <v>0</v>
      </c>
      <c r="F1278">
        <v>5096</v>
      </c>
      <c r="L1278" s="8" t="s">
        <v>9</v>
      </c>
      <c r="M1278">
        <v>8296</v>
      </c>
      <c r="O1278" s="6">
        <v>7.5631414277362171E-4</v>
      </c>
      <c r="P1278" s="6">
        <v>0</v>
      </c>
      <c r="Q1278">
        <v>8296</v>
      </c>
      <c r="R1278" s="6">
        <v>7.5631414277362171E-4</v>
      </c>
    </row>
    <row r="1279" spans="1:18" x14ac:dyDescent="0.25">
      <c r="A1279" t="s">
        <v>14</v>
      </c>
      <c r="B1279" t="s">
        <v>8</v>
      </c>
      <c r="C1279" t="s">
        <v>18</v>
      </c>
      <c r="D1279" t="s">
        <v>6</v>
      </c>
      <c r="E1279" t="b">
        <f>pokerdump[[#This Row],[suit1]]=pokerdump[[#This Row],[suit2]]</f>
        <v>0</v>
      </c>
      <c r="F1279">
        <v>5084</v>
      </c>
      <c r="L1279" s="8" t="s">
        <v>7</v>
      </c>
      <c r="N1279">
        <v>9870</v>
      </c>
      <c r="O1279" s="6">
        <v>0</v>
      </c>
      <c r="P1279" s="6">
        <v>8.9980961778877121E-4</v>
      </c>
      <c r="Q1279">
        <v>9870</v>
      </c>
      <c r="R1279" s="6">
        <v>8.9980961778877121E-4</v>
      </c>
    </row>
    <row r="1280" spans="1:18" x14ac:dyDescent="0.25">
      <c r="A1280" t="s">
        <v>14</v>
      </c>
      <c r="B1280" t="s">
        <v>7</v>
      </c>
      <c r="C1280" t="s">
        <v>18</v>
      </c>
      <c r="D1280" t="s">
        <v>8</v>
      </c>
      <c r="E1280" t="b">
        <f>pokerdump[[#This Row],[suit1]]=pokerdump[[#This Row],[suit2]]</f>
        <v>0</v>
      </c>
      <c r="F1280">
        <v>5068</v>
      </c>
      <c r="L1280" s="8" t="s">
        <v>6</v>
      </c>
      <c r="M1280">
        <v>8461</v>
      </c>
      <c r="O1280" s="6">
        <v>7.7135655279744612E-4</v>
      </c>
      <c r="P1280" s="6">
        <v>0</v>
      </c>
      <c r="Q1280">
        <v>8461</v>
      </c>
      <c r="R1280" s="6">
        <v>7.7135655279744612E-4</v>
      </c>
    </row>
    <row r="1281" spans="1:18" x14ac:dyDescent="0.25">
      <c r="A1281" t="s">
        <v>17</v>
      </c>
      <c r="B1281" t="s">
        <v>7</v>
      </c>
      <c r="C1281" t="s">
        <v>18</v>
      </c>
      <c r="D1281" t="s">
        <v>8</v>
      </c>
      <c r="E1281" t="b">
        <f>pokerdump[[#This Row],[suit1]]=pokerdump[[#This Row],[suit2]]</f>
        <v>0</v>
      </c>
      <c r="F1281">
        <v>5053</v>
      </c>
      <c r="L1281" s="8" t="s">
        <v>8</v>
      </c>
      <c r="M1281">
        <v>8326</v>
      </c>
      <c r="O1281" s="6">
        <v>7.5904912641431698E-4</v>
      </c>
      <c r="P1281" s="6">
        <v>0</v>
      </c>
      <c r="Q1281">
        <v>8326</v>
      </c>
      <c r="R1281" s="6">
        <v>7.5904912641431698E-4</v>
      </c>
    </row>
    <row r="1282" spans="1:18" x14ac:dyDescent="0.25">
      <c r="A1282" t="s">
        <v>14</v>
      </c>
      <c r="B1282" t="s">
        <v>8</v>
      </c>
      <c r="C1282" t="s">
        <v>18</v>
      </c>
      <c r="D1282" t="s">
        <v>7</v>
      </c>
      <c r="E1282" t="b">
        <f>pokerdump[[#This Row],[suit1]]=pokerdump[[#This Row],[suit2]]</f>
        <v>0</v>
      </c>
      <c r="F1282">
        <v>5031</v>
      </c>
      <c r="L1282" s="7" t="s">
        <v>6</v>
      </c>
      <c r="M1282">
        <v>25114</v>
      </c>
      <c r="N1282">
        <v>9656</v>
      </c>
      <c r="O1282" s="6">
        <v>2.2895459717474365E-3</v>
      </c>
      <c r="P1282" s="6">
        <v>8.8030006781847771E-4</v>
      </c>
      <c r="Q1282">
        <v>34770</v>
      </c>
      <c r="R1282" s="6">
        <v>3.1698460395659144E-3</v>
      </c>
    </row>
    <row r="1283" spans="1:18" x14ac:dyDescent="0.25">
      <c r="A1283" t="s">
        <v>14</v>
      </c>
      <c r="B1283" t="s">
        <v>6</v>
      </c>
      <c r="C1283" t="s">
        <v>18</v>
      </c>
      <c r="D1283" t="s">
        <v>7</v>
      </c>
      <c r="E1283" t="b">
        <f>pokerdump[[#This Row],[suit1]]=pokerdump[[#This Row],[suit2]]</f>
        <v>0</v>
      </c>
      <c r="F1283">
        <v>5027</v>
      </c>
      <c r="L1283" s="8" t="s">
        <v>9</v>
      </c>
      <c r="M1283">
        <v>8466</v>
      </c>
      <c r="O1283" s="6">
        <v>7.718123834042287E-4</v>
      </c>
      <c r="P1283" s="6">
        <v>0</v>
      </c>
      <c r="Q1283">
        <v>8466</v>
      </c>
      <c r="R1283" s="6">
        <v>7.718123834042287E-4</v>
      </c>
    </row>
    <row r="1284" spans="1:18" x14ac:dyDescent="0.25">
      <c r="A1284" t="s">
        <v>20</v>
      </c>
      <c r="B1284" t="s">
        <v>7</v>
      </c>
      <c r="C1284" t="s">
        <v>18</v>
      </c>
      <c r="D1284" t="s">
        <v>9</v>
      </c>
      <c r="E1284" t="b">
        <f>pokerdump[[#This Row],[suit1]]=pokerdump[[#This Row],[suit2]]</f>
        <v>0</v>
      </c>
      <c r="F1284">
        <v>5015</v>
      </c>
      <c r="L1284" s="8" t="s">
        <v>7</v>
      </c>
      <c r="M1284">
        <v>8321</v>
      </c>
      <c r="O1284" s="6">
        <v>7.5859329580753451E-4</v>
      </c>
      <c r="P1284" s="6">
        <v>0</v>
      </c>
      <c r="Q1284">
        <v>8321</v>
      </c>
      <c r="R1284" s="6">
        <v>7.5859329580753451E-4</v>
      </c>
    </row>
    <row r="1285" spans="1:18" x14ac:dyDescent="0.25">
      <c r="A1285" t="s">
        <v>20</v>
      </c>
      <c r="B1285" t="s">
        <v>9</v>
      </c>
      <c r="C1285" t="s">
        <v>18</v>
      </c>
      <c r="D1285" t="s">
        <v>7</v>
      </c>
      <c r="E1285" t="b">
        <f>pokerdump[[#This Row],[suit1]]=pokerdump[[#This Row],[suit2]]</f>
        <v>0</v>
      </c>
      <c r="F1285">
        <v>5011</v>
      </c>
      <c r="L1285" s="8" t="s">
        <v>6</v>
      </c>
      <c r="N1285">
        <v>9656</v>
      </c>
      <c r="O1285" s="6">
        <v>0</v>
      </c>
      <c r="P1285" s="6">
        <v>8.8030006781847771E-4</v>
      </c>
      <c r="Q1285">
        <v>9656</v>
      </c>
      <c r="R1285" s="6">
        <v>8.8030006781847771E-4</v>
      </c>
    </row>
    <row r="1286" spans="1:18" x14ac:dyDescent="0.25">
      <c r="A1286" t="s">
        <v>14</v>
      </c>
      <c r="B1286" t="s">
        <v>9</v>
      </c>
      <c r="C1286" t="s">
        <v>18</v>
      </c>
      <c r="D1286" t="s">
        <v>8</v>
      </c>
      <c r="E1286" t="b">
        <f>pokerdump[[#This Row],[suit1]]=pokerdump[[#This Row],[suit2]]</f>
        <v>0</v>
      </c>
      <c r="F1286">
        <v>5002</v>
      </c>
      <c r="L1286" s="8" t="s">
        <v>8</v>
      </c>
      <c r="M1286">
        <v>8327</v>
      </c>
      <c r="O1286" s="6">
        <v>7.5914029253567358E-4</v>
      </c>
      <c r="P1286" s="6">
        <v>0</v>
      </c>
      <c r="Q1286">
        <v>8327</v>
      </c>
      <c r="R1286" s="6">
        <v>7.5914029253567358E-4</v>
      </c>
    </row>
    <row r="1287" spans="1:18" x14ac:dyDescent="0.25">
      <c r="A1287" t="s">
        <v>14</v>
      </c>
      <c r="B1287" t="s">
        <v>6</v>
      </c>
      <c r="C1287" t="s">
        <v>18</v>
      </c>
      <c r="D1287" t="s">
        <v>9</v>
      </c>
      <c r="E1287" t="b">
        <f>pokerdump[[#This Row],[suit1]]=pokerdump[[#This Row],[suit2]]</f>
        <v>0</v>
      </c>
      <c r="F1287">
        <v>4996</v>
      </c>
      <c r="L1287" s="7" t="s">
        <v>8</v>
      </c>
      <c r="M1287">
        <v>25245</v>
      </c>
      <c r="N1287">
        <v>9748</v>
      </c>
      <c r="O1287" s="6">
        <v>2.3014887336451398E-3</v>
      </c>
      <c r="P1287" s="6">
        <v>8.8868735098327671E-4</v>
      </c>
      <c r="Q1287">
        <v>34993</v>
      </c>
      <c r="R1287" s="6">
        <v>3.1901760846284166E-3</v>
      </c>
    </row>
    <row r="1288" spans="1:18" x14ac:dyDescent="0.25">
      <c r="A1288" t="s">
        <v>17</v>
      </c>
      <c r="B1288" t="s">
        <v>6</v>
      </c>
      <c r="C1288" t="s">
        <v>18</v>
      </c>
      <c r="D1288" t="s">
        <v>8</v>
      </c>
      <c r="E1288" t="b">
        <f>pokerdump[[#This Row],[suit1]]=pokerdump[[#This Row],[suit2]]</f>
        <v>0</v>
      </c>
      <c r="F1288">
        <v>4993</v>
      </c>
      <c r="L1288" s="8" t="s">
        <v>9</v>
      </c>
      <c r="M1288">
        <v>8380</v>
      </c>
      <c r="O1288" s="6">
        <v>7.6397209696756866E-4</v>
      </c>
      <c r="P1288" s="6">
        <v>0</v>
      </c>
      <c r="Q1288">
        <v>8380</v>
      </c>
      <c r="R1288" s="6">
        <v>7.6397209696756866E-4</v>
      </c>
    </row>
    <row r="1289" spans="1:18" x14ac:dyDescent="0.25">
      <c r="A1289" t="s">
        <v>17</v>
      </c>
      <c r="B1289" t="s">
        <v>8</v>
      </c>
      <c r="C1289" t="s">
        <v>18</v>
      </c>
      <c r="D1289" t="s">
        <v>9</v>
      </c>
      <c r="E1289" t="b">
        <f>pokerdump[[#This Row],[suit1]]=pokerdump[[#This Row],[suit2]]</f>
        <v>0</v>
      </c>
      <c r="F1289">
        <v>4981</v>
      </c>
      <c r="L1289" s="8" t="s">
        <v>7</v>
      </c>
      <c r="M1289">
        <v>8447</v>
      </c>
      <c r="O1289" s="6">
        <v>7.7008022709845498E-4</v>
      </c>
      <c r="P1289" s="6">
        <v>0</v>
      </c>
      <c r="Q1289">
        <v>8447</v>
      </c>
      <c r="R1289" s="6">
        <v>7.7008022709845498E-4</v>
      </c>
    </row>
    <row r="1290" spans="1:18" x14ac:dyDescent="0.25">
      <c r="A1290" t="s">
        <v>14</v>
      </c>
      <c r="B1290" t="s">
        <v>7</v>
      </c>
      <c r="C1290" t="s">
        <v>18</v>
      </c>
      <c r="D1290" t="s">
        <v>6</v>
      </c>
      <c r="E1290" t="b">
        <f>pokerdump[[#This Row],[suit1]]=pokerdump[[#This Row],[suit2]]</f>
        <v>0</v>
      </c>
      <c r="F1290">
        <v>4979</v>
      </c>
      <c r="L1290" s="8" t="s">
        <v>6</v>
      </c>
      <c r="M1290">
        <v>8418</v>
      </c>
      <c r="O1290" s="6">
        <v>7.674364095791161E-4</v>
      </c>
      <c r="P1290" s="6">
        <v>0</v>
      </c>
      <c r="Q1290">
        <v>8418</v>
      </c>
      <c r="R1290" s="6">
        <v>7.674364095791161E-4</v>
      </c>
    </row>
    <row r="1291" spans="1:18" x14ac:dyDescent="0.25">
      <c r="A1291" t="s">
        <v>17</v>
      </c>
      <c r="B1291" t="s">
        <v>6</v>
      </c>
      <c r="C1291" t="s">
        <v>18</v>
      </c>
      <c r="D1291" t="s">
        <v>9</v>
      </c>
      <c r="E1291" t="b">
        <f>pokerdump[[#This Row],[suit1]]=pokerdump[[#This Row],[suit2]]</f>
        <v>0</v>
      </c>
      <c r="F1291">
        <v>4970</v>
      </c>
      <c r="L1291" s="8" t="s">
        <v>8</v>
      </c>
      <c r="N1291">
        <v>9748</v>
      </c>
      <c r="O1291" s="6">
        <v>0</v>
      </c>
      <c r="P1291" s="6">
        <v>8.8868735098327671E-4</v>
      </c>
      <c r="Q1291">
        <v>9748</v>
      </c>
      <c r="R1291" s="6">
        <v>8.8868735098327671E-4</v>
      </c>
    </row>
    <row r="1292" spans="1:18" x14ac:dyDescent="0.25">
      <c r="A1292" t="s">
        <v>20</v>
      </c>
      <c r="B1292" t="s">
        <v>6</v>
      </c>
      <c r="C1292" t="s">
        <v>18</v>
      </c>
      <c r="D1292" t="s">
        <v>9</v>
      </c>
      <c r="E1292" t="b">
        <f>pokerdump[[#This Row],[suit1]]=pokerdump[[#This Row],[suit2]]</f>
        <v>0</v>
      </c>
      <c r="F1292">
        <v>4969</v>
      </c>
      <c r="L1292" s="3" t="s">
        <v>13</v>
      </c>
      <c r="M1292">
        <v>110918</v>
      </c>
      <c r="N1292">
        <v>41722</v>
      </c>
      <c r="O1292" s="6">
        <v>1.0111963848621572E-2</v>
      </c>
      <c r="P1292" s="6">
        <v>3.803632915236384E-3</v>
      </c>
      <c r="Q1292">
        <v>152640</v>
      </c>
      <c r="R1292" s="6">
        <v>1.3915596763857957E-2</v>
      </c>
    </row>
    <row r="1293" spans="1:18" x14ac:dyDescent="0.25">
      <c r="A1293" t="s">
        <v>17</v>
      </c>
      <c r="B1293" t="s">
        <v>7</v>
      </c>
      <c r="C1293" t="s">
        <v>18</v>
      </c>
      <c r="D1293" t="s">
        <v>6</v>
      </c>
      <c r="E1293" t="b">
        <f>pokerdump[[#This Row],[suit1]]=pokerdump[[#This Row],[suit2]]</f>
        <v>0</v>
      </c>
      <c r="F1293">
        <v>4961</v>
      </c>
      <c r="L1293" s="7" t="s">
        <v>9</v>
      </c>
      <c r="M1293">
        <v>27681</v>
      </c>
      <c r="N1293">
        <v>10551</v>
      </c>
      <c r="O1293" s="6">
        <v>2.5235694052696024E-3</v>
      </c>
      <c r="P1293" s="6">
        <v>9.6189374643255575E-4</v>
      </c>
      <c r="Q1293">
        <v>38232</v>
      </c>
      <c r="R1293" s="6">
        <v>3.4854631517021581E-3</v>
      </c>
    </row>
    <row r="1294" spans="1:18" x14ac:dyDescent="0.25">
      <c r="A1294" t="s">
        <v>20</v>
      </c>
      <c r="B1294" t="s">
        <v>9</v>
      </c>
      <c r="C1294" t="s">
        <v>18</v>
      </c>
      <c r="D1294" t="s">
        <v>6</v>
      </c>
      <c r="E1294" t="b">
        <f>pokerdump[[#This Row],[suit1]]=pokerdump[[#This Row],[suit2]]</f>
        <v>0</v>
      </c>
      <c r="F1294">
        <v>4947</v>
      </c>
      <c r="L1294" s="8" t="s">
        <v>9</v>
      </c>
      <c r="N1294">
        <v>10551</v>
      </c>
      <c r="O1294" s="6">
        <v>0</v>
      </c>
      <c r="P1294" s="6">
        <v>9.6189374643255575E-4</v>
      </c>
      <c r="Q1294">
        <v>10551</v>
      </c>
      <c r="R1294" s="6">
        <v>9.6189374643255575E-4</v>
      </c>
    </row>
    <row r="1295" spans="1:18" x14ac:dyDescent="0.25">
      <c r="A1295" t="s">
        <v>20</v>
      </c>
      <c r="B1295" t="s">
        <v>9</v>
      </c>
      <c r="C1295" t="s">
        <v>18</v>
      </c>
      <c r="D1295" t="s">
        <v>8</v>
      </c>
      <c r="E1295" t="b">
        <f>pokerdump[[#This Row],[suit1]]=pokerdump[[#This Row],[suit2]]</f>
        <v>0</v>
      </c>
      <c r="F1295">
        <v>4943</v>
      </c>
      <c r="L1295" s="8" t="s">
        <v>7</v>
      </c>
      <c r="M1295">
        <v>9300</v>
      </c>
      <c r="O1295" s="6">
        <v>8.478449286155595E-4</v>
      </c>
      <c r="P1295" s="6">
        <v>0</v>
      </c>
      <c r="Q1295">
        <v>9300</v>
      </c>
      <c r="R1295" s="6">
        <v>8.478449286155595E-4</v>
      </c>
    </row>
    <row r="1296" spans="1:18" x14ac:dyDescent="0.25">
      <c r="A1296" t="s">
        <v>17</v>
      </c>
      <c r="B1296" t="s">
        <v>9</v>
      </c>
      <c r="C1296" t="s">
        <v>18</v>
      </c>
      <c r="D1296" t="s">
        <v>6</v>
      </c>
      <c r="E1296" t="b">
        <f>pokerdump[[#This Row],[suit1]]=pokerdump[[#This Row],[suit2]]</f>
        <v>0</v>
      </c>
      <c r="F1296">
        <v>4940</v>
      </c>
      <c r="L1296" s="8" t="s">
        <v>6</v>
      </c>
      <c r="M1296">
        <v>9224</v>
      </c>
      <c r="O1296" s="6">
        <v>8.4091630339246462E-4</v>
      </c>
      <c r="P1296" s="6">
        <v>0</v>
      </c>
      <c r="Q1296">
        <v>9224</v>
      </c>
      <c r="R1296" s="6">
        <v>8.4091630339246462E-4</v>
      </c>
    </row>
    <row r="1297" spans="1:18" x14ac:dyDescent="0.25">
      <c r="A1297" t="s">
        <v>19</v>
      </c>
      <c r="B1297" t="s">
        <v>8</v>
      </c>
      <c r="C1297" t="s">
        <v>18</v>
      </c>
      <c r="D1297" t="s">
        <v>6</v>
      </c>
      <c r="E1297" t="b">
        <f>pokerdump[[#This Row],[suit1]]=pokerdump[[#This Row],[suit2]]</f>
        <v>0</v>
      </c>
      <c r="F1297">
        <v>4922</v>
      </c>
      <c r="L1297" s="8" t="s">
        <v>8</v>
      </c>
      <c r="M1297">
        <v>9157</v>
      </c>
      <c r="O1297" s="6">
        <v>8.348081732615783E-4</v>
      </c>
      <c r="P1297" s="6">
        <v>0</v>
      </c>
      <c r="Q1297">
        <v>9157</v>
      </c>
      <c r="R1297" s="6">
        <v>8.348081732615783E-4</v>
      </c>
    </row>
    <row r="1298" spans="1:18" x14ac:dyDescent="0.25">
      <c r="A1298" t="s">
        <v>14</v>
      </c>
      <c r="B1298" t="s">
        <v>9</v>
      </c>
      <c r="C1298" t="s">
        <v>18</v>
      </c>
      <c r="D1298" t="s">
        <v>6</v>
      </c>
      <c r="E1298" t="b">
        <f>pokerdump[[#This Row],[suit1]]=pokerdump[[#This Row],[suit2]]</f>
        <v>0</v>
      </c>
      <c r="F1298">
        <v>4901</v>
      </c>
      <c r="L1298" s="7" t="s">
        <v>7</v>
      </c>
      <c r="M1298">
        <v>28033</v>
      </c>
      <c r="N1298">
        <v>10302</v>
      </c>
      <c r="O1298" s="6">
        <v>2.5556598799870945E-3</v>
      </c>
      <c r="P1298" s="6">
        <v>9.391933822147843E-4</v>
      </c>
      <c r="Q1298">
        <v>38335</v>
      </c>
      <c r="R1298" s="6">
        <v>3.4948532622018787E-3</v>
      </c>
    </row>
    <row r="1299" spans="1:18" x14ac:dyDescent="0.25">
      <c r="A1299" t="s">
        <v>20</v>
      </c>
      <c r="B1299" t="s">
        <v>8</v>
      </c>
      <c r="C1299" t="s">
        <v>18</v>
      </c>
      <c r="D1299" t="s">
        <v>9</v>
      </c>
      <c r="E1299" t="b">
        <f>pokerdump[[#This Row],[suit1]]=pokerdump[[#This Row],[suit2]]</f>
        <v>0</v>
      </c>
      <c r="F1299">
        <v>4896</v>
      </c>
      <c r="L1299" s="8" t="s">
        <v>9</v>
      </c>
      <c r="M1299">
        <v>9307</v>
      </c>
      <c r="O1299" s="6">
        <v>8.4848309146505507E-4</v>
      </c>
      <c r="P1299" s="6">
        <v>0</v>
      </c>
      <c r="Q1299">
        <v>9307</v>
      </c>
      <c r="R1299" s="6">
        <v>8.4848309146505507E-4</v>
      </c>
    </row>
    <row r="1300" spans="1:18" x14ac:dyDescent="0.25">
      <c r="A1300" t="s">
        <v>20</v>
      </c>
      <c r="B1300" t="s">
        <v>6</v>
      </c>
      <c r="C1300" t="s">
        <v>18</v>
      </c>
      <c r="D1300" t="s">
        <v>7</v>
      </c>
      <c r="E1300" t="b">
        <f>pokerdump[[#This Row],[suit1]]=pokerdump[[#This Row],[suit2]]</f>
        <v>0</v>
      </c>
      <c r="F1300">
        <v>4889</v>
      </c>
      <c r="L1300" s="8" t="s">
        <v>7</v>
      </c>
      <c r="N1300">
        <v>10302</v>
      </c>
      <c r="O1300" s="6">
        <v>0</v>
      </c>
      <c r="P1300" s="6">
        <v>9.391933822147843E-4</v>
      </c>
      <c r="Q1300">
        <v>10302</v>
      </c>
      <c r="R1300" s="6">
        <v>9.391933822147843E-4</v>
      </c>
    </row>
    <row r="1301" spans="1:18" x14ac:dyDescent="0.25">
      <c r="A1301" t="s">
        <v>20</v>
      </c>
      <c r="B1301" t="s">
        <v>7</v>
      </c>
      <c r="C1301" t="s">
        <v>18</v>
      </c>
      <c r="D1301" t="s">
        <v>6</v>
      </c>
      <c r="E1301" t="b">
        <f>pokerdump[[#This Row],[suit1]]=pokerdump[[#This Row],[suit2]]</f>
        <v>0</v>
      </c>
      <c r="F1301">
        <v>4884</v>
      </c>
      <c r="L1301" s="8" t="s">
        <v>6</v>
      </c>
      <c r="M1301">
        <v>9292</v>
      </c>
      <c r="O1301" s="6">
        <v>8.4711559964470743E-4</v>
      </c>
      <c r="P1301" s="6">
        <v>0</v>
      </c>
      <c r="Q1301">
        <v>9292</v>
      </c>
      <c r="R1301" s="6">
        <v>8.4711559964470743E-4</v>
      </c>
    </row>
    <row r="1302" spans="1:18" x14ac:dyDescent="0.25">
      <c r="A1302" t="s">
        <v>16</v>
      </c>
      <c r="B1302" t="s">
        <v>8</v>
      </c>
      <c r="C1302" t="s">
        <v>18</v>
      </c>
      <c r="D1302" t="s">
        <v>9</v>
      </c>
      <c r="E1302" t="b">
        <f>pokerdump[[#This Row],[suit1]]=pokerdump[[#This Row],[suit2]]</f>
        <v>0</v>
      </c>
      <c r="F1302">
        <v>4880</v>
      </c>
      <c r="L1302" s="8" t="s">
        <v>8</v>
      </c>
      <c r="M1302">
        <v>9434</v>
      </c>
      <c r="O1302" s="6">
        <v>8.6006118887733203E-4</v>
      </c>
      <c r="P1302" s="6">
        <v>0</v>
      </c>
      <c r="Q1302">
        <v>9434</v>
      </c>
      <c r="R1302" s="6">
        <v>8.6006118887733203E-4</v>
      </c>
    </row>
    <row r="1303" spans="1:18" x14ac:dyDescent="0.25">
      <c r="A1303" t="s">
        <v>20</v>
      </c>
      <c r="B1303" t="s">
        <v>8</v>
      </c>
      <c r="C1303" t="s">
        <v>18</v>
      </c>
      <c r="D1303" t="s">
        <v>7</v>
      </c>
      <c r="E1303" t="b">
        <f>pokerdump[[#This Row],[suit1]]=pokerdump[[#This Row],[suit2]]</f>
        <v>0</v>
      </c>
      <c r="F1303">
        <v>4872</v>
      </c>
      <c r="L1303" s="7" t="s">
        <v>6</v>
      </c>
      <c r="M1303">
        <v>27709</v>
      </c>
      <c r="N1303">
        <v>10450</v>
      </c>
      <c r="O1303" s="6">
        <v>2.5261220566675847E-3</v>
      </c>
      <c r="P1303" s="6">
        <v>9.5268596817554808E-4</v>
      </c>
      <c r="Q1303">
        <v>38159</v>
      </c>
      <c r="R1303" s="6">
        <v>3.4788080248431327E-3</v>
      </c>
    </row>
    <row r="1304" spans="1:18" x14ac:dyDescent="0.25">
      <c r="A1304" t="s">
        <v>19</v>
      </c>
      <c r="B1304" t="s">
        <v>6</v>
      </c>
      <c r="C1304" t="s">
        <v>18</v>
      </c>
      <c r="D1304" t="s">
        <v>9</v>
      </c>
      <c r="E1304" t="b">
        <f>pokerdump[[#This Row],[suit1]]=pokerdump[[#This Row],[suit2]]</f>
        <v>0</v>
      </c>
      <c r="F1304">
        <v>4867</v>
      </c>
      <c r="L1304" s="8" t="s">
        <v>9</v>
      </c>
      <c r="M1304">
        <v>9210</v>
      </c>
      <c r="O1304" s="6">
        <v>8.3963997769347348E-4</v>
      </c>
      <c r="P1304" s="6">
        <v>0</v>
      </c>
      <c r="Q1304">
        <v>9210</v>
      </c>
      <c r="R1304" s="6">
        <v>8.3963997769347348E-4</v>
      </c>
    </row>
    <row r="1305" spans="1:18" x14ac:dyDescent="0.25">
      <c r="A1305" t="s">
        <v>19</v>
      </c>
      <c r="B1305" t="s">
        <v>6</v>
      </c>
      <c r="C1305" t="s">
        <v>18</v>
      </c>
      <c r="D1305" t="s">
        <v>7</v>
      </c>
      <c r="E1305" t="b">
        <f>pokerdump[[#This Row],[suit1]]=pokerdump[[#This Row],[suit2]]</f>
        <v>0</v>
      </c>
      <c r="F1305">
        <v>4859</v>
      </c>
      <c r="L1305" s="8" t="s">
        <v>7</v>
      </c>
      <c r="M1305">
        <v>9296</v>
      </c>
      <c r="O1305" s="6">
        <v>8.4748026413013341E-4</v>
      </c>
      <c r="P1305" s="6">
        <v>0</v>
      </c>
      <c r="Q1305">
        <v>9296</v>
      </c>
      <c r="R1305" s="6">
        <v>8.4748026413013341E-4</v>
      </c>
    </row>
    <row r="1306" spans="1:18" x14ac:dyDescent="0.25">
      <c r="A1306" t="s">
        <v>16</v>
      </c>
      <c r="B1306" t="s">
        <v>6</v>
      </c>
      <c r="C1306" t="s">
        <v>18</v>
      </c>
      <c r="D1306" t="s">
        <v>8</v>
      </c>
      <c r="E1306" t="b">
        <f>pokerdump[[#This Row],[suit1]]=pokerdump[[#This Row],[suit2]]</f>
        <v>0</v>
      </c>
      <c r="F1306">
        <v>4857</v>
      </c>
      <c r="L1306" s="8" t="s">
        <v>6</v>
      </c>
      <c r="N1306">
        <v>10450</v>
      </c>
      <c r="O1306" s="6">
        <v>0</v>
      </c>
      <c r="P1306" s="6">
        <v>9.5268596817554808E-4</v>
      </c>
      <c r="Q1306">
        <v>10450</v>
      </c>
      <c r="R1306" s="6">
        <v>9.5268596817554808E-4</v>
      </c>
    </row>
    <row r="1307" spans="1:18" x14ac:dyDescent="0.25">
      <c r="A1307" t="s">
        <v>16</v>
      </c>
      <c r="B1307" t="s">
        <v>9</v>
      </c>
      <c r="C1307" t="s">
        <v>18</v>
      </c>
      <c r="D1307" t="s">
        <v>8</v>
      </c>
      <c r="E1307" t="b">
        <f>pokerdump[[#This Row],[suit1]]=pokerdump[[#This Row],[suit2]]</f>
        <v>0</v>
      </c>
      <c r="F1307">
        <v>4853</v>
      </c>
      <c r="L1307" s="8" t="s">
        <v>8</v>
      </c>
      <c r="M1307">
        <v>9203</v>
      </c>
      <c r="O1307" s="6">
        <v>8.390018148439778E-4</v>
      </c>
      <c r="P1307" s="6">
        <v>0</v>
      </c>
      <c r="Q1307">
        <v>9203</v>
      </c>
      <c r="R1307" s="6">
        <v>8.390018148439778E-4</v>
      </c>
    </row>
    <row r="1308" spans="1:18" x14ac:dyDescent="0.25">
      <c r="A1308" t="s">
        <v>20</v>
      </c>
      <c r="B1308" t="s">
        <v>6</v>
      </c>
      <c r="C1308" t="s">
        <v>18</v>
      </c>
      <c r="D1308" t="s">
        <v>8</v>
      </c>
      <c r="E1308" t="b">
        <f>pokerdump[[#This Row],[suit1]]=pokerdump[[#This Row],[suit2]]</f>
        <v>0</v>
      </c>
      <c r="F1308">
        <v>4850</v>
      </c>
      <c r="L1308" s="7" t="s">
        <v>8</v>
      </c>
      <c r="M1308">
        <v>27495</v>
      </c>
      <c r="N1308">
        <v>10419</v>
      </c>
      <c r="O1308" s="6">
        <v>2.5066125066972914E-3</v>
      </c>
      <c r="P1308" s="6">
        <v>9.4985981841349621E-4</v>
      </c>
      <c r="Q1308">
        <v>37914</v>
      </c>
      <c r="R1308" s="6">
        <v>3.4564723251107872E-3</v>
      </c>
    </row>
    <row r="1309" spans="1:18" x14ac:dyDescent="0.25">
      <c r="A1309" t="s">
        <v>19</v>
      </c>
      <c r="B1309" t="s">
        <v>7</v>
      </c>
      <c r="C1309" t="s">
        <v>18</v>
      </c>
      <c r="D1309" t="s">
        <v>6</v>
      </c>
      <c r="E1309" t="b">
        <f>pokerdump[[#This Row],[suit1]]=pokerdump[[#This Row],[suit2]]</f>
        <v>0</v>
      </c>
      <c r="F1309">
        <v>4850</v>
      </c>
      <c r="L1309" s="8" t="s">
        <v>9</v>
      </c>
      <c r="M1309">
        <v>9019</v>
      </c>
      <c r="O1309" s="6">
        <v>8.2222724851437968E-4</v>
      </c>
      <c r="P1309" s="6">
        <v>0</v>
      </c>
      <c r="Q1309">
        <v>9019</v>
      </c>
      <c r="R1309" s="6">
        <v>8.2222724851437968E-4</v>
      </c>
    </row>
    <row r="1310" spans="1:18" x14ac:dyDescent="0.25">
      <c r="A1310" t="s">
        <v>19</v>
      </c>
      <c r="B1310" t="s">
        <v>8</v>
      </c>
      <c r="C1310" t="s">
        <v>18</v>
      </c>
      <c r="D1310" t="s">
        <v>7</v>
      </c>
      <c r="E1310" t="b">
        <f>pokerdump[[#This Row],[suit1]]=pokerdump[[#This Row],[suit2]]</f>
        <v>0</v>
      </c>
      <c r="F1310">
        <v>4844</v>
      </c>
      <c r="L1310" s="8" t="s">
        <v>7</v>
      </c>
      <c r="M1310">
        <v>9293</v>
      </c>
      <c r="O1310" s="6">
        <v>8.4720676576606393E-4</v>
      </c>
      <c r="P1310" s="6">
        <v>0</v>
      </c>
      <c r="Q1310">
        <v>9293</v>
      </c>
      <c r="R1310" s="6">
        <v>8.4720676576606393E-4</v>
      </c>
    </row>
    <row r="1311" spans="1:18" x14ac:dyDescent="0.25">
      <c r="A1311" t="s">
        <v>16</v>
      </c>
      <c r="B1311" t="s">
        <v>6</v>
      </c>
      <c r="C1311" t="s">
        <v>18</v>
      </c>
      <c r="D1311" t="s">
        <v>7</v>
      </c>
      <c r="E1311" t="b">
        <f>pokerdump[[#This Row],[suit1]]=pokerdump[[#This Row],[suit2]]</f>
        <v>0</v>
      </c>
      <c r="F1311">
        <v>4841</v>
      </c>
      <c r="L1311" s="8" t="s">
        <v>6</v>
      </c>
      <c r="M1311">
        <v>9183</v>
      </c>
      <c r="O1311" s="6">
        <v>8.3717849241684759E-4</v>
      </c>
      <c r="P1311" s="6">
        <v>0</v>
      </c>
      <c r="Q1311">
        <v>9183</v>
      </c>
      <c r="R1311" s="6">
        <v>8.3717849241684759E-4</v>
      </c>
    </row>
    <row r="1312" spans="1:18" x14ac:dyDescent="0.25">
      <c r="A1312" t="s">
        <v>19</v>
      </c>
      <c r="B1312" t="s">
        <v>7</v>
      </c>
      <c r="C1312" t="s">
        <v>18</v>
      </c>
      <c r="D1312" t="s">
        <v>8</v>
      </c>
      <c r="E1312" t="b">
        <f>pokerdump[[#This Row],[suit1]]=pokerdump[[#This Row],[suit2]]</f>
        <v>0</v>
      </c>
      <c r="F1312">
        <v>4839</v>
      </c>
      <c r="L1312" s="8" t="s">
        <v>8</v>
      </c>
      <c r="N1312">
        <v>10419</v>
      </c>
      <c r="O1312" s="6">
        <v>0</v>
      </c>
      <c r="P1312" s="6">
        <v>9.4985981841349621E-4</v>
      </c>
      <c r="Q1312">
        <v>10419</v>
      </c>
      <c r="R1312" s="6">
        <v>9.4985981841349621E-4</v>
      </c>
    </row>
    <row r="1313" spans="1:18" x14ac:dyDescent="0.25">
      <c r="A1313" t="s">
        <v>19</v>
      </c>
      <c r="B1313" t="s">
        <v>7</v>
      </c>
      <c r="C1313" t="s">
        <v>18</v>
      </c>
      <c r="D1313" t="s">
        <v>9</v>
      </c>
      <c r="E1313" t="b">
        <f>pokerdump[[#This Row],[suit1]]=pokerdump[[#This Row],[suit2]]</f>
        <v>0</v>
      </c>
      <c r="F1313">
        <v>4826</v>
      </c>
      <c r="L1313" s="3" t="s">
        <v>11</v>
      </c>
      <c r="M1313">
        <v>91994</v>
      </c>
      <c r="O1313" s="6">
        <v>8.3867361680709449E-3</v>
      </c>
      <c r="P1313" s="6">
        <v>0</v>
      </c>
      <c r="Q1313">
        <v>91994</v>
      </c>
      <c r="R1313" s="6">
        <v>8.3867361680709449E-3</v>
      </c>
    </row>
    <row r="1314" spans="1:18" x14ac:dyDescent="0.25">
      <c r="A1314" t="s">
        <v>16</v>
      </c>
      <c r="B1314" t="s">
        <v>9</v>
      </c>
      <c r="C1314" t="s">
        <v>18</v>
      </c>
      <c r="D1314" t="s">
        <v>6</v>
      </c>
      <c r="E1314" t="b">
        <f>pokerdump[[#This Row],[suit1]]=pokerdump[[#This Row],[suit2]]</f>
        <v>0</v>
      </c>
      <c r="F1314">
        <v>4824</v>
      </c>
      <c r="L1314" s="7" t="s">
        <v>7</v>
      </c>
      <c r="M1314">
        <v>15480</v>
      </c>
      <c r="O1314" s="6">
        <v>1.4112515585988023E-3</v>
      </c>
      <c r="P1314" s="6">
        <v>0</v>
      </c>
      <c r="Q1314">
        <v>15480</v>
      </c>
      <c r="R1314" s="6">
        <v>1.4112515585988023E-3</v>
      </c>
    </row>
    <row r="1315" spans="1:18" x14ac:dyDescent="0.25">
      <c r="A1315" t="s">
        <v>20</v>
      </c>
      <c r="B1315" t="s">
        <v>7</v>
      </c>
      <c r="C1315" t="s">
        <v>18</v>
      </c>
      <c r="D1315" t="s">
        <v>8</v>
      </c>
      <c r="E1315" t="b">
        <f>pokerdump[[#This Row],[suit1]]=pokerdump[[#This Row],[suit2]]</f>
        <v>0</v>
      </c>
      <c r="F1315">
        <v>4819</v>
      </c>
      <c r="L1315" s="8" t="s">
        <v>9</v>
      </c>
      <c r="M1315">
        <v>15480</v>
      </c>
      <c r="O1315" s="6">
        <v>1.4112515585988023E-3</v>
      </c>
      <c r="P1315" s="6">
        <v>0</v>
      </c>
      <c r="Q1315">
        <v>15480</v>
      </c>
      <c r="R1315" s="6">
        <v>1.4112515585988023E-3</v>
      </c>
    </row>
    <row r="1316" spans="1:18" x14ac:dyDescent="0.25">
      <c r="A1316" t="s">
        <v>16</v>
      </c>
      <c r="B1316" t="s">
        <v>7</v>
      </c>
      <c r="C1316" t="s">
        <v>18</v>
      </c>
      <c r="D1316" t="s">
        <v>6</v>
      </c>
      <c r="E1316" t="b">
        <f>pokerdump[[#This Row],[suit1]]=pokerdump[[#This Row],[suit2]]</f>
        <v>0</v>
      </c>
      <c r="F1316">
        <v>4811</v>
      </c>
      <c r="L1316" s="7" t="s">
        <v>6</v>
      </c>
      <c r="M1316">
        <v>30685</v>
      </c>
      <c r="O1316" s="6">
        <v>2.7974324338245638E-3</v>
      </c>
      <c r="P1316" s="6">
        <v>0</v>
      </c>
      <c r="Q1316">
        <v>30685</v>
      </c>
      <c r="R1316" s="6">
        <v>2.7974324338245638E-3</v>
      </c>
    </row>
    <row r="1317" spans="1:18" x14ac:dyDescent="0.25">
      <c r="A1317" t="s">
        <v>16</v>
      </c>
      <c r="B1317" t="s">
        <v>7</v>
      </c>
      <c r="C1317" t="s">
        <v>18</v>
      </c>
      <c r="D1317" t="s">
        <v>9</v>
      </c>
      <c r="E1317" t="b">
        <f>pokerdump[[#This Row],[suit1]]=pokerdump[[#This Row],[suit2]]</f>
        <v>0</v>
      </c>
      <c r="F1317">
        <v>4791</v>
      </c>
      <c r="L1317" s="8" t="s">
        <v>9</v>
      </c>
      <c r="M1317">
        <v>15279</v>
      </c>
      <c r="O1317" s="6">
        <v>1.3929271682061434E-3</v>
      </c>
      <c r="P1317" s="6">
        <v>0</v>
      </c>
      <c r="Q1317">
        <v>15279</v>
      </c>
      <c r="R1317" s="6">
        <v>1.3929271682061434E-3</v>
      </c>
    </row>
    <row r="1318" spans="1:18" x14ac:dyDescent="0.25">
      <c r="A1318" t="s">
        <v>16</v>
      </c>
      <c r="B1318" t="s">
        <v>9</v>
      </c>
      <c r="C1318" t="s">
        <v>18</v>
      </c>
      <c r="D1318" t="s">
        <v>7</v>
      </c>
      <c r="E1318" t="b">
        <f>pokerdump[[#This Row],[suit1]]=pokerdump[[#This Row],[suit2]]</f>
        <v>0</v>
      </c>
      <c r="F1318">
        <v>4790</v>
      </c>
      <c r="L1318" s="8" t="s">
        <v>7</v>
      </c>
      <c r="M1318">
        <v>15406</v>
      </c>
      <c r="O1318" s="6">
        <v>1.4045052656184204E-3</v>
      </c>
      <c r="P1318" s="6">
        <v>0</v>
      </c>
      <c r="Q1318">
        <v>15406</v>
      </c>
      <c r="R1318" s="6">
        <v>1.4045052656184204E-3</v>
      </c>
    </row>
    <row r="1319" spans="1:18" x14ac:dyDescent="0.25">
      <c r="A1319" t="s">
        <v>19</v>
      </c>
      <c r="B1319" t="s">
        <v>6</v>
      </c>
      <c r="C1319" t="s">
        <v>18</v>
      </c>
      <c r="D1319" t="s">
        <v>8</v>
      </c>
      <c r="E1319" t="b">
        <f>pokerdump[[#This Row],[suit1]]=pokerdump[[#This Row],[suit2]]</f>
        <v>0</v>
      </c>
      <c r="F1319">
        <v>4766</v>
      </c>
      <c r="L1319" s="7" t="s">
        <v>8</v>
      </c>
      <c r="M1319">
        <v>45829</v>
      </c>
      <c r="O1319" s="6">
        <v>4.1780521756475779E-3</v>
      </c>
      <c r="P1319" s="6">
        <v>0</v>
      </c>
      <c r="Q1319">
        <v>45829</v>
      </c>
      <c r="R1319" s="6">
        <v>4.1780521756475779E-3</v>
      </c>
    </row>
    <row r="1320" spans="1:18" x14ac:dyDescent="0.25">
      <c r="A1320" t="s">
        <v>19</v>
      </c>
      <c r="B1320" t="s">
        <v>8</v>
      </c>
      <c r="C1320" t="s">
        <v>18</v>
      </c>
      <c r="D1320" t="s">
        <v>9</v>
      </c>
      <c r="E1320" t="b">
        <f>pokerdump[[#This Row],[suit1]]=pokerdump[[#This Row],[suit2]]</f>
        <v>0</v>
      </c>
      <c r="F1320">
        <v>4750</v>
      </c>
      <c r="L1320" s="8" t="s">
        <v>9</v>
      </c>
      <c r="M1320">
        <v>15471</v>
      </c>
      <c r="O1320" s="6">
        <v>1.4104310635065936E-3</v>
      </c>
      <c r="P1320" s="6">
        <v>0</v>
      </c>
      <c r="Q1320">
        <v>15471</v>
      </c>
      <c r="R1320" s="6">
        <v>1.4104310635065936E-3</v>
      </c>
    </row>
    <row r="1321" spans="1:18" x14ac:dyDescent="0.25">
      <c r="A1321" t="s">
        <v>19</v>
      </c>
      <c r="B1321" t="s">
        <v>9</v>
      </c>
      <c r="C1321" t="s">
        <v>18</v>
      </c>
      <c r="D1321" t="s">
        <v>7</v>
      </c>
      <c r="E1321" t="b">
        <f>pokerdump[[#This Row],[suit1]]=pokerdump[[#This Row],[suit2]]</f>
        <v>0</v>
      </c>
      <c r="F1321">
        <v>4743</v>
      </c>
      <c r="L1321" s="8" t="s">
        <v>7</v>
      </c>
      <c r="M1321">
        <v>15134</v>
      </c>
      <c r="O1321" s="6">
        <v>1.3797080806094491E-3</v>
      </c>
      <c r="P1321" s="6">
        <v>0</v>
      </c>
      <c r="Q1321">
        <v>15134</v>
      </c>
      <c r="R1321" s="6">
        <v>1.3797080806094491E-3</v>
      </c>
    </row>
    <row r="1322" spans="1:18" x14ac:dyDescent="0.25">
      <c r="A1322" t="s">
        <v>16</v>
      </c>
      <c r="B1322" t="s">
        <v>8</v>
      </c>
      <c r="C1322" t="s">
        <v>18</v>
      </c>
      <c r="D1322" t="s">
        <v>6</v>
      </c>
      <c r="E1322" t="b">
        <f>pokerdump[[#This Row],[suit1]]=pokerdump[[#This Row],[suit2]]</f>
        <v>0</v>
      </c>
      <c r="F1322">
        <v>4725</v>
      </c>
      <c r="L1322" s="8" t="s">
        <v>6</v>
      </c>
      <c r="M1322">
        <v>15224</v>
      </c>
      <c r="O1322" s="6">
        <v>1.3879130315315351E-3</v>
      </c>
      <c r="P1322" s="6">
        <v>0</v>
      </c>
      <c r="Q1322">
        <v>15224</v>
      </c>
      <c r="R1322" s="6">
        <v>1.3879130315315351E-3</v>
      </c>
    </row>
    <row r="1323" spans="1:18" x14ac:dyDescent="0.25">
      <c r="A1323" t="s">
        <v>16</v>
      </c>
      <c r="B1323" t="s">
        <v>8</v>
      </c>
      <c r="C1323" t="s">
        <v>18</v>
      </c>
      <c r="D1323" t="s">
        <v>7</v>
      </c>
      <c r="E1323" t="b">
        <f>pokerdump[[#This Row],[suit1]]=pokerdump[[#This Row],[suit2]]</f>
        <v>0</v>
      </c>
      <c r="F1323">
        <v>4714</v>
      </c>
      <c r="L1323" s="2" t="s">
        <v>6</v>
      </c>
      <c r="M1323">
        <v>1296692</v>
      </c>
      <c r="N1323">
        <v>456073</v>
      </c>
      <c r="O1323" s="6">
        <v>0.11821438023401797</v>
      </c>
      <c r="P1323" s="6">
        <v>4.1578406465428396E-2</v>
      </c>
      <c r="Q1323">
        <v>1752765</v>
      </c>
      <c r="R1323" s="6">
        <v>0.15979278669944635</v>
      </c>
    </row>
    <row r="1324" spans="1:18" x14ac:dyDescent="0.25">
      <c r="A1324" t="s">
        <v>16</v>
      </c>
      <c r="B1324" t="s">
        <v>7</v>
      </c>
      <c r="C1324" t="s">
        <v>18</v>
      </c>
      <c r="D1324" t="s">
        <v>8</v>
      </c>
      <c r="E1324" t="b">
        <f>pokerdump[[#This Row],[suit1]]=pokerdump[[#This Row],[suit2]]</f>
        <v>0</v>
      </c>
      <c r="F1324">
        <v>4701</v>
      </c>
      <c r="L1324" s="3" t="s">
        <v>12</v>
      </c>
      <c r="M1324">
        <v>127593</v>
      </c>
      <c r="N1324">
        <v>47460</v>
      </c>
      <c r="O1324" s="6">
        <v>1.1632158922241407E-2</v>
      </c>
      <c r="P1324" s="6">
        <v>4.3267441195800485E-3</v>
      </c>
      <c r="Q1324">
        <v>175053</v>
      </c>
      <c r="R1324" s="6">
        <v>1.5958903041821456E-2</v>
      </c>
    </row>
    <row r="1325" spans="1:18" x14ac:dyDescent="0.25">
      <c r="A1325" t="s">
        <v>16</v>
      </c>
      <c r="B1325" t="s">
        <v>6</v>
      </c>
      <c r="C1325" t="s">
        <v>18</v>
      </c>
      <c r="D1325" t="s">
        <v>9</v>
      </c>
      <c r="E1325" t="b">
        <f>pokerdump[[#This Row],[suit1]]=pokerdump[[#This Row],[suit2]]</f>
        <v>0</v>
      </c>
      <c r="F1325">
        <v>4689</v>
      </c>
      <c r="L1325" s="7" t="s">
        <v>9</v>
      </c>
      <c r="M1325">
        <v>31540</v>
      </c>
      <c r="N1325">
        <v>11799</v>
      </c>
      <c r="O1325" s="6">
        <v>2.8753794675843813E-3</v>
      </c>
      <c r="P1325" s="6">
        <v>1.0756690658854824E-3</v>
      </c>
      <c r="Q1325">
        <v>43339</v>
      </c>
      <c r="R1325" s="6">
        <v>3.9510485334698633E-3</v>
      </c>
    </row>
    <row r="1326" spans="1:18" x14ac:dyDescent="0.25">
      <c r="A1326" t="s">
        <v>19</v>
      </c>
      <c r="B1326" t="s">
        <v>9</v>
      </c>
      <c r="C1326" t="s">
        <v>18</v>
      </c>
      <c r="D1326" t="s">
        <v>8</v>
      </c>
      <c r="E1326" t="b">
        <f>pokerdump[[#This Row],[suit1]]=pokerdump[[#This Row],[suit2]]</f>
        <v>0</v>
      </c>
      <c r="F1326">
        <v>4686</v>
      </c>
      <c r="L1326" s="8" t="s">
        <v>9</v>
      </c>
      <c r="N1326">
        <v>11799</v>
      </c>
      <c r="O1326" s="6">
        <v>0</v>
      </c>
      <c r="P1326" s="6">
        <v>1.0756690658854824E-3</v>
      </c>
      <c r="Q1326">
        <v>11799</v>
      </c>
      <c r="R1326" s="6">
        <v>1.0756690658854824E-3</v>
      </c>
    </row>
    <row r="1327" spans="1:18" x14ac:dyDescent="0.25">
      <c r="A1327" t="s">
        <v>19</v>
      </c>
      <c r="B1327" t="s">
        <v>9</v>
      </c>
      <c r="C1327" t="s">
        <v>18</v>
      </c>
      <c r="D1327" t="s">
        <v>6</v>
      </c>
      <c r="E1327" t="b">
        <f>pokerdump[[#This Row],[suit1]]=pokerdump[[#This Row],[suit2]]</f>
        <v>0</v>
      </c>
      <c r="F1327">
        <v>4668</v>
      </c>
      <c r="L1327" s="8" t="s">
        <v>7</v>
      </c>
      <c r="M1327">
        <v>10534</v>
      </c>
      <c r="O1327" s="6">
        <v>9.6034392236949502E-4</v>
      </c>
      <c r="P1327" s="6">
        <v>0</v>
      </c>
      <c r="Q1327">
        <v>10534</v>
      </c>
      <c r="R1327" s="6">
        <v>9.6034392236949502E-4</v>
      </c>
    </row>
    <row r="1328" spans="1:18" x14ac:dyDescent="0.25">
      <c r="L1328" s="8" t="s">
        <v>6</v>
      </c>
      <c r="M1328">
        <v>10516</v>
      </c>
      <c r="O1328" s="6">
        <v>9.587029321850778E-4</v>
      </c>
      <c r="P1328" s="6">
        <v>0</v>
      </c>
      <c r="Q1328">
        <v>10516</v>
      </c>
      <c r="R1328" s="6">
        <v>9.587029321850778E-4</v>
      </c>
    </row>
    <row r="1329" spans="12:18" x14ac:dyDescent="0.25">
      <c r="L1329" s="8" t="s">
        <v>8</v>
      </c>
      <c r="M1329">
        <v>10490</v>
      </c>
      <c r="O1329" s="6">
        <v>9.5633261302980851E-4</v>
      </c>
      <c r="P1329" s="6">
        <v>0</v>
      </c>
      <c r="Q1329">
        <v>10490</v>
      </c>
      <c r="R1329" s="6">
        <v>9.5633261302980851E-4</v>
      </c>
    </row>
    <row r="1330" spans="12:18" x14ac:dyDescent="0.25">
      <c r="L1330" s="7" t="s">
        <v>7</v>
      </c>
      <c r="M1330">
        <v>31952</v>
      </c>
      <c r="N1330">
        <v>11959</v>
      </c>
      <c r="O1330" s="6">
        <v>2.912939909583264E-3</v>
      </c>
      <c r="P1330" s="6">
        <v>1.0902556453025243E-3</v>
      </c>
      <c r="Q1330">
        <v>43911</v>
      </c>
      <c r="R1330" s="6">
        <v>4.0031955548857885E-3</v>
      </c>
    </row>
    <row r="1331" spans="12:18" x14ac:dyDescent="0.25">
      <c r="L1331" s="8" t="s">
        <v>9</v>
      </c>
      <c r="M1331">
        <v>10893</v>
      </c>
      <c r="O1331" s="6">
        <v>9.9307255993648282E-4</v>
      </c>
      <c r="P1331" s="6">
        <v>0</v>
      </c>
      <c r="Q1331">
        <v>10893</v>
      </c>
      <c r="R1331" s="6">
        <v>9.9307255993648282E-4</v>
      </c>
    </row>
    <row r="1332" spans="12:18" x14ac:dyDescent="0.25">
      <c r="L1332" s="8" t="s">
        <v>7</v>
      </c>
      <c r="N1332">
        <v>11959</v>
      </c>
      <c r="O1332" s="6">
        <v>0</v>
      </c>
      <c r="P1332" s="6">
        <v>1.0902556453025243E-3</v>
      </c>
      <c r="Q1332">
        <v>11959</v>
      </c>
      <c r="R1332" s="6">
        <v>1.0902556453025243E-3</v>
      </c>
    </row>
    <row r="1333" spans="12:18" x14ac:dyDescent="0.25">
      <c r="L1333" s="8" t="s">
        <v>6</v>
      </c>
      <c r="M1333">
        <v>10547</v>
      </c>
      <c r="O1333" s="6">
        <v>9.6152908194712967E-4</v>
      </c>
      <c r="P1333" s="6">
        <v>0</v>
      </c>
      <c r="Q1333">
        <v>10547</v>
      </c>
      <c r="R1333" s="6">
        <v>9.6152908194712967E-4</v>
      </c>
    </row>
    <row r="1334" spans="12:18" x14ac:dyDescent="0.25">
      <c r="L1334" s="8" t="s">
        <v>8</v>
      </c>
      <c r="M1334">
        <v>10512</v>
      </c>
      <c r="O1334" s="6">
        <v>9.5833826769965171E-4</v>
      </c>
      <c r="P1334" s="6">
        <v>0</v>
      </c>
      <c r="Q1334">
        <v>10512</v>
      </c>
      <c r="R1334" s="6">
        <v>9.5833826769965171E-4</v>
      </c>
    </row>
    <row r="1335" spans="12:18" x14ac:dyDescent="0.25">
      <c r="L1335" s="7" t="s">
        <v>6</v>
      </c>
      <c r="M1335">
        <v>31901</v>
      </c>
      <c r="N1335">
        <v>11878</v>
      </c>
      <c r="O1335" s="6">
        <v>2.9082904373940819E-3</v>
      </c>
      <c r="P1335" s="6">
        <v>1.0828711894726468E-3</v>
      </c>
      <c r="Q1335">
        <v>43779</v>
      </c>
      <c r="R1335" s="6">
        <v>3.9911616268667287E-3</v>
      </c>
    </row>
    <row r="1336" spans="12:18" x14ac:dyDescent="0.25">
      <c r="L1336" s="8" t="s">
        <v>9</v>
      </c>
      <c r="M1336">
        <v>10694</v>
      </c>
      <c r="O1336" s="6">
        <v>9.7493050178653685E-4</v>
      </c>
      <c r="P1336" s="6">
        <v>0</v>
      </c>
      <c r="Q1336">
        <v>10694</v>
      </c>
      <c r="R1336" s="6">
        <v>9.7493050178653685E-4</v>
      </c>
    </row>
    <row r="1337" spans="12:18" x14ac:dyDescent="0.25">
      <c r="L1337" s="8" t="s">
        <v>7</v>
      </c>
      <c r="M1337">
        <v>10724</v>
      </c>
      <c r="O1337" s="6">
        <v>9.7766548542723222E-4</v>
      </c>
      <c r="P1337" s="6">
        <v>0</v>
      </c>
      <c r="Q1337">
        <v>10724</v>
      </c>
      <c r="R1337" s="6">
        <v>9.7766548542723222E-4</v>
      </c>
    </row>
    <row r="1338" spans="12:18" x14ac:dyDescent="0.25">
      <c r="L1338" s="8" t="s">
        <v>6</v>
      </c>
      <c r="N1338">
        <v>11878</v>
      </c>
      <c r="O1338" s="6">
        <v>0</v>
      </c>
      <c r="P1338" s="6">
        <v>1.0828711894726468E-3</v>
      </c>
      <c r="Q1338">
        <v>11878</v>
      </c>
      <c r="R1338" s="6">
        <v>1.0828711894726468E-3</v>
      </c>
    </row>
    <row r="1339" spans="12:18" x14ac:dyDescent="0.25">
      <c r="L1339" s="8" t="s">
        <v>8</v>
      </c>
      <c r="M1339">
        <v>10483</v>
      </c>
      <c r="O1339" s="6">
        <v>9.5569445018031294E-4</v>
      </c>
      <c r="P1339" s="6">
        <v>0</v>
      </c>
      <c r="Q1339">
        <v>10483</v>
      </c>
      <c r="R1339" s="6">
        <v>9.5569445018031294E-4</v>
      </c>
    </row>
    <row r="1340" spans="12:18" x14ac:dyDescent="0.25">
      <c r="L1340" s="7" t="s">
        <v>8</v>
      </c>
      <c r="M1340">
        <v>32200</v>
      </c>
      <c r="N1340">
        <v>11824</v>
      </c>
      <c r="O1340" s="6">
        <v>2.9355491076796789E-3</v>
      </c>
      <c r="P1340" s="6">
        <v>1.0779482189193952E-3</v>
      </c>
      <c r="Q1340">
        <v>44024</v>
      </c>
      <c r="R1340" s="6">
        <v>4.0134973265990746E-3</v>
      </c>
    </row>
    <row r="1341" spans="12:18" x14ac:dyDescent="0.25">
      <c r="L1341" s="8" t="s">
        <v>9</v>
      </c>
      <c r="M1341">
        <v>10802</v>
      </c>
      <c r="O1341" s="6">
        <v>9.8477644289304009E-4</v>
      </c>
      <c r="P1341" s="6">
        <v>0</v>
      </c>
      <c r="Q1341">
        <v>10802</v>
      </c>
      <c r="R1341" s="6">
        <v>9.8477644289304009E-4</v>
      </c>
    </row>
    <row r="1342" spans="12:18" x14ac:dyDescent="0.25">
      <c r="L1342" s="8" t="s">
        <v>7</v>
      </c>
      <c r="M1342">
        <v>10651</v>
      </c>
      <c r="O1342" s="6">
        <v>9.7101035856820693E-4</v>
      </c>
      <c r="P1342" s="6">
        <v>0</v>
      </c>
      <c r="Q1342">
        <v>10651</v>
      </c>
      <c r="R1342" s="6">
        <v>9.7101035856820693E-4</v>
      </c>
    </row>
    <row r="1343" spans="12:18" x14ac:dyDescent="0.25">
      <c r="L1343" s="8" t="s">
        <v>6</v>
      </c>
      <c r="M1343">
        <v>10747</v>
      </c>
      <c r="O1343" s="6">
        <v>9.7976230621843203E-4</v>
      </c>
      <c r="P1343" s="6">
        <v>0</v>
      </c>
      <c r="Q1343">
        <v>10747</v>
      </c>
      <c r="R1343" s="6">
        <v>9.7976230621843203E-4</v>
      </c>
    </row>
    <row r="1344" spans="12:18" x14ac:dyDescent="0.25">
      <c r="L1344" s="8" t="s">
        <v>8</v>
      </c>
      <c r="N1344">
        <v>11824</v>
      </c>
      <c r="O1344" s="6">
        <v>0</v>
      </c>
      <c r="P1344" s="6">
        <v>1.0779482189193952E-3</v>
      </c>
      <c r="Q1344">
        <v>11824</v>
      </c>
      <c r="R1344" s="6">
        <v>1.0779482189193952E-3</v>
      </c>
    </row>
    <row r="1345" spans="12:18" x14ac:dyDescent="0.25">
      <c r="L1345" s="3" t="s">
        <v>18</v>
      </c>
      <c r="M1345">
        <v>86580</v>
      </c>
      <c r="N1345">
        <v>35189</v>
      </c>
      <c r="O1345" s="6">
        <v>7.8931627870467893E-3</v>
      </c>
      <c r="P1345" s="6">
        <v>3.2080446444142929E-3</v>
      </c>
      <c r="Q1345">
        <v>121769</v>
      </c>
      <c r="R1345" s="6">
        <v>1.1101207431461082E-2</v>
      </c>
    </row>
    <row r="1346" spans="12:18" x14ac:dyDescent="0.25">
      <c r="L1346" s="7" t="s">
        <v>9</v>
      </c>
      <c r="M1346">
        <v>21683</v>
      </c>
      <c r="N1346">
        <v>8793</v>
      </c>
      <c r="O1346" s="6">
        <v>1.976755009373245E-3</v>
      </c>
      <c r="P1346" s="6">
        <v>8.0162370508780802E-4</v>
      </c>
      <c r="Q1346">
        <v>30476</v>
      </c>
      <c r="R1346" s="6">
        <v>2.7783787144610526E-3</v>
      </c>
    </row>
    <row r="1347" spans="12:18" x14ac:dyDescent="0.25">
      <c r="L1347" s="8" t="s">
        <v>9</v>
      </c>
      <c r="N1347">
        <v>8793</v>
      </c>
      <c r="O1347" s="6">
        <v>0</v>
      </c>
      <c r="P1347" s="6">
        <v>8.0162370508780802E-4</v>
      </c>
      <c r="Q1347">
        <v>8793</v>
      </c>
      <c r="R1347" s="6">
        <v>8.0162370508780802E-4</v>
      </c>
    </row>
    <row r="1348" spans="12:18" x14ac:dyDescent="0.25">
      <c r="L1348" s="8" t="s">
        <v>7</v>
      </c>
      <c r="M1348">
        <v>7331</v>
      </c>
      <c r="O1348" s="6">
        <v>6.6833883566458786E-4</v>
      </c>
      <c r="P1348" s="6">
        <v>0</v>
      </c>
      <c r="Q1348">
        <v>7331</v>
      </c>
      <c r="R1348" s="6">
        <v>6.6833883566458786E-4</v>
      </c>
    </row>
    <row r="1349" spans="12:18" x14ac:dyDescent="0.25">
      <c r="L1349" s="8" t="s">
        <v>6</v>
      </c>
      <c r="M1349">
        <v>7213</v>
      </c>
      <c r="O1349" s="6">
        <v>6.5758123334451945E-4</v>
      </c>
      <c r="P1349" s="6">
        <v>0</v>
      </c>
      <c r="Q1349">
        <v>7213</v>
      </c>
      <c r="R1349" s="6">
        <v>6.5758123334451945E-4</v>
      </c>
    </row>
    <row r="1350" spans="12:18" x14ac:dyDescent="0.25">
      <c r="L1350" s="8" t="s">
        <v>8</v>
      </c>
      <c r="M1350">
        <v>7139</v>
      </c>
      <c r="O1350" s="6">
        <v>6.5083494036413756E-4</v>
      </c>
      <c r="P1350" s="6">
        <v>0</v>
      </c>
      <c r="Q1350">
        <v>7139</v>
      </c>
      <c r="R1350" s="6">
        <v>6.5083494036413756E-4</v>
      </c>
    </row>
    <row r="1351" spans="12:18" x14ac:dyDescent="0.25">
      <c r="L1351" s="7" t="s">
        <v>7</v>
      </c>
      <c r="M1351">
        <v>21583</v>
      </c>
      <c r="N1351">
        <v>8709</v>
      </c>
      <c r="O1351" s="6">
        <v>1.9676383972375938E-3</v>
      </c>
      <c r="P1351" s="6">
        <v>7.9396575089386108E-4</v>
      </c>
      <c r="Q1351">
        <v>30292</v>
      </c>
      <c r="R1351" s="6">
        <v>2.7616041481314546E-3</v>
      </c>
    </row>
    <row r="1352" spans="12:18" x14ac:dyDescent="0.25">
      <c r="L1352" s="8" t="s">
        <v>9</v>
      </c>
      <c r="M1352">
        <v>7201</v>
      </c>
      <c r="O1352" s="6">
        <v>6.564872398882413E-4</v>
      </c>
      <c r="P1352" s="6">
        <v>0</v>
      </c>
      <c r="Q1352">
        <v>7201</v>
      </c>
      <c r="R1352" s="6">
        <v>6.564872398882413E-4</v>
      </c>
    </row>
    <row r="1353" spans="12:18" x14ac:dyDescent="0.25">
      <c r="L1353" s="8" t="s">
        <v>7</v>
      </c>
      <c r="N1353">
        <v>8709</v>
      </c>
      <c r="O1353" s="6">
        <v>0</v>
      </c>
      <c r="P1353" s="6">
        <v>7.9396575089386108E-4</v>
      </c>
      <c r="Q1353">
        <v>8709</v>
      </c>
      <c r="R1353" s="6">
        <v>7.9396575089386108E-4</v>
      </c>
    </row>
    <row r="1354" spans="12:18" x14ac:dyDescent="0.25">
      <c r="L1354" s="8" t="s">
        <v>6</v>
      </c>
      <c r="M1354">
        <v>7260</v>
      </c>
      <c r="O1354" s="6">
        <v>6.6186604104827545E-4</v>
      </c>
      <c r="P1354" s="6">
        <v>0</v>
      </c>
      <c r="Q1354">
        <v>7260</v>
      </c>
      <c r="R1354" s="6">
        <v>6.6186604104827545E-4</v>
      </c>
    </row>
    <row r="1355" spans="12:18" x14ac:dyDescent="0.25">
      <c r="L1355" s="8" t="s">
        <v>8</v>
      </c>
      <c r="M1355">
        <v>7122</v>
      </c>
      <c r="O1355" s="6">
        <v>6.4928511630107683E-4</v>
      </c>
      <c r="P1355" s="6">
        <v>0</v>
      </c>
      <c r="Q1355">
        <v>7122</v>
      </c>
      <c r="R1355" s="6">
        <v>6.4928511630107683E-4</v>
      </c>
    </row>
    <row r="1356" spans="12:18" x14ac:dyDescent="0.25">
      <c r="L1356" s="7" t="s">
        <v>6</v>
      </c>
      <c r="M1356">
        <v>21778</v>
      </c>
      <c r="N1356">
        <v>8945</v>
      </c>
      <c r="O1356" s="6">
        <v>1.9854157909021133E-3</v>
      </c>
      <c r="P1356" s="6">
        <v>8.1548095553399778E-4</v>
      </c>
      <c r="Q1356">
        <v>30723</v>
      </c>
      <c r="R1356" s="6">
        <v>2.800896746436111E-3</v>
      </c>
    </row>
    <row r="1357" spans="12:18" x14ac:dyDescent="0.25">
      <c r="L1357" s="8" t="s">
        <v>9</v>
      </c>
      <c r="M1357">
        <v>7172</v>
      </c>
      <c r="O1357" s="6">
        <v>6.5384342236890242E-4</v>
      </c>
      <c r="P1357" s="6">
        <v>0</v>
      </c>
      <c r="Q1357">
        <v>7172</v>
      </c>
      <c r="R1357" s="6">
        <v>6.5384342236890242E-4</v>
      </c>
    </row>
    <row r="1358" spans="12:18" x14ac:dyDescent="0.25">
      <c r="L1358" s="8" t="s">
        <v>7</v>
      </c>
      <c r="M1358">
        <v>7378</v>
      </c>
      <c r="O1358" s="6">
        <v>6.7262364336834386E-4</v>
      </c>
      <c r="P1358" s="6">
        <v>0</v>
      </c>
      <c r="Q1358">
        <v>7378</v>
      </c>
      <c r="R1358" s="6">
        <v>6.7262364336834386E-4</v>
      </c>
    </row>
    <row r="1359" spans="12:18" x14ac:dyDescent="0.25">
      <c r="L1359" s="8" t="s">
        <v>6</v>
      </c>
      <c r="N1359">
        <v>8945</v>
      </c>
      <c r="O1359" s="6">
        <v>0</v>
      </c>
      <c r="P1359" s="6">
        <v>8.1548095553399778E-4</v>
      </c>
      <c r="Q1359">
        <v>8945</v>
      </c>
      <c r="R1359" s="6">
        <v>8.1548095553399778E-4</v>
      </c>
    </row>
    <row r="1360" spans="12:18" x14ac:dyDescent="0.25">
      <c r="L1360" s="8" t="s">
        <v>8</v>
      </c>
      <c r="M1360">
        <v>7228</v>
      </c>
      <c r="O1360" s="6">
        <v>6.5894872516486709E-4</v>
      </c>
      <c r="P1360" s="6">
        <v>0</v>
      </c>
      <c r="Q1360">
        <v>7228</v>
      </c>
      <c r="R1360" s="6">
        <v>6.5894872516486709E-4</v>
      </c>
    </row>
    <row r="1361" spans="12:18" x14ac:dyDescent="0.25">
      <c r="L1361" s="7" t="s">
        <v>8</v>
      </c>
      <c r="M1361">
        <v>21536</v>
      </c>
      <c r="N1361">
        <v>8742</v>
      </c>
      <c r="O1361" s="6">
        <v>1.9633535895338377E-3</v>
      </c>
      <c r="P1361" s="6">
        <v>7.9697423289862594E-4</v>
      </c>
      <c r="Q1361">
        <v>30278</v>
      </c>
      <c r="R1361" s="6">
        <v>2.7603278224324636E-3</v>
      </c>
    </row>
    <row r="1362" spans="12:18" x14ac:dyDescent="0.25">
      <c r="L1362" s="8" t="s">
        <v>9</v>
      </c>
      <c r="M1362">
        <v>7213</v>
      </c>
      <c r="O1362" s="6">
        <v>6.5758123334451945E-4</v>
      </c>
      <c r="P1362" s="6">
        <v>0</v>
      </c>
      <c r="Q1362">
        <v>7213</v>
      </c>
      <c r="R1362" s="6">
        <v>6.5758123334451945E-4</v>
      </c>
    </row>
    <row r="1363" spans="12:18" x14ac:dyDescent="0.25">
      <c r="L1363" s="8" t="s">
        <v>7</v>
      </c>
      <c r="M1363">
        <v>7224</v>
      </c>
      <c r="O1363" s="6">
        <v>6.58584060679441E-4</v>
      </c>
      <c r="P1363" s="6">
        <v>0</v>
      </c>
      <c r="Q1363">
        <v>7224</v>
      </c>
      <c r="R1363" s="6">
        <v>6.58584060679441E-4</v>
      </c>
    </row>
    <row r="1364" spans="12:18" x14ac:dyDescent="0.25">
      <c r="L1364" s="8" t="s">
        <v>6</v>
      </c>
      <c r="M1364">
        <v>7099</v>
      </c>
      <c r="O1364" s="6">
        <v>6.4718829550987702E-4</v>
      </c>
      <c r="P1364" s="6">
        <v>0</v>
      </c>
      <c r="Q1364">
        <v>7099</v>
      </c>
      <c r="R1364" s="6">
        <v>6.4718829550987702E-4</v>
      </c>
    </row>
    <row r="1365" spans="12:18" x14ac:dyDescent="0.25">
      <c r="L1365" s="8" t="s">
        <v>8</v>
      </c>
      <c r="N1365">
        <v>8742</v>
      </c>
      <c r="O1365" s="6">
        <v>0</v>
      </c>
      <c r="P1365" s="6">
        <v>7.9697423289862594E-4</v>
      </c>
      <c r="Q1365">
        <v>8742</v>
      </c>
      <c r="R1365" s="6">
        <v>7.9697423289862594E-4</v>
      </c>
    </row>
    <row r="1366" spans="12:18" x14ac:dyDescent="0.25">
      <c r="L1366" s="3" t="s">
        <v>19</v>
      </c>
      <c r="M1366">
        <v>90130</v>
      </c>
      <c r="N1366">
        <v>35983</v>
      </c>
      <c r="O1366" s="6">
        <v>8.2168025178624062E-3</v>
      </c>
      <c r="P1366" s="6">
        <v>3.280430544771363E-3</v>
      </c>
      <c r="Q1366">
        <v>126113</v>
      </c>
      <c r="R1366" s="6">
        <v>1.1497233062633769E-2</v>
      </c>
    </row>
    <row r="1367" spans="12:18" x14ac:dyDescent="0.25">
      <c r="L1367" s="7" t="s">
        <v>9</v>
      </c>
      <c r="M1367">
        <v>22366</v>
      </c>
      <c r="N1367">
        <v>9140</v>
      </c>
      <c r="O1367" s="6">
        <v>2.0390214702597424E-3</v>
      </c>
      <c r="P1367" s="6">
        <v>8.3325834919851756E-4</v>
      </c>
      <c r="Q1367">
        <v>31506</v>
      </c>
      <c r="R1367" s="6">
        <v>2.8722798194582601E-3</v>
      </c>
    </row>
    <row r="1368" spans="12:18" x14ac:dyDescent="0.25">
      <c r="L1368" s="8" t="s">
        <v>9</v>
      </c>
      <c r="N1368">
        <v>9140</v>
      </c>
      <c r="O1368" s="6">
        <v>0</v>
      </c>
      <c r="P1368" s="6">
        <v>8.3325834919851756E-4</v>
      </c>
      <c r="Q1368">
        <v>9140</v>
      </c>
      <c r="R1368" s="6">
        <v>8.3325834919851756E-4</v>
      </c>
    </row>
    <row r="1369" spans="12:18" x14ac:dyDescent="0.25">
      <c r="L1369" s="8" t="s">
        <v>7</v>
      </c>
      <c r="M1369">
        <v>7473</v>
      </c>
      <c r="O1369" s="6">
        <v>6.8128442489721246E-4</v>
      </c>
      <c r="P1369" s="6">
        <v>0</v>
      </c>
      <c r="Q1369">
        <v>7473</v>
      </c>
      <c r="R1369" s="6">
        <v>6.8128442489721246E-4</v>
      </c>
    </row>
    <row r="1370" spans="12:18" x14ac:dyDescent="0.25">
      <c r="L1370" s="8" t="s">
        <v>6</v>
      </c>
      <c r="M1370">
        <v>7445</v>
      </c>
      <c r="O1370" s="6">
        <v>6.7873177349923018E-4</v>
      </c>
      <c r="P1370" s="6">
        <v>0</v>
      </c>
      <c r="Q1370">
        <v>7445</v>
      </c>
      <c r="R1370" s="6">
        <v>6.7873177349923018E-4</v>
      </c>
    </row>
    <row r="1371" spans="12:18" x14ac:dyDescent="0.25">
      <c r="L1371" s="8" t="s">
        <v>8</v>
      </c>
      <c r="M1371">
        <v>7448</v>
      </c>
      <c r="O1371" s="6">
        <v>6.7900527186329966E-4</v>
      </c>
      <c r="P1371" s="6">
        <v>0</v>
      </c>
      <c r="Q1371">
        <v>7448</v>
      </c>
      <c r="R1371" s="6">
        <v>6.7900527186329966E-4</v>
      </c>
    </row>
    <row r="1372" spans="12:18" x14ac:dyDescent="0.25">
      <c r="L1372" s="7" t="s">
        <v>7</v>
      </c>
      <c r="M1372">
        <v>22624</v>
      </c>
      <c r="N1372">
        <v>8863</v>
      </c>
      <c r="O1372" s="6">
        <v>2.0625423295697223E-3</v>
      </c>
      <c r="P1372" s="6">
        <v>8.0800533358276383E-4</v>
      </c>
      <c r="Q1372">
        <v>31487</v>
      </c>
      <c r="R1372" s="6">
        <v>2.8705476631524863E-3</v>
      </c>
    </row>
    <row r="1373" spans="12:18" x14ac:dyDescent="0.25">
      <c r="L1373" s="8" t="s">
        <v>9</v>
      </c>
      <c r="M1373">
        <v>7565</v>
      </c>
      <c r="O1373" s="6">
        <v>6.8967170806201157E-4</v>
      </c>
      <c r="P1373" s="6">
        <v>0</v>
      </c>
      <c r="Q1373">
        <v>7565</v>
      </c>
      <c r="R1373" s="6">
        <v>6.8967170806201157E-4</v>
      </c>
    </row>
    <row r="1374" spans="12:18" x14ac:dyDescent="0.25">
      <c r="L1374" s="8" t="s">
        <v>7</v>
      </c>
      <c r="N1374">
        <v>8863</v>
      </c>
      <c r="O1374" s="6">
        <v>0</v>
      </c>
      <c r="P1374" s="6">
        <v>8.0800533358276383E-4</v>
      </c>
      <c r="Q1374">
        <v>8863</v>
      </c>
      <c r="R1374" s="6">
        <v>8.0800533358276383E-4</v>
      </c>
    </row>
    <row r="1375" spans="12:18" x14ac:dyDescent="0.25">
      <c r="L1375" s="8" t="s">
        <v>6</v>
      </c>
      <c r="M1375">
        <v>7464</v>
      </c>
      <c r="O1375" s="6">
        <v>6.804639298050039E-4</v>
      </c>
      <c r="P1375" s="6">
        <v>0</v>
      </c>
      <c r="Q1375">
        <v>7464</v>
      </c>
      <c r="R1375" s="6">
        <v>6.804639298050039E-4</v>
      </c>
    </row>
    <row r="1376" spans="12:18" x14ac:dyDescent="0.25">
      <c r="L1376" s="8" t="s">
        <v>8</v>
      </c>
      <c r="M1376">
        <v>7595</v>
      </c>
      <c r="O1376" s="6">
        <v>6.9240669170270695E-4</v>
      </c>
      <c r="P1376" s="6">
        <v>0</v>
      </c>
      <c r="Q1376">
        <v>7595</v>
      </c>
      <c r="R1376" s="6">
        <v>6.9240669170270695E-4</v>
      </c>
    </row>
    <row r="1377" spans="12:18" x14ac:dyDescent="0.25">
      <c r="L1377" s="7" t="s">
        <v>6</v>
      </c>
      <c r="M1377">
        <v>22599</v>
      </c>
      <c r="N1377">
        <v>8998</v>
      </c>
      <c r="O1377" s="6">
        <v>2.0602631765358095E-3</v>
      </c>
      <c r="P1377" s="6">
        <v>8.2031275996589297E-4</v>
      </c>
      <c r="Q1377">
        <v>31597</v>
      </c>
      <c r="R1377" s="6">
        <v>2.8805759365017024E-3</v>
      </c>
    </row>
    <row r="1378" spans="12:18" x14ac:dyDescent="0.25">
      <c r="L1378" s="8" t="s">
        <v>9</v>
      </c>
      <c r="M1378">
        <v>7504</v>
      </c>
      <c r="O1378" s="6">
        <v>6.8411057465926433E-4</v>
      </c>
      <c r="P1378" s="6">
        <v>0</v>
      </c>
      <c r="Q1378">
        <v>7504</v>
      </c>
      <c r="R1378" s="6">
        <v>6.8411057465926433E-4</v>
      </c>
    </row>
    <row r="1379" spans="12:18" x14ac:dyDescent="0.25">
      <c r="L1379" s="8" t="s">
        <v>7</v>
      </c>
      <c r="M1379">
        <v>7564</v>
      </c>
      <c r="O1379" s="6">
        <v>6.8958054194065508E-4</v>
      </c>
      <c r="P1379" s="6">
        <v>0</v>
      </c>
      <c r="Q1379">
        <v>7564</v>
      </c>
      <c r="R1379" s="6">
        <v>6.8958054194065508E-4</v>
      </c>
    </row>
    <row r="1380" spans="12:18" x14ac:dyDescent="0.25">
      <c r="L1380" s="8" t="s">
        <v>6</v>
      </c>
      <c r="N1380">
        <v>8998</v>
      </c>
      <c r="O1380" s="6">
        <v>0</v>
      </c>
      <c r="P1380" s="6">
        <v>8.2031275996589297E-4</v>
      </c>
      <c r="Q1380">
        <v>8998</v>
      </c>
      <c r="R1380" s="6">
        <v>8.2031275996589297E-4</v>
      </c>
    </row>
    <row r="1381" spans="12:18" x14ac:dyDescent="0.25">
      <c r="L1381" s="8" t="s">
        <v>8</v>
      </c>
      <c r="M1381">
        <v>7531</v>
      </c>
      <c r="O1381" s="6">
        <v>6.8657205993589011E-4</v>
      </c>
      <c r="P1381" s="6">
        <v>0</v>
      </c>
      <c r="Q1381">
        <v>7531</v>
      </c>
      <c r="R1381" s="6">
        <v>6.8657205993589011E-4</v>
      </c>
    </row>
    <row r="1382" spans="12:18" x14ac:dyDescent="0.25">
      <c r="L1382" s="7" t="s">
        <v>8</v>
      </c>
      <c r="M1382">
        <v>22541</v>
      </c>
      <c r="N1382">
        <v>8982</v>
      </c>
      <c r="O1382" s="6">
        <v>2.054975541497132E-3</v>
      </c>
      <c r="P1382" s="6">
        <v>8.1885410202418873E-4</v>
      </c>
      <c r="Q1382">
        <v>31523</v>
      </c>
      <c r="R1382" s="6">
        <v>2.8738296435213205E-3</v>
      </c>
    </row>
    <row r="1383" spans="12:18" x14ac:dyDescent="0.25">
      <c r="L1383" s="8" t="s">
        <v>9</v>
      </c>
      <c r="M1383">
        <v>7477</v>
      </c>
      <c r="O1383" s="6">
        <v>6.8164908938263854E-4</v>
      </c>
      <c r="P1383" s="6">
        <v>0</v>
      </c>
      <c r="Q1383">
        <v>7477</v>
      </c>
      <c r="R1383" s="6">
        <v>6.8164908938263854E-4</v>
      </c>
    </row>
    <row r="1384" spans="12:18" x14ac:dyDescent="0.25">
      <c r="L1384" s="8" t="s">
        <v>7</v>
      </c>
      <c r="M1384">
        <v>7585</v>
      </c>
      <c r="O1384" s="6">
        <v>6.9149503048914179E-4</v>
      </c>
      <c r="P1384" s="6">
        <v>0</v>
      </c>
      <c r="Q1384">
        <v>7585</v>
      </c>
      <c r="R1384" s="6">
        <v>6.9149503048914179E-4</v>
      </c>
    </row>
    <row r="1385" spans="12:18" x14ac:dyDescent="0.25">
      <c r="L1385" s="8" t="s">
        <v>6</v>
      </c>
      <c r="M1385">
        <v>7479</v>
      </c>
      <c r="O1385" s="6">
        <v>6.8183142162535153E-4</v>
      </c>
      <c r="P1385" s="6">
        <v>0</v>
      </c>
      <c r="Q1385">
        <v>7479</v>
      </c>
      <c r="R1385" s="6">
        <v>6.8183142162535153E-4</v>
      </c>
    </row>
    <row r="1386" spans="12:18" x14ac:dyDescent="0.25">
      <c r="L1386" s="8" t="s">
        <v>8</v>
      </c>
      <c r="N1386">
        <v>8982</v>
      </c>
      <c r="O1386" s="6">
        <v>0</v>
      </c>
      <c r="P1386" s="6">
        <v>8.1885410202418873E-4</v>
      </c>
      <c r="Q1386">
        <v>8982</v>
      </c>
      <c r="R1386" s="6">
        <v>8.1885410202418873E-4</v>
      </c>
    </row>
    <row r="1387" spans="12:18" x14ac:dyDescent="0.25">
      <c r="L1387" s="3" t="s">
        <v>17</v>
      </c>
      <c r="M1387">
        <v>92548</v>
      </c>
      <c r="N1387">
        <v>37083</v>
      </c>
      <c r="O1387" s="6">
        <v>8.4372421993024523E-3</v>
      </c>
      <c r="P1387" s="6">
        <v>3.380713278263526E-3</v>
      </c>
      <c r="Q1387">
        <v>129631</v>
      </c>
      <c r="R1387" s="6">
        <v>1.1817955477565978E-2</v>
      </c>
    </row>
    <row r="1388" spans="12:18" x14ac:dyDescent="0.25">
      <c r="L1388" s="7" t="s">
        <v>9</v>
      </c>
      <c r="M1388">
        <v>23107</v>
      </c>
      <c r="N1388">
        <v>9227</v>
      </c>
      <c r="O1388" s="6">
        <v>2.1065755661849174E-3</v>
      </c>
      <c r="P1388" s="6">
        <v>8.411898017565341E-4</v>
      </c>
      <c r="Q1388">
        <v>32334</v>
      </c>
      <c r="R1388" s="6">
        <v>2.9477653679414518E-3</v>
      </c>
    </row>
    <row r="1389" spans="12:18" x14ac:dyDescent="0.25">
      <c r="L1389" s="8" t="s">
        <v>9</v>
      </c>
      <c r="N1389">
        <v>9227</v>
      </c>
      <c r="O1389" s="6">
        <v>0</v>
      </c>
      <c r="P1389" s="6">
        <v>8.411898017565341E-4</v>
      </c>
      <c r="Q1389">
        <v>9227</v>
      </c>
      <c r="R1389" s="6">
        <v>8.411898017565341E-4</v>
      </c>
    </row>
    <row r="1390" spans="12:18" x14ac:dyDescent="0.25">
      <c r="L1390" s="8" t="s">
        <v>7</v>
      </c>
      <c r="M1390">
        <v>7640</v>
      </c>
      <c r="O1390" s="6">
        <v>6.9650916716374996E-4</v>
      </c>
      <c r="P1390" s="6">
        <v>0</v>
      </c>
      <c r="Q1390">
        <v>7640</v>
      </c>
      <c r="R1390" s="6">
        <v>6.9650916716374996E-4</v>
      </c>
    </row>
    <row r="1391" spans="12:18" x14ac:dyDescent="0.25">
      <c r="L1391" s="8" t="s">
        <v>6</v>
      </c>
      <c r="M1391">
        <v>7740</v>
      </c>
      <c r="O1391" s="6">
        <v>7.0562577929940114E-4</v>
      </c>
      <c r="P1391" s="6">
        <v>0</v>
      </c>
      <c r="Q1391">
        <v>7740</v>
      </c>
      <c r="R1391" s="6">
        <v>7.0562577929940114E-4</v>
      </c>
    </row>
    <row r="1392" spans="12:18" x14ac:dyDescent="0.25">
      <c r="L1392" s="8" t="s">
        <v>8</v>
      </c>
      <c r="M1392">
        <v>7727</v>
      </c>
      <c r="O1392" s="6">
        <v>7.044406197217665E-4</v>
      </c>
      <c r="P1392" s="6">
        <v>0</v>
      </c>
      <c r="Q1392">
        <v>7727</v>
      </c>
      <c r="R1392" s="6">
        <v>7.044406197217665E-4</v>
      </c>
    </row>
    <row r="1393" spans="12:18" x14ac:dyDescent="0.25">
      <c r="L1393" s="7" t="s">
        <v>7</v>
      </c>
      <c r="M1393">
        <v>23204</v>
      </c>
      <c r="N1393">
        <v>9313</v>
      </c>
      <c r="O1393" s="6">
        <v>2.1154186799564991E-3</v>
      </c>
      <c r="P1393" s="6">
        <v>8.4903008819319414E-4</v>
      </c>
      <c r="Q1393">
        <v>32517</v>
      </c>
      <c r="R1393" s="6">
        <v>2.9644487681496933E-3</v>
      </c>
    </row>
    <row r="1394" spans="12:18" x14ac:dyDescent="0.25">
      <c r="L1394" s="8" t="s">
        <v>9</v>
      </c>
      <c r="M1394">
        <v>7740</v>
      </c>
      <c r="O1394" s="6">
        <v>7.0562577929940114E-4</v>
      </c>
      <c r="P1394" s="6">
        <v>0</v>
      </c>
      <c r="Q1394">
        <v>7740</v>
      </c>
      <c r="R1394" s="6">
        <v>7.0562577929940114E-4</v>
      </c>
    </row>
    <row r="1395" spans="12:18" x14ac:dyDescent="0.25">
      <c r="L1395" s="8" t="s">
        <v>7</v>
      </c>
      <c r="N1395">
        <v>9313</v>
      </c>
      <c r="O1395" s="6">
        <v>0</v>
      </c>
      <c r="P1395" s="6">
        <v>8.4903008819319414E-4</v>
      </c>
      <c r="Q1395">
        <v>9313</v>
      </c>
      <c r="R1395" s="6">
        <v>8.4903008819319414E-4</v>
      </c>
    </row>
    <row r="1396" spans="12:18" x14ac:dyDescent="0.25">
      <c r="L1396" s="8" t="s">
        <v>6</v>
      </c>
      <c r="M1396">
        <v>7694</v>
      </c>
      <c r="O1396" s="6">
        <v>7.0143213771700153E-4</v>
      </c>
      <c r="P1396" s="6">
        <v>0</v>
      </c>
      <c r="Q1396">
        <v>7694</v>
      </c>
      <c r="R1396" s="6">
        <v>7.0143213771700153E-4</v>
      </c>
    </row>
    <row r="1397" spans="12:18" x14ac:dyDescent="0.25">
      <c r="L1397" s="8" t="s">
        <v>8</v>
      </c>
      <c r="M1397">
        <v>7770</v>
      </c>
      <c r="O1397" s="6">
        <v>7.0836076294009652E-4</v>
      </c>
      <c r="P1397" s="6">
        <v>0</v>
      </c>
      <c r="Q1397">
        <v>7770</v>
      </c>
      <c r="R1397" s="6">
        <v>7.0836076294009652E-4</v>
      </c>
    </row>
    <row r="1398" spans="12:18" x14ac:dyDescent="0.25">
      <c r="L1398" s="7" t="s">
        <v>6</v>
      </c>
      <c r="M1398">
        <v>23161</v>
      </c>
      <c r="N1398">
        <v>9190</v>
      </c>
      <c r="O1398" s="6">
        <v>2.1114985367381694E-3</v>
      </c>
      <c r="P1398" s="6">
        <v>8.3781665526634316E-4</v>
      </c>
      <c r="Q1398">
        <v>32351</v>
      </c>
      <c r="R1398" s="6">
        <v>2.9493151920045122E-3</v>
      </c>
    </row>
    <row r="1399" spans="12:18" x14ac:dyDescent="0.25">
      <c r="L1399" s="8" t="s">
        <v>9</v>
      </c>
      <c r="M1399">
        <v>7847</v>
      </c>
      <c r="O1399" s="6">
        <v>7.1538055428454789E-4</v>
      </c>
      <c r="P1399" s="6">
        <v>0</v>
      </c>
      <c r="Q1399">
        <v>7847</v>
      </c>
      <c r="R1399" s="6">
        <v>7.1538055428454789E-4</v>
      </c>
    </row>
    <row r="1400" spans="12:18" x14ac:dyDescent="0.25">
      <c r="L1400" s="8" t="s">
        <v>7</v>
      </c>
      <c r="M1400">
        <v>7679</v>
      </c>
      <c r="O1400" s="6">
        <v>7.0006464589665389E-4</v>
      </c>
      <c r="P1400" s="6">
        <v>0</v>
      </c>
      <c r="Q1400">
        <v>7679</v>
      </c>
      <c r="R1400" s="6">
        <v>7.0006464589665389E-4</v>
      </c>
    </row>
    <row r="1401" spans="12:18" x14ac:dyDescent="0.25">
      <c r="L1401" s="8" t="s">
        <v>6</v>
      </c>
      <c r="N1401">
        <v>9190</v>
      </c>
      <c r="O1401" s="6">
        <v>0</v>
      </c>
      <c r="P1401" s="6">
        <v>8.3781665526634316E-4</v>
      </c>
      <c r="Q1401">
        <v>9190</v>
      </c>
      <c r="R1401" s="6">
        <v>8.3781665526634316E-4</v>
      </c>
    </row>
    <row r="1402" spans="12:18" x14ac:dyDescent="0.25">
      <c r="L1402" s="8" t="s">
        <v>8</v>
      </c>
      <c r="M1402">
        <v>7635</v>
      </c>
      <c r="O1402" s="6">
        <v>6.9605333655696738E-4</v>
      </c>
      <c r="P1402" s="6">
        <v>0</v>
      </c>
      <c r="Q1402">
        <v>7635</v>
      </c>
      <c r="R1402" s="6">
        <v>6.9605333655696738E-4</v>
      </c>
    </row>
    <row r="1403" spans="12:18" x14ac:dyDescent="0.25">
      <c r="L1403" s="7" t="s">
        <v>8</v>
      </c>
      <c r="M1403">
        <v>23076</v>
      </c>
      <c r="N1403">
        <v>9353</v>
      </c>
      <c r="O1403" s="6">
        <v>2.1037494164228656E-3</v>
      </c>
      <c r="P1403" s="6">
        <v>8.5267673304745457E-4</v>
      </c>
      <c r="Q1403">
        <v>32429</v>
      </c>
      <c r="R1403" s="6">
        <v>2.9564261494703201E-3</v>
      </c>
    </row>
    <row r="1404" spans="12:18" x14ac:dyDescent="0.25">
      <c r="L1404" s="8" t="s">
        <v>9</v>
      </c>
      <c r="M1404">
        <v>7649</v>
      </c>
      <c r="O1404" s="6">
        <v>6.9732966225595852E-4</v>
      </c>
      <c r="P1404" s="6">
        <v>0</v>
      </c>
      <c r="Q1404">
        <v>7649</v>
      </c>
      <c r="R1404" s="6">
        <v>6.9732966225595852E-4</v>
      </c>
    </row>
    <row r="1405" spans="12:18" x14ac:dyDescent="0.25">
      <c r="L1405" s="8" t="s">
        <v>7</v>
      </c>
      <c r="M1405">
        <v>7843</v>
      </c>
      <c r="O1405" s="6">
        <v>7.1501588979912181E-4</v>
      </c>
      <c r="P1405" s="6">
        <v>0</v>
      </c>
      <c r="Q1405">
        <v>7843</v>
      </c>
      <c r="R1405" s="6">
        <v>7.1501588979912181E-4</v>
      </c>
    </row>
    <row r="1406" spans="12:18" x14ac:dyDescent="0.25">
      <c r="L1406" s="8" t="s">
        <v>6</v>
      </c>
      <c r="M1406">
        <v>7584</v>
      </c>
      <c r="O1406" s="6">
        <v>6.9140386436778529E-4</v>
      </c>
      <c r="P1406" s="6">
        <v>0</v>
      </c>
      <c r="Q1406">
        <v>7584</v>
      </c>
      <c r="R1406" s="6">
        <v>6.9140386436778529E-4</v>
      </c>
    </row>
    <row r="1407" spans="12:18" x14ac:dyDescent="0.25">
      <c r="L1407" s="8" t="s">
        <v>8</v>
      </c>
      <c r="N1407">
        <v>9353</v>
      </c>
      <c r="O1407" s="6">
        <v>0</v>
      </c>
      <c r="P1407" s="6">
        <v>8.5267673304745457E-4</v>
      </c>
      <c r="Q1407">
        <v>9353</v>
      </c>
      <c r="R1407" s="6">
        <v>8.5267673304745457E-4</v>
      </c>
    </row>
    <row r="1408" spans="12:18" x14ac:dyDescent="0.25">
      <c r="L1408" s="3" t="s">
        <v>15</v>
      </c>
      <c r="M1408">
        <v>95326</v>
      </c>
      <c r="N1408">
        <v>37648</v>
      </c>
      <c r="O1408" s="6">
        <v>8.6905016844308416E-3</v>
      </c>
      <c r="P1408" s="6">
        <v>3.4322221368299553E-3</v>
      </c>
      <c r="Q1408">
        <v>132974</v>
      </c>
      <c r="R1408" s="6">
        <v>1.2122723821260796E-2</v>
      </c>
    </row>
    <row r="1409" spans="12:18" x14ac:dyDescent="0.25">
      <c r="L1409" s="7" t="s">
        <v>9</v>
      </c>
      <c r="M1409">
        <v>23717</v>
      </c>
      <c r="N1409">
        <v>9436</v>
      </c>
      <c r="O1409" s="6">
        <v>2.1621869002123898E-3</v>
      </c>
      <c r="P1409" s="6">
        <v>8.6024352112004513E-4</v>
      </c>
      <c r="Q1409">
        <v>33153</v>
      </c>
      <c r="R1409" s="6">
        <v>3.0224304213324346E-3</v>
      </c>
    </row>
    <row r="1410" spans="12:18" x14ac:dyDescent="0.25">
      <c r="L1410" s="8" t="s">
        <v>9</v>
      </c>
      <c r="N1410">
        <v>9436</v>
      </c>
      <c r="O1410" s="6">
        <v>0</v>
      </c>
      <c r="P1410" s="6">
        <v>8.6024352112004513E-4</v>
      </c>
      <c r="Q1410">
        <v>9436</v>
      </c>
      <c r="R1410" s="6">
        <v>8.6024352112004513E-4</v>
      </c>
    </row>
    <row r="1411" spans="12:18" x14ac:dyDescent="0.25">
      <c r="L1411" s="8" t="s">
        <v>7</v>
      </c>
      <c r="M1411">
        <v>7863</v>
      </c>
      <c r="O1411" s="6">
        <v>7.1683921222625202E-4</v>
      </c>
      <c r="P1411" s="6">
        <v>0</v>
      </c>
      <c r="Q1411">
        <v>7863</v>
      </c>
      <c r="R1411" s="6">
        <v>7.1683921222625202E-4</v>
      </c>
    </row>
    <row r="1412" spans="12:18" x14ac:dyDescent="0.25">
      <c r="L1412" s="8" t="s">
        <v>6</v>
      </c>
      <c r="M1412">
        <v>7893</v>
      </c>
      <c r="O1412" s="6">
        <v>7.195741958669474E-4</v>
      </c>
      <c r="P1412" s="6">
        <v>0</v>
      </c>
      <c r="Q1412">
        <v>7893</v>
      </c>
      <c r="R1412" s="6">
        <v>7.195741958669474E-4</v>
      </c>
    </row>
    <row r="1413" spans="12:18" x14ac:dyDescent="0.25">
      <c r="L1413" s="8" t="s">
        <v>8</v>
      </c>
      <c r="M1413">
        <v>7961</v>
      </c>
      <c r="O1413" s="6">
        <v>7.2577349211919021E-4</v>
      </c>
      <c r="P1413" s="6">
        <v>0</v>
      </c>
      <c r="Q1413">
        <v>7961</v>
      </c>
      <c r="R1413" s="6">
        <v>7.2577349211919021E-4</v>
      </c>
    </row>
    <row r="1414" spans="12:18" x14ac:dyDescent="0.25">
      <c r="L1414" s="7" t="s">
        <v>7</v>
      </c>
      <c r="M1414">
        <v>23990</v>
      </c>
      <c r="N1414">
        <v>9471</v>
      </c>
      <c r="O1414" s="6">
        <v>2.1870752513427176E-3</v>
      </c>
      <c r="P1414" s="6">
        <v>8.6343433536752298E-4</v>
      </c>
      <c r="Q1414">
        <v>33461</v>
      </c>
      <c r="R1414" s="6">
        <v>3.0505095867102406E-3</v>
      </c>
    </row>
    <row r="1415" spans="12:18" x14ac:dyDescent="0.25">
      <c r="L1415" s="8" t="s">
        <v>9</v>
      </c>
      <c r="M1415">
        <v>7953</v>
      </c>
      <c r="O1415" s="6">
        <v>7.2504416314833815E-4</v>
      </c>
      <c r="P1415" s="6">
        <v>0</v>
      </c>
      <c r="Q1415">
        <v>7953</v>
      </c>
      <c r="R1415" s="6">
        <v>7.2504416314833815E-4</v>
      </c>
    </row>
    <row r="1416" spans="12:18" x14ac:dyDescent="0.25">
      <c r="L1416" s="8" t="s">
        <v>7</v>
      </c>
      <c r="N1416">
        <v>9471</v>
      </c>
      <c r="O1416" s="6">
        <v>0</v>
      </c>
      <c r="P1416" s="6">
        <v>8.6343433536752298E-4</v>
      </c>
      <c r="Q1416">
        <v>9471</v>
      </c>
      <c r="R1416" s="6">
        <v>8.6343433536752298E-4</v>
      </c>
    </row>
    <row r="1417" spans="12:18" x14ac:dyDescent="0.25">
      <c r="L1417" s="8" t="s">
        <v>6</v>
      </c>
      <c r="M1417">
        <v>7946</v>
      </c>
      <c r="O1417" s="6">
        <v>7.2440600029884258E-4</v>
      </c>
      <c r="P1417" s="6">
        <v>0</v>
      </c>
      <c r="Q1417">
        <v>7946</v>
      </c>
      <c r="R1417" s="6">
        <v>7.2440600029884258E-4</v>
      </c>
    </row>
    <row r="1418" spans="12:18" x14ac:dyDescent="0.25">
      <c r="L1418" s="8" t="s">
        <v>8</v>
      </c>
      <c r="M1418">
        <v>8091</v>
      </c>
      <c r="O1418" s="6">
        <v>7.3762508789553677E-4</v>
      </c>
      <c r="P1418" s="6">
        <v>0</v>
      </c>
      <c r="Q1418">
        <v>8091</v>
      </c>
      <c r="R1418" s="6">
        <v>7.3762508789553677E-4</v>
      </c>
    </row>
    <row r="1419" spans="12:18" x14ac:dyDescent="0.25">
      <c r="L1419" s="7" t="s">
        <v>6</v>
      </c>
      <c r="M1419">
        <v>23826</v>
      </c>
      <c r="N1419">
        <v>9411</v>
      </c>
      <c r="O1419" s="6">
        <v>2.1721240074402495E-3</v>
      </c>
      <c r="P1419" s="6">
        <v>8.5796436808613233E-4</v>
      </c>
      <c r="Q1419">
        <v>33237</v>
      </c>
      <c r="R1419" s="6">
        <v>3.0300883755263819E-3</v>
      </c>
    </row>
    <row r="1420" spans="12:18" x14ac:dyDescent="0.25">
      <c r="L1420" s="8" t="s">
        <v>9</v>
      </c>
      <c r="M1420">
        <v>7850</v>
      </c>
      <c r="O1420" s="6">
        <v>7.1565405264861737E-4</v>
      </c>
      <c r="P1420" s="6">
        <v>0</v>
      </c>
      <c r="Q1420">
        <v>7850</v>
      </c>
      <c r="R1420" s="6">
        <v>7.1565405264861737E-4</v>
      </c>
    </row>
    <row r="1421" spans="12:18" x14ac:dyDescent="0.25">
      <c r="L1421" s="8" t="s">
        <v>7</v>
      </c>
      <c r="M1421">
        <v>8028</v>
      </c>
      <c r="O1421" s="6">
        <v>7.3188162225007653E-4</v>
      </c>
      <c r="P1421" s="6">
        <v>0</v>
      </c>
      <c r="Q1421">
        <v>8028</v>
      </c>
      <c r="R1421" s="6">
        <v>7.3188162225007653E-4</v>
      </c>
    </row>
    <row r="1422" spans="12:18" x14ac:dyDescent="0.25">
      <c r="L1422" s="8" t="s">
        <v>6</v>
      </c>
      <c r="N1422">
        <v>9411</v>
      </c>
      <c r="O1422" s="6">
        <v>0</v>
      </c>
      <c r="P1422" s="6">
        <v>8.5796436808613233E-4</v>
      </c>
      <c r="Q1422">
        <v>9411</v>
      </c>
      <c r="R1422" s="6">
        <v>8.5796436808613233E-4</v>
      </c>
    </row>
    <row r="1423" spans="12:18" x14ac:dyDescent="0.25">
      <c r="L1423" s="8" t="s">
        <v>8</v>
      </c>
      <c r="M1423">
        <v>7948</v>
      </c>
      <c r="O1423" s="6">
        <v>7.2458833254155557E-4</v>
      </c>
      <c r="P1423" s="6">
        <v>0</v>
      </c>
      <c r="Q1423">
        <v>7948</v>
      </c>
      <c r="R1423" s="6">
        <v>7.2458833254155557E-4</v>
      </c>
    </row>
    <row r="1424" spans="12:18" x14ac:dyDescent="0.25">
      <c r="L1424" s="7" t="s">
        <v>8</v>
      </c>
      <c r="M1424">
        <v>23793</v>
      </c>
      <c r="N1424">
        <v>9330</v>
      </c>
      <c r="O1424" s="6">
        <v>2.1691155254354847E-3</v>
      </c>
      <c r="P1424" s="6">
        <v>8.5057991225625487E-4</v>
      </c>
      <c r="Q1424">
        <v>33123</v>
      </c>
      <c r="R1424" s="6">
        <v>3.0196954376917394E-3</v>
      </c>
    </row>
    <row r="1425" spans="12:18" x14ac:dyDescent="0.25">
      <c r="L1425" s="8" t="s">
        <v>9</v>
      </c>
      <c r="M1425">
        <v>7991</v>
      </c>
      <c r="O1425" s="6">
        <v>7.2850847575988559E-4</v>
      </c>
      <c r="P1425" s="6">
        <v>0</v>
      </c>
      <c r="Q1425">
        <v>7991</v>
      </c>
      <c r="R1425" s="6">
        <v>7.2850847575988559E-4</v>
      </c>
    </row>
    <row r="1426" spans="12:18" x14ac:dyDescent="0.25">
      <c r="L1426" s="8" t="s">
        <v>7</v>
      </c>
      <c r="M1426">
        <v>7884</v>
      </c>
      <c r="O1426" s="6">
        <v>7.1875370077473884E-4</v>
      </c>
      <c r="P1426" s="6">
        <v>0</v>
      </c>
      <c r="Q1426">
        <v>7884</v>
      </c>
      <c r="R1426" s="6">
        <v>7.1875370077473884E-4</v>
      </c>
    </row>
    <row r="1427" spans="12:18" x14ac:dyDescent="0.25">
      <c r="L1427" s="8" t="s">
        <v>6</v>
      </c>
      <c r="M1427">
        <v>7918</v>
      </c>
      <c r="O1427" s="6">
        <v>7.2185334890086019E-4</v>
      </c>
      <c r="P1427" s="6">
        <v>0</v>
      </c>
      <c r="Q1427">
        <v>7918</v>
      </c>
      <c r="R1427" s="6">
        <v>7.2185334890086019E-4</v>
      </c>
    </row>
    <row r="1428" spans="12:18" x14ac:dyDescent="0.25">
      <c r="L1428" s="8" t="s">
        <v>8</v>
      </c>
      <c r="N1428">
        <v>9330</v>
      </c>
      <c r="O1428" s="6">
        <v>0</v>
      </c>
      <c r="P1428" s="6">
        <v>8.5057991225625487E-4</v>
      </c>
      <c r="Q1428">
        <v>9330</v>
      </c>
      <c r="R1428" s="6">
        <v>8.5057991225625487E-4</v>
      </c>
    </row>
    <row r="1429" spans="12:18" x14ac:dyDescent="0.25">
      <c r="L1429" s="3" t="s">
        <v>20</v>
      </c>
      <c r="M1429">
        <v>97842</v>
      </c>
      <c r="N1429">
        <v>38763</v>
      </c>
      <c r="O1429" s="6">
        <v>8.9198756457638251E-3</v>
      </c>
      <c r="P1429" s="6">
        <v>3.5338723621424657E-3</v>
      </c>
      <c r="Q1429">
        <v>136605</v>
      </c>
      <c r="R1429" s="6">
        <v>1.2453748007906291E-2</v>
      </c>
    </row>
    <row r="1430" spans="12:18" x14ac:dyDescent="0.25">
      <c r="L1430" s="7" t="s">
        <v>9</v>
      </c>
      <c r="M1430">
        <v>24306</v>
      </c>
      <c r="N1430">
        <v>9616</v>
      </c>
      <c r="O1430" s="6">
        <v>2.2158837456913751E-3</v>
      </c>
      <c r="P1430" s="6">
        <v>8.7665342296421717E-4</v>
      </c>
      <c r="Q1430">
        <v>33922</v>
      </c>
      <c r="R1430" s="6">
        <v>3.0925371686555923E-3</v>
      </c>
    </row>
    <row r="1431" spans="12:18" x14ac:dyDescent="0.25">
      <c r="L1431" s="8" t="s">
        <v>9</v>
      </c>
      <c r="N1431">
        <v>9616</v>
      </c>
      <c r="O1431" s="6">
        <v>0</v>
      </c>
      <c r="P1431" s="6">
        <v>8.7665342296421717E-4</v>
      </c>
      <c r="Q1431">
        <v>9616</v>
      </c>
      <c r="R1431" s="6">
        <v>8.7665342296421717E-4</v>
      </c>
    </row>
    <row r="1432" spans="12:18" x14ac:dyDescent="0.25">
      <c r="L1432" s="8" t="s">
        <v>7</v>
      </c>
      <c r="M1432">
        <v>8227</v>
      </c>
      <c r="O1432" s="6">
        <v>7.500236804000224E-4</v>
      </c>
      <c r="P1432" s="6">
        <v>0</v>
      </c>
      <c r="Q1432">
        <v>8227</v>
      </c>
      <c r="R1432" s="6">
        <v>7.500236804000224E-4</v>
      </c>
    </row>
    <row r="1433" spans="12:18" x14ac:dyDescent="0.25">
      <c r="L1433" s="8" t="s">
        <v>6</v>
      </c>
      <c r="M1433">
        <v>8047</v>
      </c>
      <c r="O1433" s="6">
        <v>7.3361377855585025E-4</v>
      </c>
      <c r="P1433" s="6">
        <v>0</v>
      </c>
      <c r="Q1433">
        <v>8047</v>
      </c>
      <c r="R1433" s="6">
        <v>7.3361377855585025E-4</v>
      </c>
    </row>
    <row r="1434" spans="12:18" x14ac:dyDescent="0.25">
      <c r="L1434" s="8" t="s">
        <v>8</v>
      </c>
      <c r="M1434">
        <v>8032</v>
      </c>
      <c r="O1434" s="6">
        <v>7.3224628673550251E-4</v>
      </c>
      <c r="P1434" s="6">
        <v>0</v>
      </c>
      <c r="Q1434">
        <v>8032</v>
      </c>
      <c r="R1434" s="6">
        <v>7.3224628673550251E-4</v>
      </c>
    </row>
    <row r="1435" spans="12:18" x14ac:dyDescent="0.25">
      <c r="L1435" s="7" t="s">
        <v>7</v>
      </c>
      <c r="M1435">
        <v>24587</v>
      </c>
      <c r="N1435">
        <v>9843</v>
      </c>
      <c r="O1435" s="6">
        <v>2.2415014257925548E-3</v>
      </c>
      <c r="P1435" s="6">
        <v>8.9734813251214542E-4</v>
      </c>
      <c r="Q1435">
        <v>34430</v>
      </c>
      <c r="R1435" s="6">
        <v>3.1388495583047002E-3</v>
      </c>
    </row>
    <row r="1436" spans="12:18" x14ac:dyDescent="0.25">
      <c r="L1436" s="8" t="s">
        <v>9</v>
      </c>
      <c r="M1436">
        <v>8030</v>
      </c>
      <c r="O1436" s="6">
        <v>7.3206395449278952E-4</v>
      </c>
      <c r="P1436" s="6">
        <v>0</v>
      </c>
      <c r="Q1436">
        <v>8030</v>
      </c>
      <c r="R1436" s="6">
        <v>7.3206395449278952E-4</v>
      </c>
    </row>
    <row r="1437" spans="12:18" x14ac:dyDescent="0.25">
      <c r="L1437" s="8" t="s">
        <v>7</v>
      </c>
      <c r="N1437">
        <v>9843</v>
      </c>
      <c r="O1437" s="6">
        <v>0</v>
      </c>
      <c r="P1437" s="6">
        <v>8.9734813251214542E-4</v>
      </c>
      <c r="Q1437">
        <v>9843</v>
      </c>
      <c r="R1437" s="6">
        <v>8.9734813251214542E-4</v>
      </c>
    </row>
    <row r="1438" spans="12:18" x14ac:dyDescent="0.25">
      <c r="L1438" s="8" t="s">
        <v>6</v>
      </c>
      <c r="M1438">
        <v>8396</v>
      </c>
      <c r="O1438" s="6">
        <v>7.6543075490927289E-4</v>
      </c>
      <c r="P1438" s="6">
        <v>0</v>
      </c>
      <c r="Q1438">
        <v>8396</v>
      </c>
      <c r="R1438" s="6">
        <v>7.6543075490927289E-4</v>
      </c>
    </row>
    <row r="1439" spans="12:18" x14ac:dyDescent="0.25">
      <c r="L1439" s="8" t="s">
        <v>8</v>
      </c>
      <c r="M1439">
        <v>8161</v>
      </c>
      <c r="O1439" s="6">
        <v>7.4400671639049257E-4</v>
      </c>
      <c r="P1439" s="6">
        <v>0</v>
      </c>
      <c r="Q1439">
        <v>8161</v>
      </c>
      <c r="R1439" s="6">
        <v>7.4400671639049257E-4</v>
      </c>
    </row>
    <row r="1440" spans="12:18" x14ac:dyDescent="0.25">
      <c r="L1440" s="7" t="s">
        <v>6</v>
      </c>
      <c r="M1440">
        <v>24500</v>
      </c>
      <c r="N1440">
        <v>9544</v>
      </c>
      <c r="O1440" s="6">
        <v>2.2335699732345385E-3</v>
      </c>
      <c r="P1440" s="6">
        <v>8.7008946222654837E-4</v>
      </c>
      <c r="Q1440">
        <v>34044</v>
      </c>
      <c r="R1440" s="6">
        <v>3.1036594354610868E-3</v>
      </c>
    </row>
    <row r="1441" spans="12:18" x14ac:dyDescent="0.25">
      <c r="L1441" s="8" t="s">
        <v>9</v>
      </c>
      <c r="M1441">
        <v>8183</v>
      </c>
      <c r="O1441" s="6">
        <v>7.4601237106033589E-4</v>
      </c>
      <c r="P1441" s="6">
        <v>0</v>
      </c>
      <c r="Q1441">
        <v>8183</v>
      </c>
      <c r="R1441" s="6">
        <v>7.4601237106033589E-4</v>
      </c>
    </row>
    <row r="1442" spans="12:18" x14ac:dyDescent="0.25">
      <c r="L1442" s="8" t="s">
        <v>7</v>
      </c>
      <c r="M1442">
        <v>8266</v>
      </c>
      <c r="O1442" s="6">
        <v>7.5357915913292634E-4</v>
      </c>
      <c r="P1442" s="6">
        <v>0</v>
      </c>
      <c r="Q1442">
        <v>8266</v>
      </c>
      <c r="R1442" s="6">
        <v>7.5357915913292634E-4</v>
      </c>
    </row>
    <row r="1443" spans="12:18" x14ac:dyDescent="0.25">
      <c r="L1443" s="8" t="s">
        <v>6</v>
      </c>
      <c r="N1443">
        <v>9544</v>
      </c>
      <c r="O1443" s="6">
        <v>0</v>
      </c>
      <c r="P1443" s="6">
        <v>8.7008946222654837E-4</v>
      </c>
      <c r="Q1443">
        <v>9544</v>
      </c>
      <c r="R1443" s="6">
        <v>8.7008946222654837E-4</v>
      </c>
    </row>
    <row r="1444" spans="12:18" x14ac:dyDescent="0.25">
      <c r="L1444" s="8" t="s">
        <v>8</v>
      </c>
      <c r="M1444">
        <v>8051</v>
      </c>
      <c r="O1444" s="6">
        <v>7.3397844304127623E-4</v>
      </c>
      <c r="P1444" s="6">
        <v>0</v>
      </c>
      <c r="Q1444">
        <v>8051</v>
      </c>
      <c r="R1444" s="6">
        <v>7.3397844304127623E-4</v>
      </c>
    </row>
    <row r="1445" spans="12:18" x14ac:dyDescent="0.25">
      <c r="L1445" s="7" t="s">
        <v>8</v>
      </c>
      <c r="M1445">
        <v>24449</v>
      </c>
      <c r="N1445">
        <v>9760</v>
      </c>
      <c r="O1445" s="6">
        <v>2.2289205010453564E-3</v>
      </c>
      <c r="P1445" s="6">
        <v>8.8978134443955486E-4</v>
      </c>
      <c r="Q1445">
        <v>34209</v>
      </c>
      <c r="R1445" s="6">
        <v>3.1187018454849114E-3</v>
      </c>
    </row>
    <row r="1446" spans="12:18" x14ac:dyDescent="0.25">
      <c r="L1446" s="8" t="s">
        <v>9</v>
      </c>
      <c r="M1446">
        <v>8108</v>
      </c>
      <c r="O1446" s="6">
        <v>7.391749119585975E-4</v>
      </c>
      <c r="P1446" s="6">
        <v>0</v>
      </c>
      <c r="Q1446">
        <v>8108</v>
      </c>
      <c r="R1446" s="6">
        <v>7.391749119585975E-4</v>
      </c>
    </row>
    <row r="1447" spans="12:18" x14ac:dyDescent="0.25">
      <c r="L1447" s="8" t="s">
        <v>7</v>
      </c>
      <c r="M1447">
        <v>8184</v>
      </c>
      <c r="O1447" s="6">
        <v>7.4610353718169238E-4</v>
      </c>
      <c r="P1447" s="6">
        <v>0</v>
      </c>
      <c r="Q1447">
        <v>8184</v>
      </c>
      <c r="R1447" s="6">
        <v>7.4610353718169238E-4</v>
      </c>
    </row>
    <row r="1448" spans="12:18" x14ac:dyDescent="0.25">
      <c r="L1448" s="8" t="s">
        <v>6</v>
      </c>
      <c r="M1448">
        <v>8157</v>
      </c>
      <c r="O1448" s="6">
        <v>7.4364205190506649E-4</v>
      </c>
      <c r="P1448" s="6">
        <v>0</v>
      </c>
      <c r="Q1448">
        <v>8157</v>
      </c>
      <c r="R1448" s="6">
        <v>7.4364205190506649E-4</v>
      </c>
    </row>
    <row r="1449" spans="12:18" x14ac:dyDescent="0.25">
      <c r="L1449" s="8" t="s">
        <v>8</v>
      </c>
      <c r="N1449">
        <v>9760</v>
      </c>
      <c r="O1449" s="6">
        <v>0</v>
      </c>
      <c r="P1449" s="6">
        <v>8.8978134443955486E-4</v>
      </c>
      <c r="Q1449">
        <v>9760</v>
      </c>
      <c r="R1449" s="6">
        <v>8.8978134443955486E-4</v>
      </c>
    </row>
    <row r="1450" spans="12:18" x14ac:dyDescent="0.25">
      <c r="L1450" s="3" t="s">
        <v>16</v>
      </c>
      <c r="M1450">
        <v>101944</v>
      </c>
      <c r="N1450">
        <v>39707</v>
      </c>
      <c r="O1450" s="6">
        <v>9.2938390755682356E-3</v>
      </c>
      <c r="P1450" s="6">
        <v>3.619933180703013E-3</v>
      </c>
      <c r="Q1450">
        <v>141651</v>
      </c>
      <c r="R1450" s="6">
        <v>1.2913772256271249E-2</v>
      </c>
    </row>
    <row r="1451" spans="12:18" x14ac:dyDescent="0.25">
      <c r="L1451" s="7" t="s">
        <v>9</v>
      </c>
      <c r="M1451">
        <v>25353</v>
      </c>
      <c r="N1451">
        <v>9880</v>
      </c>
      <c r="O1451" s="6">
        <v>2.311334674751643E-3</v>
      </c>
      <c r="P1451" s="6">
        <v>9.0072127900233626E-4</v>
      </c>
      <c r="Q1451">
        <v>35233</v>
      </c>
      <c r="R1451" s="6">
        <v>3.2120559537539791E-3</v>
      </c>
    </row>
    <row r="1452" spans="12:18" x14ac:dyDescent="0.25">
      <c r="L1452" s="8" t="s">
        <v>9</v>
      </c>
      <c r="N1452">
        <v>9880</v>
      </c>
      <c r="O1452" s="6">
        <v>0</v>
      </c>
      <c r="P1452" s="6">
        <v>9.0072127900233626E-4</v>
      </c>
      <c r="Q1452">
        <v>9880</v>
      </c>
      <c r="R1452" s="6">
        <v>9.0072127900233626E-4</v>
      </c>
    </row>
    <row r="1453" spans="12:18" x14ac:dyDescent="0.25">
      <c r="L1453" s="8" t="s">
        <v>7</v>
      </c>
      <c r="M1453">
        <v>8363</v>
      </c>
      <c r="O1453" s="6">
        <v>7.6242227290450792E-4</v>
      </c>
      <c r="P1453" s="6">
        <v>0</v>
      </c>
      <c r="Q1453">
        <v>8363</v>
      </c>
      <c r="R1453" s="6">
        <v>7.6242227290450792E-4</v>
      </c>
    </row>
    <row r="1454" spans="12:18" x14ac:dyDescent="0.25">
      <c r="L1454" s="8" t="s">
        <v>6</v>
      </c>
      <c r="M1454">
        <v>8385</v>
      </c>
      <c r="O1454" s="6">
        <v>7.6442792757435124E-4</v>
      </c>
      <c r="P1454" s="6">
        <v>0</v>
      </c>
      <c r="Q1454">
        <v>8385</v>
      </c>
      <c r="R1454" s="6">
        <v>7.6442792757435124E-4</v>
      </c>
    </row>
    <row r="1455" spans="12:18" x14ac:dyDescent="0.25">
      <c r="L1455" s="8" t="s">
        <v>8</v>
      </c>
      <c r="M1455">
        <v>8605</v>
      </c>
      <c r="O1455" s="6">
        <v>7.8448447427278381E-4</v>
      </c>
      <c r="P1455" s="6">
        <v>0</v>
      </c>
      <c r="Q1455">
        <v>8605</v>
      </c>
      <c r="R1455" s="6">
        <v>7.8448447427278381E-4</v>
      </c>
    </row>
    <row r="1456" spans="12:18" x14ac:dyDescent="0.25">
      <c r="L1456" s="7" t="s">
        <v>7</v>
      </c>
      <c r="M1456">
        <v>25505</v>
      </c>
      <c r="N1456">
        <v>9892</v>
      </c>
      <c r="O1456" s="6">
        <v>2.3251919251978327E-3</v>
      </c>
      <c r="P1456" s="6">
        <v>9.0181527245861441E-4</v>
      </c>
      <c r="Q1456">
        <v>35397</v>
      </c>
      <c r="R1456" s="6">
        <v>3.2270071976564473E-3</v>
      </c>
    </row>
    <row r="1457" spans="12:18" x14ac:dyDescent="0.25">
      <c r="L1457" s="8" t="s">
        <v>9</v>
      </c>
      <c r="M1457">
        <v>8632</v>
      </c>
      <c r="O1457" s="6">
        <v>7.869459595494096E-4</v>
      </c>
      <c r="P1457" s="6">
        <v>0</v>
      </c>
      <c r="Q1457">
        <v>8632</v>
      </c>
      <c r="R1457" s="6">
        <v>7.869459595494096E-4</v>
      </c>
    </row>
    <row r="1458" spans="12:18" x14ac:dyDescent="0.25">
      <c r="L1458" s="8" t="s">
        <v>7</v>
      </c>
      <c r="N1458">
        <v>9892</v>
      </c>
      <c r="O1458" s="6">
        <v>0</v>
      </c>
      <c r="P1458" s="6">
        <v>9.0181527245861441E-4</v>
      </c>
      <c r="Q1458">
        <v>9892</v>
      </c>
      <c r="R1458" s="6">
        <v>9.0181527245861441E-4</v>
      </c>
    </row>
    <row r="1459" spans="12:18" x14ac:dyDescent="0.25">
      <c r="L1459" s="8" t="s">
        <v>6</v>
      </c>
      <c r="M1459">
        <v>8395</v>
      </c>
      <c r="O1459" s="6">
        <v>7.6533958878791629E-4</v>
      </c>
      <c r="P1459" s="6">
        <v>0</v>
      </c>
      <c r="Q1459">
        <v>8395</v>
      </c>
      <c r="R1459" s="6">
        <v>7.6533958878791629E-4</v>
      </c>
    </row>
    <row r="1460" spans="12:18" x14ac:dyDescent="0.25">
      <c r="L1460" s="8" t="s">
        <v>8</v>
      </c>
      <c r="M1460">
        <v>8478</v>
      </c>
      <c r="O1460" s="6">
        <v>7.7290637686050685E-4</v>
      </c>
      <c r="P1460" s="6">
        <v>0</v>
      </c>
      <c r="Q1460">
        <v>8478</v>
      </c>
      <c r="R1460" s="6">
        <v>7.7290637686050685E-4</v>
      </c>
    </row>
    <row r="1461" spans="12:18" x14ac:dyDescent="0.25">
      <c r="L1461" s="7" t="s">
        <v>6</v>
      </c>
      <c r="M1461">
        <v>25671</v>
      </c>
      <c r="N1461">
        <v>9906</v>
      </c>
      <c r="O1461" s="6">
        <v>2.3403255013430138E-3</v>
      </c>
      <c r="P1461" s="6">
        <v>9.0309159815760566E-4</v>
      </c>
      <c r="Q1461">
        <v>35577</v>
      </c>
      <c r="R1461" s="6">
        <v>3.2434170995006193E-3</v>
      </c>
    </row>
    <row r="1462" spans="12:18" x14ac:dyDescent="0.25">
      <c r="L1462" s="8" t="s">
        <v>9</v>
      </c>
      <c r="M1462">
        <v>8567</v>
      </c>
      <c r="O1462" s="6">
        <v>7.8102016166123637E-4</v>
      </c>
      <c r="P1462" s="6">
        <v>0</v>
      </c>
      <c r="Q1462">
        <v>8567</v>
      </c>
      <c r="R1462" s="6">
        <v>7.8102016166123637E-4</v>
      </c>
    </row>
    <row r="1463" spans="12:18" x14ac:dyDescent="0.25">
      <c r="L1463" s="8" t="s">
        <v>7</v>
      </c>
      <c r="M1463">
        <v>8600</v>
      </c>
      <c r="O1463" s="6">
        <v>7.8402864366600123E-4</v>
      </c>
      <c r="P1463" s="6">
        <v>0</v>
      </c>
      <c r="Q1463">
        <v>8600</v>
      </c>
      <c r="R1463" s="6">
        <v>7.8402864366600123E-4</v>
      </c>
    </row>
    <row r="1464" spans="12:18" x14ac:dyDescent="0.25">
      <c r="L1464" s="8" t="s">
        <v>6</v>
      </c>
      <c r="N1464">
        <v>9906</v>
      </c>
      <c r="O1464" s="6">
        <v>0</v>
      </c>
      <c r="P1464" s="6">
        <v>9.0309159815760566E-4</v>
      </c>
      <c r="Q1464">
        <v>9906</v>
      </c>
      <c r="R1464" s="6">
        <v>9.0309159815760566E-4</v>
      </c>
    </row>
    <row r="1465" spans="12:18" x14ac:dyDescent="0.25">
      <c r="L1465" s="8" t="s">
        <v>8</v>
      </c>
      <c r="M1465">
        <v>8504</v>
      </c>
      <c r="O1465" s="6">
        <v>7.7527669601577614E-4</v>
      </c>
      <c r="P1465" s="6">
        <v>0</v>
      </c>
      <c r="Q1465">
        <v>8504</v>
      </c>
      <c r="R1465" s="6">
        <v>7.7527669601577614E-4</v>
      </c>
    </row>
    <row r="1466" spans="12:18" x14ac:dyDescent="0.25">
      <c r="L1466" s="7" t="s">
        <v>8</v>
      </c>
      <c r="M1466">
        <v>25415</v>
      </c>
      <c r="N1466">
        <v>10029</v>
      </c>
      <c r="O1466" s="6">
        <v>2.3169869742757465E-3</v>
      </c>
      <c r="P1466" s="6">
        <v>9.1430503108445654E-4</v>
      </c>
      <c r="Q1466">
        <v>35444</v>
      </c>
      <c r="R1466" s="6">
        <v>3.2312920053602034E-3</v>
      </c>
    </row>
    <row r="1467" spans="12:18" x14ac:dyDescent="0.25">
      <c r="L1467" s="8" t="s">
        <v>9</v>
      </c>
      <c r="M1467">
        <v>8254</v>
      </c>
      <c r="O1467" s="6">
        <v>7.5248516567664818E-4</v>
      </c>
      <c r="P1467" s="6">
        <v>0</v>
      </c>
      <c r="Q1467">
        <v>8254</v>
      </c>
      <c r="R1467" s="6">
        <v>7.5248516567664818E-4</v>
      </c>
    </row>
    <row r="1468" spans="12:18" x14ac:dyDescent="0.25">
      <c r="L1468" s="8" t="s">
        <v>7</v>
      </c>
      <c r="M1468">
        <v>8637</v>
      </c>
      <c r="O1468" s="6">
        <v>7.8740179015619218E-4</v>
      </c>
      <c r="P1468" s="6">
        <v>0</v>
      </c>
      <c r="Q1468">
        <v>8637</v>
      </c>
      <c r="R1468" s="6">
        <v>7.8740179015619218E-4</v>
      </c>
    </row>
    <row r="1469" spans="12:18" x14ac:dyDescent="0.25">
      <c r="L1469" s="8" t="s">
        <v>6</v>
      </c>
      <c r="M1469">
        <v>8524</v>
      </c>
      <c r="O1469" s="6">
        <v>7.7710001844290635E-4</v>
      </c>
      <c r="P1469" s="6">
        <v>0</v>
      </c>
      <c r="Q1469">
        <v>8524</v>
      </c>
      <c r="R1469" s="6">
        <v>7.7710001844290635E-4</v>
      </c>
    </row>
    <row r="1470" spans="12:18" x14ac:dyDescent="0.25">
      <c r="L1470" s="8" t="s">
        <v>8</v>
      </c>
      <c r="N1470">
        <v>10029</v>
      </c>
      <c r="O1470" s="6">
        <v>0</v>
      </c>
      <c r="P1470" s="6">
        <v>9.1430503108445654E-4</v>
      </c>
      <c r="Q1470">
        <v>10029</v>
      </c>
      <c r="R1470" s="6">
        <v>9.1430503108445654E-4</v>
      </c>
    </row>
    <row r="1471" spans="12:18" x14ac:dyDescent="0.25">
      <c r="L1471" s="3" t="s">
        <v>14</v>
      </c>
      <c r="M1471">
        <v>105613</v>
      </c>
      <c r="N1471">
        <v>40622</v>
      </c>
      <c r="O1471" s="6">
        <v>9.6283275748252784E-3</v>
      </c>
      <c r="P1471" s="6">
        <v>3.703350181744221E-3</v>
      </c>
      <c r="Q1471">
        <v>146235</v>
      </c>
      <c r="R1471" s="6">
        <v>1.33316777565695E-2</v>
      </c>
    </row>
    <row r="1472" spans="12:18" x14ac:dyDescent="0.25">
      <c r="L1472" s="7" t="s">
        <v>9</v>
      </c>
      <c r="M1472">
        <v>26517</v>
      </c>
      <c r="N1472">
        <v>10110</v>
      </c>
      <c r="O1472" s="6">
        <v>2.4174520400106225E-3</v>
      </c>
      <c r="P1472" s="6">
        <v>9.21689486914334E-4</v>
      </c>
      <c r="Q1472">
        <v>36627</v>
      </c>
      <c r="R1472" s="6">
        <v>3.3391415269249567E-3</v>
      </c>
    </row>
    <row r="1473" spans="12:18" x14ac:dyDescent="0.25">
      <c r="L1473" s="8" t="s">
        <v>9</v>
      </c>
      <c r="N1473">
        <v>10110</v>
      </c>
      <c r="O1473" s="6">
        <v>0</v>
      </c>
      <c r="P1473" s="6">
        <v>9.21689486914334E-4</v>
      </c>
      <c r="Q1473">
        <v>10110</v>
      </c>
      <c r="R1473" s="6">
        <v>9.21689486914334E-4</v>
      </c>
    </row>
    <row r="1474" spans="12:18" x14ac:dyDescent="0.25">
      <c r="L1474" s="8" t="s">
        <v>7</v>
      </c>
      <c r="M1474">
        <v>8935</v>
      </c>
      <c r="O1474" s="6">
        <v>8.1456929432043273E-4</v>
      </c>
      <c r="P1474" s="6">
        <v>0</v>
      </c>
      <c r="Q1474">
        <v>8935</v>
      </c>
      <c r="R1474" s="6">
        <v>8.1456929432043273E-4</v>
      </c>
    </row>
    <row r="1475" spans="12:18" x14ac:dyDescent="0.25">
      <c r="L1475" s="8" t="s">
        <v>6</v>
      </c>
      <c r="M1475">
        <v>8839</v>
      </c>
      <c r="O1475" s="6">
        <v>8.0581734667020753E-4</v>
      </c>
      <c r="P1475" s="6">
        <v>0</v>
      </c>
      <c r="Q1475">
        <v>8839</v>
      </c>
      <c r="R1475" s="6">
        <v>8.0581734667020753E-4</v>
      </c>
    </row>
    <row r="1476" spans="12:18" x14ac:dyDescent="0.25">
      <c r="L1476" s="8" t="s">
        <v>8</v>
      </c>
      <c r="M1476">
        <v>8743</v>
      </c>
      <c r="O1476" s="6">
        <v>7.9706539901998243E-4</v>
      </c>
      <c r="P1476" s="6">
        <v>0</v>
      </c>
      <c r="Q1476">
        <v>8743</v>
      </c>
      <c r="R1476" s="6">
        <v>7.9706539901998243E-4</v>
      </c>
    </row>
    <row r="1477" spans="12:18" x14ac:dyDescent="0.25">
      <c r="L1477" s="7" t="s">
        <v>7</v>
      </c>
      <c r="M1477">
        <v>26404</v>
      </c>
      <c r="N1477">
        <v>10245</v>
      </c>
      <c r="O1477" s="6">
        <v>2.4071502682973369E-3</v>
      </c>
      <c r="P1477" s="6">
        <v>9.3399691329746314E-4</v>
      </c>
      <c r="Q1477">
        <v>36649</v>
      </c>
      <c r="R1477" s="6">
        <v>3.3411471815948E-3</v>
      </c>
    </row>
    <row r="1478" spans="12:18" x14ac:dyDescent="0.25">
      <c r="L1478" s="8" t="s">
        <v>9</v>
      </c>
      <c r="M1478">
        <v>8696</v>
      </c>
      <c r="O1478" s="6">
        <v>7.9278059131622633E-4</v>
      </c>
      <c r="P1478" s="6">
        <v>0</v>
      </c>
      <c r="Q1478">
        <v>8696</v>
      </c>
      <c r="R1478" s="6">
        <v>7.9278059131622633E-4</v>
      </c>
    </row>
    <row r="1479" spans="12:18" x14ac:dyDescent="0.25">
      <c r="L1479" s="8" t="s">
        <v>7</v>
      </c>
      <c r="N1479">
        <v>10245</v>
      </c>
      <c r="O1479" s="6">
        <v>0</v>
      </c>
      <c r="P1479" s="6">
        <v>9.3399691329746314E-4</v>
      </c>
      <c r="Q1479">
        <v>10245</v>
      </c>
      <c r="R1479" s="6">
        <v>9.3399691329746314E-4</v>
      </c>
    </row>
    <row r="1480" spans="12:18" x14ac:dyDescent="0.25">
      <c r="L1480" s="8" t="s">
        <v>6</v>
      </c>
      <c r="M1480">
        <v>8842</v>
      </c>
      <c r="O1480" s="6">
        <v>8.0609084503427712E-4</v>
      </c>
      <c r="P1480" s="6">
        <v>0</v>
      </c>
      <c r="Q1480">
        <v>8842</v>
      </c>
      <c r="R1480" s="6">
        <v>8.0609084503427712E-4</v>
      </c>
    </row>
    <row r="1481" spans="12:18" x14ac:dyDescent="0.25">
      <c r="L1481" s="8" t="s">
        <v>8</v>
      </c>
      <c r="M1481">
        <v>8866</v>
      </c>
      <c r="O1481" s="6">
        <v>8.0827883194683342E-4</v>
      </c>
      <c r="P1481" s="6">
        <v>0</v>
      </c>
      <c r="Q1481">
        <v>8866</v>
      </c>
      <c r="R1481" s="6">
        <v>8.0827883194683342E-4</v>
      </c>
    </row>
    <row r="1482" spans="12:18" x14ac:dyDescent="0.25">
      <c r="L1482" s="7" t="s">
        <v>6</v>
      </c>
      <c r="M1482">
        <v>26346</v>
      </c>
      <c r="N1482">
        <v>10178</v>
      </c>
      <c r="O1482" s="6">
        <v>2.4018626332586593E-3</v>
      </c>
      <c r="P1482" s="6">
        <v>9.2788878316657681E-4</v>
      </c>
      <c r="Q1482">
        <v>36524</v>
      </c>
      <c r="R1482" s="6">
        <v>3.329751416425236E-3</v>
      </c>
    </row>
    <row r="1483" spans="12:18" x14ac:dyDescent="0.25">
      <c r="L1483" s="8" t="s">
        <v>9</v>
      </c>
      <c r="M1483">
        <v>8891</v>
      </c>
      <c r="O1483" s="6">
        <v>8.1055798498074622E-4</v>
      </c>
      <c r="P1483" s="6">
        <v>0</v>
      </c>
      <c r="Q1483">
        <v>8891</v>
      </c>
      <c r="R1483" s="6">
        <v>8.1055798498074622E-4</v>
      </c>
    </row>
    <row r="1484" spans="12:18" x14ac:dyDescent="0.25">
      <c r="L1484" s="8" t="s">
        <v>7</v>
      </c>
      <c r="M1484">
        <v>8715</v>
      </c>
      <c r="O1484" s="6">
        <v>7.9451274762200005E-4</v>
      </c>
      <c r="P1484" s="6">
        <v>0</v>
      </c>
      <c r="Q1484">
        <v>8715</v>
      </c>
      <c r="R1484" s="6">
        <v>7.9451274762200005E-4</v>
      </c>
    </row>
    <row r="1485" spans="12:18" x14ac:dyDescent="0.25">
      <c r="L1485" s="8" t="s">
        <v>6</v>
      </c>
      <c r="N1485">
        <v>10178</v>
      </c>
      <c r="O1485" s="6">
        <v>0</v>
      </c>
      <c r="P1485" s="6">
        <v>9.2788878316657681E-4</v>
      </c>
      <c r="Q1485">
        <v>10178</v>
      </c>
      <c r="R1485" s="6">
        <v>9.2788878316657681E-4</v>
      </c>
    </row>
    <row r="1486" spans="12:18" x14ac:dyDescent="0.25">
      <c r="L1486" s="8" t="s">
        <v>8</v>
      </c>
      <c r="M1486">
        <v>8740</v>
      </c>
      <c r="O1486" s="6">
        <v>7.9679190065591284E-4</v>
      </c>
      <c r="P1486" s="6">
        <v>0</v>
      </c>
      <c r="Q1486">
        <v>8740</v>
      </c>
      <c r="R1486" s="6">
        <v>7.9679190065591284E-4</v>
      </c>
    </row>
    <row r="1487" spans="12:18" x14ac:dyDescent="0.25">
      <c r="L1487" s="7" t="s">
        <v>8</v>
      </c>
      <c r="M1487">
        <v>26346</v>
      </c>
      <c r="N1487">
        <v>10089</v>
      </c>
      <c r="O1487" s="6">
        <v>2.4018626332586593E-3</v>
      </c>
      <c r="P1487" s="6">
        <v>9.1977499836584729E-4</v>
      </c>
      <c r="Q1487">
        <v>36435</v>
      </c>
      <c r="R1487" s="6">
        <v>3.3216376316245063E-3</v>
      </c>
    </row>
    <row r="1488" spans="12:18" x14ac:dyDescent="0.25">
      <c r="L1488" s="8" t="s">
        <v>9</v>
      </c>
      <c r="M1488">
        <v>8621</v>
      </c>
      <c r="O1488" s="6">
        <v>7.8594313221448794E-4</v>
      </c>
      <c r="P1488" s="6">
        <v>0</v>
      </c>
      <c r="Q1488">
        <v>8621</v>
      </c>
      <c r="R1488" s="6">
        <v>7.8594313221448794E-4</v>
      </c>
    </row>
    <row r="1489" spans="12:18" x14ac:dyDescent="0.25">
      <c r="L1489" s="8" t="s">
        <v>7</v>
      </c>
      <c r="M1489">
        <v>8838</v>
      </c>
      <c r="O1489" s="6">
        <v>8.0572618054885103E-4</v>
      </c>
      <c r="P1489" s="6">
        <v>0</v>
      </c>
      <c r="Q1489">
        <v>8838</v>
      </c>
      <c r="R1489" s="6">
        <v>8.0572618054885103E-4</v>
      </c>
    </row>
    <row r="1490" spans="12:18" x14ac:dyDescent="0.25">
      <c r="L1490" s="8" t="s">
        <v>6</v>
      </c>
      <c r="M1490">
        <v>8887</v>
      </c>
      <c r="O1490" s="6">
        <v>8.1019332049532013E-4</v>
      </c>
      <c r="P1490" s="6">
        <v>0</v>
      </c>
      <c r="Q1490">
        <v>8887</v>
      </c>
      <c r="R1490" s="6">
        <v>8.1019332049532013E-4</v>
      </c>
    </row>
    <row r="1491" spans="12:18" x14ac:dyDescent="0.25">
      <c r="L1491" s="8" t="s">
        <v>8</v>
      </c>
      <c r="N1491">
        <v>10089</v>
      </c>
      <c r="O1491" s="6">
        <v>0</v>
      </c>
      <c r="P1491" s="6">
        <v>9.1977499836584729E-4</v>
      </c>
      <c r="Q1491">
        <v>10089</v>
      </c>
      <c r="R1491" s="6">
        <v>9.1977499836584729E-4</v>
      </c>
    </row>
    <row r="1492" spans="12:18" x14ac:dyDescent="0.25">
      <c r="L1492" s="3" t="s">
        <v>13</v>
      </c>
      <c r="M1492">
        <v>114416</v>
      </c>
      <c r="N1492">
        <v>43196</v>
      </c>
      <c r="O1492" s="6">
        <v>1.0430862941126651E-2</v>
      </c>
      <c r="P1492" s="6">
        <v>3.9380117781158824E-3</v>
      </c>
      <c r="Q1492">
        <v>157612</v>
      </c>
      <c r="R1492" s="6">
        <v>1.4368874719242534E-2</v>
      </c>
    </row>
    <row r="1493" spans="12:18" x14ac:dyDescent="0.25">
      <c r="L1493" s="7" t="s">
        <v>9</v>
      </c>
      <c r="M1493">
        <v>28737</v>
      </c>
      <c r="N1493">
        <v>10839</v>
      </c>
      <c r="O1493" s="6">
        <v>2.6198408294220788E-3</v>
      </c>
      <c r="P1493" s="6">
        <v>9.8814958938323104E-4</v>
      </c>
      <c r="Q1493">
        <v>39576</v>
      </c>
      <c r="R1493" s="6">
        <v>3.60799041880531E-3</v>
      </c>
    </row>
    <row r="1494" spans="12:18" x14ac:dyDescent="0.25">
      <c r="L1494" s="8" t="s">
        <v>9</v>
      </c>
      <c r="N1494">
        <v>10839</v>
      </c>
      <c r="O1494" s="6">
        <v>0</v>
      </c>
      <c r="P1494" s="6">
        <v>9.8814958938323104E-4</v>
      </c>
      <c r="Q1494">
        <v>10839</v>
      </c>
      <c r="R1494" s="6">
        <v>9.8814958938323104E-4</v>
      </c>
    </row>
    <row r="1495" spans="12:18" x14ac:dyDescent="0.25">
      <c r="L1495" s="8" t="s">
        <v>7</v>
      </c>
      <c r="M1495">
        <v>9704</v>
      </c>
      <c r="O1495" s="6">
        <v>8.846760416435902E-4</v>
      </c>
      <c r="P1495" s="6">
        <v>0</v>
      </c>
      <c r="Q1495">
        <v>9704</v>
      </c>
      <c r="R1495" s="6">
        <v>8.846760416435902E-4</v>
      </c>
    </row>
    <row r="1496" spans="12:18" x14ac:dyDescent="0.25">
      <c r="L1496" s="8" t="s">
        <v>6</v>
      </c>
      <c r="M1496">
        <v>9491</v>
      </c>
      <c r="O1496" s="6">
        <v>8.6525765779465319E-4</v>
      </c>
      <c r="P1496" s="6">
        <v>0</v>
      </c>
      <c r="Q1496">
        <v>9491</v>
      </c>
      <c r="R1496" s="6">
        <v>8.6525765779465319E-4</v>
      </c>
    </row>
    <row r="1497" spans="12:18" x14ac:dyDescent="0.25">
      <c r="L1497" s="8" t="s">
        <v>8</v>
      </c>
      <c r="M1497">
        <v>9542</v>
      </c>
      <c r="O1497" s="6">
        <v>8.6990712998383539E-4</v>
      </c>
      <c r="P1497" s="6">
        <v>0</v>
      </c>
      <c r="Q1497">
        <v>9542</v>
      </c>
      <c r="R1497" s="6">
        <v>8.6990712998383539E-4</v>
      </c>
    </row>
    <row r="1498" spans="12:18" x14ac:dyDescent="0.25">
      <c r="L1498" s="7" t="s">
        <v>7</v>
      </c>
      <c r="M1498">
        <v>28820</v>
      </c>
      <c r="N1498">
        <v>10800</v>
      </c>
      <c r="O1498" s="6">
        <v>2.6274076174946691E-3</v>
      </c>
      <c r="P1498" s="6">
        <v>9.845941106503271E-4</v>
      </c>
      <c r="Q1498">
        <v>39620</v>
      </c>
      <c r="R1498" s="6">
        <v>3.6120017281449962E-3</v>
      </c>
    </row>
    <row r="1499" spans="12:18" x14ac:dyDescent="0.25">
      <c r="L1499" s="8" t="s">
        <v>9</v>
      </c>
      <c r="M1499">
        <v>9597</v>
      </c>
      <c r="O1499" s="6">
        <v>8.7492126665844345E-4</v>
      </c>
      <c r="P1499" s="6">
        <v>0</v>
      </c>
      <c r="Q1499">
        <v>9597</v>
      </c>
      <c r="R1499" s="6">
        <v>8.7492126665844345E-4</v>
      </c>
    </row>
    <row r="1500" spans="12:18" x14ac:dyDescent="0.25">
      <c r="L1500" s="8" t="s">
        <v>7</v>
      </c>
      <c r="N1500">
        <v>10800</v>
      </c>
      <c r="O1500" s="6">
        <v>0</v>
      </c>
      <c r="P1500" s="6">
        <v>9.845941106503271E-4</v>
      </c>
      <c r="Q1500">
        <v>10800</v>
      </c>
      <c r="R1500" s="6">
        <v>9.845941106503271E-4</v>
      </c>
    </row>
    <row r="1501" spans="12:18" x14ac:dyDescent="0.25">
      <c r="L1501" s="8" t="s">
        <v>6</v>
      </c>
      <c r="M1501">
        <v>9491</v>
      </c>
      <c r="O1501" s="6">
        <v>8.6525765779465319E-4</v>
      </c>
      <c r="P1501" s="6">
        <v>0</v>
      </c>
      <c r="Q1501">
        <v>9491</v>
      </c>
      <c r="R1501" s="6">
        <v>8.6525765779465319E-4</v>
      </c>
    </row>
    <row r="1502" spans="12:18" x14ac:dyDescent="0.25">
      <c r="L1502" s="8" t="s">
        <v>8</v>
      </c>
      <c r="M1502">
        <v>9732</v>
      </c>
      <c r="O1502" s="6">
        <v>8.8722869304157259E-4</v>
      </c>
      <c r="P1502" s="6">
        <v>0</v>
      </c>
      <c r="Q1502">
        <v>9732</v>
      </c>
      <c r="R1502" s="6">
        <v>8.8722869304157259E-4</v>
      </c>
    </row>
    <row r="1503" spans="12:18" x14ac:dyDescent="0.25">
      <c r="L1503" s="7" t="s">
        <v>6</v>
      </c>
      <c r="M1503">
        <v>28410</v>
      </c>
      <c r="N1503">
        <v>10732</v>
      </c>
      <c r="O1503" s="6">
        <v>2.5900295077384995E-3</v>
      </c>
      <c r="P1503" s="6">
        <v>9.783948143980844E-4</v>
      </c>
      <c r="Q1503">
        <v>39142</v>
      </c>
      <c r="R1503" s="6">
        <v>3.5684243221365836E-3</v>
      </c>
    </row>
    <row r="1504" spans="12:18" x14ac:dyDescent="0.25">
      <c r="L1504" s="8" t="s">
        <v>9</v>
      </c>
      <c r="M1504">
        <v>9465</v>
      </c>
      <c r="O1504" s="6">
        <v>8.628873386393839E-4</v>
      </c>
      <c r="P1504" s="6">
        <v>0</v>
      </c>
      <c r="Q1504">
        <v>9465</v>
      </c>
      <c r="R1504" s="6">
        <v>8.628873386393839E-4</v>
      </c>
    </row>
    <row r="1505" spans="12:18" x14ac:dyDescent="0.25">
      <c r="L1505" s="8" t="s">
        <v>7</v>
      </c>
      <c r="M1505">
        <v>9500</v>
      </c>
      <c r="O1505" s="6">
        <v>8.6607815288686186E-4</v>
      </c>
      <c r="P1505" s="6">
        <v>0</v>
      </c>
      <c r="Q1505">
        <v>9500</v>
      </c>
      <c r="R1505" s="6">
        <v>8.6607815288686186E-4</v>
      </c>
    </row>
    <row r="1506" spans="12:18" x14ac:dyDescent="0.25">
      <c r="L1506" s="8" t="s">
        <v>6</v>
      </c>
      <c r="N1506">
        <v>10732</v>
      </c>
      <c r="O1506" s="6">
        <v>0</v>
      </c>
      <c r="P1506" s="6">
        <v>9.783948143980844E-4</v>
      </c>
      <c r="Q1506">
        <v>10732</v>
      </c>
      <c r="R1506" s="6">
        <v>9.783948143980844E-4</v>
      </c>
    </row>
    <row r="1507" spans="12:18" x14ac:dyDescent="0.25">
      <c r="L1507" s="8" t="s">
        <v>8</v>
      </c>
      <c r="M1507">
        <v>9445</v>
      </c>
      <c r="O1507" s="6">
        <v>8.6106401621225369E-4</v>
      </c>
      <c r="P1507" s="6">
        <v>0</v>
      </c>
      <c r="Q1507">
        <v>9445</v>
      </c>
      <c r="R1507" s="6">
        <v>8.6106401621225369E-4</v>
      </c>
    </row>
    <row r="1508" spans="12:18" x14ac:dyDescent="0.25">
      <c r="L1508" s="7" t="s">
        <v>8</v>
      </c>
      <c r="M1508">
        <v>28449</v>
      </c>
      <c r="N1508">
        <v>10825</v>
      </c>
      <c r="O1508" s="6">
        <v>2.5935849864714036E-3</v>
      </c>
      <c r="P1508" s="6">
        <v>9.868732636842399E-4</v>
      </c>
      <c r="Q1508">
        <v>39274</v>
      </c>
      <c r="R1508" s="6">
        <v>3.5804582501556435E-3</v>
      </c>
    </row>
    <row r="1509" spans="12:18" x14ac:dyDescent="0.25">
      <c r="L1509" s="8" t="s">
        <v>9</v>
      </c>
      <c r="M1509">
        <v>9271</v>
      </c>
      <c r="O1509" s="6">
        <v>8.4520111109622062E-4</v>
      </c>
      <c r="P1509" s="6">
        <v>0</v>
      </c>
      <c r="Q1509">
        <v>9271</v>
      </c>
      <c r="R1509" s="6">
        <v>8.4520111109622062E-4</v>
      </c>
    </row>
    <row r="1510" spans="12:18" x14ac:dyDescent="0.25">
      <c r="L1510" s="8" t="s">
        <v>7</v>
      </c>
      <c r="M1510">
        <v>9640</v>
      </c>
      <c r="O1510" s="6">
        <v>8.7884140987677347E-4</v>
      </c>
      <c r="P1510" s="6">
        <v>0</v>
      </c>
      <c r="Q1510">
        <v>9640</v>
      </c>
      <c r="R1510" s="6">
        <v>8.7884140987677347E-4</v>
      </c>
    </row>
    <row r="1511" spans="12:18" x14ac:dyDescent="0.25">
      <c r="L1511" s="8" t="s">
        <v>6</v>
      </c>
      <c r="M1511">
        <v>9538</v>
      </c>
      <c r="O1511" s="6">
        <v>8.695424654984093E-4</v>
      </c>
      <c r="P1511" s="6">
        <v>0</v>
      </c>
      <c r="Q1511">
        <v>9538</v>
      </c>
      <c r="R1511" s="6">
        <v>8.695424654984093E-4</v>
      </c>
    </row>
    <row r="1512" spans="12:18" x14ac:dyDescent="0.25">
      <c r="L1512" s="8" t="s">
        <v>8</v>
      </c>
      <c r="N1512">
        <v>10825</v>
      </c>
      <c r="O1512" s="6">
        <v>0</v>
      </c>
      <c r="P1512" s="6">
        <v>9.868732636842399E-4</v>
      </c>
      <c r="Q1512">
        <v>10825</v>
      </c>
      <c r="R1512" s="6">
        <v>9.868732636842399E-4</v>
      </c>
    </row>
    <row r="1513" spans="12:18" x14ac:dyDescent="0.25">
      <c r="L1513" s="3" t="s">
        <v>11</v>
      </c>
      <c r="M1513">
        <v>132362</v>
      </c>
      <c r="N1513">
        <v>49694</v>
      </c>
      <c r="O1513" s="6">
        <v>1.2066930154990611E-2</v>
      </c>
      <c r="P1513" s="6">
        <v>4.5304092346904962E-3</v>
      </c>
      <c r="Q1513">
        <v>182056</v>
      </c>
      <c r="R1513" s="6">
        <v>1.6597339389681106E-2</v>
      </c>
    </row>
    <row r="1514" spans="12:18" x14ac:dyDescent="0.25">
      <c r="L1514" s="7" t="s">
        <v>9</v>
      </c>
      <c r="M1514">
        <v>33185</v>
      </c>
      <c r="N1514">
        <v>12430</v>
      </c>
      <c r="O1514" s="6">
        <v>3.0253477372158433E-3</v>
      </c>
      <c r="P1514" s="6">
        <v>1.1331948884614413E-3</v>
      </c>
      <c r="Q1514">
        <v>45615</v>
      </c>
      <c r="R1514" s="6">
        <v>4.1585426256772846E-3</v>
      </c>
    </row>
    <row r="1515" spans="12:18" x14ac:dyDescent="0.25">
      <c r="L1515" s="8" t="s">
        <v>9</v>
      </c>
      <c r="N1515">
        <v>12430</v>
      </c>
      <c r="O1515" s="6">
        <v>0</v>
      </c>
      <c r="P1515" s="6">
        <v>1.1331948884614413E-3</v>
      </c>
      <c r="Q1515">
        <v>12430</v>
      </c>
      <c r="R1515" s="6">
        <v>1.1331948884614413E-3</v>
      </c>
    </row>
    <row r="1516" spans="12:18" x14ac:dyDescent="0.25">
      <c r="L1516" s="8" t="s">
        <v>7</v>
      </c>
      <c r="M1516">
        <v>11072</v>
      </c>
      <c r="O1516" s="6">
        <v>1.0093912956592984E-3</v>
      </c>
      <c r="P1516" s="6">
        <v>0</v>
      </c>
      <c r="Q1516">
        <v>11072</v>
      </c>
      <c r="R1516" s="6">
        <v>1.0093912956592984E-3</v>
      </c>
    </row>
    <row r="1517" spans="12:18" x14ac:dyDescent="0.25">
      <c r="L1517" s="8" t="s">
        <v>6</v>
      </c>
      <c r="M1517">
        <v>11218</v>
      </c>
      <c r="O1517" s="6">
        <v>1.0227015493773492E-3</v>
      </c>
      <c r="P1517" s="6">
        <v>0</v>
      </c>
      <c r="Q1517">
        <v>11218</v>
      </c>
      <c r="R1517" s="6">
        <v>1.0227015493773492E-3</v>
      </c>
    </row>
    <row r="1518" spans="12:18" x14ac:dyDescent="0.25">
      <c r="L1518" s="8" t="s">
        <v>8</v>
      </c>
      <c r="M1518">
        <v>10895</v>
      </c>
      <c r="O1518" s="6">
        <v>9.9325489217919581E-4</v>
      </c>
      <c r="P1518" s="6">
        <v>0</v>
      </c>
      <c r="Q1518">
        <v>10895</v>
      </c>
      <c r="R1518" s="6">
        <v>9.9325489217919581E-4</v>
      </c>
    </row>
    <row r="1519" spans="12:18" x14ac:dyDescent="0.25">
      <c r="L1519" s="7" t="s">
        <v>7</v>
      </c>
      <c r="M1519">
        <v>32957</v>
      </c>
      <c r="N1519">
        <v>12473</v>
      </c>
      <c r="O1519" s="6">
        <v>3.0045618615465587E-3</v>
      </c>
      <c r="P1519" s="6">
        <v>1.1371150316797714E-3</v>
      </c>
      <c r="Q1519">
        <v>45430</v>
      </c>
      <c r="R1519" s="6">
        <v>4.1416768932263301E-3</v>
      </c>
    </row>
    <row r="1520" spans="12:18" x14ac:dyDescent="0.25">
      <c r="L1520" s="8" t="s">
        <v>9</v>
      </c>
      <c r="M1520">
        <v>11011</v>
      </c>
      <c r="O1520" s="6">
        <v>1.0038301622565511E-3</v>
      </c>
      <c r="P1520" s="6">
        <v>0</v>
      </c>
      <c r="Q1520">
        <v>11011</v>
      </c>
      <c r="R1520" s="6">
        <v>1.0038301622565511E-3</v>
      </c>
    </row>
    <row r="1521" spans="12:18" x14ac:dyDescent="0.25">
      <c r="L1521" s="8" t="s">
        <v>7</v>
      </c>
      <c r="N1521">
        <v>12473</v>
      </c>
      <c r="O1521" s="6">
        <v>0</v>
      </c>
      <c r="P1521" s="6">
        <v>1.1371150316797714E-3</v>
      </c>
      <c r="Q1521">
        <v>12473</v>
      </c>
      <c r="R1521" s="6">
        <v>1.1371150316797714E-3</v>
      </c>
    </row>
    <row r="1522" spans="12:18" x14ac:dyDescent="0.25">
      <c r="L1522" s="8" t="s">
        <v>6</v>
      </c>
      <c r="M1522">
        <v>10909</v>
      </c>
      <c r="O1522" s="6">
        <v>9.9453121787818695E-4</v>
      </c>
      <c r="P1522" s="6">
        <v>0</v>
      </c>
      <c r="Q1522">
        <v>10909</v>
      </c>
      <c r="R1522" s="6">
        <v>9.9453121787818695E-4</v>
      </c>
    </row>
    <row r="1523" spans="12:18" x14ac:dyDescent="0.25">
      <c r="L1523" s="8" t="s">
        <v>8</v>
      </c>
      <c r="M1523">
        <v>11037</v>
      </c>
      <c r="O1523" s="6">
        <v>1.0062004814118204E-3</v>
      </c>
      <c r="P1523" s="6">
        <v>0</v>
      </c>
      <c r="Q1523">
        <v>11037</v>
      </c>
      <c r="R1523" s="6">
        <v>1.0062004814118204E-3</v>
      </c>
    </row>
    <row r="1524" spans="12:18" x14ac:dyDescent="0.25">
      <c r="L1524" s="7" t="s">
        <v>6</v>
      </c>
      <c r="M1524">
        <v>33305</v>
      </c>
      <c r="N1524">
        <v>12450</v>
      </c>
      <c r="O1524" s="6">
        <v>3.0362876717786244E-3</v>
      </c>
      <c r="P1524" s="6">
        <v>1.1350182108885716E-3</v>
      </c>
      <c r="Q1524">
        <v>45755</v>
      </c>
      <c r="R1524" s="6">
        <v>4.1713058826671964E-3</v>
      </c>
    </row>
    <row r="1525" spans="12:18" x14ac:dyDescent="0.25">
      <c r="L1525" s="8" t="s">
        <v>9</v>
      </c>
      <c r="M1525">
        <v>11382</v>
      </c>
      <c r="O1525" s="6">
        <v>1.0376527932798171E-3</v>
      </c>
      <c r="P1525" s="6">
        <v>0</v>
      </c>
      <c r="Q1525">
        <v>11382</v>
      </c>
      <c r="R1525" s="6">
        <v>1.0376527932798171E-3</v>
      </c>
    </row>
    <row r="1526" spans="12:18" x14ac:dyDescent="0.25">
      <c r="L1526" s="8" t="s">
        <v>7</v>
      </c>
      <c r="M1526">
        <v>10985</v>
      </c>
      <c r="O1526" s="6">
        <v>1.0014598431012818E-3</v>
      </c>
      <c r="P1526" s="6">
        <v>0</v>
      </c>
      <c r="Q1526">
        <v>10985</v>
      </c>
      <c r="R1526" s="6">
        <v>1.0014598431012818E-3</v>
      </c>
    </row>
    <row r="1527" spans="12:18" x14ac:dyDescent="0.25">
      <c r="L1527" s="8" t="s">
        <v>6</v>
      </c>
      <c r="N1527">
        <v>12450</v>
      </c>
      <c r="O1527" s="6">
        <v>0</v>
      </c>
      <c r="P1527" s="6">
        <v>1.1350182108885716E-3</v>
      </c>
      <c r="Q1527">
        <v>12450</v>
      </c>
      <c r="R1527" s="6">
        <v>1.1350182108885716E-3</v>
      </c>
    </row>
    <row r="1528" spans="12:18" x14ac:dyDescent="0.25">
      <c r="L1528" s="8" t="s">
        <v>8</v>
      </c>
      <c r="M1528">
        <v>10938</v>
      </c>
      <c r="O1528" s="6">
        <v>9.9717503539752572E-4</v>
      </c>
      <c r="P1528" s="6">
        <v>0</v>
      </c>
      <c r="Q1528">
        <v>10938</v>
      </c>
      <c r="R1528" s="6">
        <v>9.9717503539752572E-4</v>
      </c>
    </row>
    <row r="1529" spans="12:18" x14ac:dyDescent="0.25">
      <c r="L1529" s="7" t="s">
        <v>8</v>
      </c>
      <c r="M1529">
        <v>32915</v>
      </c>
      <c r="N1529">
        <v>12341</v>
      </c>
      <c r="O1529" s="6">
        <v>3.0007328844495851E-3</v>
      </c>
      <c r="P1529" s="6">
        <v>1.1250811036607117E-3</v>
      </c>
      <c r="Q1529">
        <v>45256</v>
      </c>
      <c r="R1529" s="6">
        <v>4.1258139881102966E-3</v>
      </c>
    </row>
    <row r="1530" spans="12:18" x14ac:dyDescent="0.25">
      <c r="L1530" s="8" t="s">
        <v>9</v>
      </c>
      <c r="M1530">
        <v>11118</v>
      </c>
      <c r="O1530" s="6">
        <v>1.013584937241698E-3</v>
      </c>
      <c r="P1530" s="6">
        <v>0</v>
      </c>
      <c r="Q1530">
        <v>11118</v>
      </c>
      <c r="R1530" s="6">
        <v>1.013584937241698E-3</v>
      </c>
    </row>
    <row r="1531" spans="12:18" x14ac:dyDescent="0.25">
      <c r="L1531" s="8" t="s">
        <v>7</v>
      </c>
      <c r="M1531">
        <v>10781</v>
      </c>
      <c r="O1531" s="6">
        <v>9.8286195434455349E-4</v>
      </c>
      <c r="P1531" s="6">
        <v>0</v>
      </c>
      <c r="Q1531">
        <v>10781</v>
      </c>
      <c r="R1531" s="6">
        <v>9.8286195434455349E-4</v>
      </c>
    </row>
    <row r="1532" spans="12:18" x14ac:dyDescent="0.25">
      <c r="L1532" s="8" t="s">
        <v>6</v>
      </c>
      <c r="M1532">
        <v>11016</v>
      </c>
      <c r="O1532" s="6">
        <v>1.0042859928633336E-3</v>
      </c>
      <c r="P1532" s="6">
        <v>0</v>
      </c>
      <c r="Q1532">
        <v>11016</v>
      </c>
      <c r="R1532" s="6">
        <v>1.0042859928633336E-3</v>
      </c>
    </row>
    <row r="1533" spans="12:18" x14ac:dyDescent="0.25">
      <c r="L1533" s="8" t="s">
        <v>8</v>
      </c>
      <c r="N1533">
        <v>12341</v>
      </c>
      <c r="O1533" s="6">
        <v>0</v>
      </c>
      <c r="P1533" s="6">
        <v>1.1250811036607117E-3</v>
      </c>
      <c r="Q1533">
        <v>12341</v>
      </c>
      <c r="R1533" s="6">
        <v>1.1250811036607117E-3</v>
      </c>
    </row>
    <row r="1534" spans="12:18" x14ac:dyDescent="0.25">
      <c r="L1534" s="3" t="s">
        <v>6</v>
      </c>
      <c r="M1534">
        <v>113328</v>
      </c>
      <c r="O1534" s="6">
        <v>1.0331674201090766E-2</v>
      </c>
      <c r="P1534" s="6">
        <v>0</v>
      </c>
      <c r="Q1534">
        <v>113328</v>
      </c>
      <c r="R1534" s="6">
        <v>1.0331674201090766E-2</v>
      </c>
    </row>
    <row r="1535" spans="12:18" x14ac:dyDescent="0.25">
      <c r="L1535" s="7" t="s">
        <v>7</v>
      </c>
      <c r="M1535">
        <v>18649</v>
      </c>
      <c r="O1535" s="6">
        <v>1.7001569971775881E-3</v>
      </c>
      <c r="P1535" s="6">
        <v>0</v>
      </c>
      <c r="Q1535">
        <v>18649</v>
      </c>
      <c r="R1535" s="6">
        <v>1.7001569971775881E-3</v>
      </c>
    </row>
    <row r="1536" spans="12:18" x14ac:dyDescent="0.25">
      <c r="L1536" s="8" t="s">
        <v>9</v>
      </c>
      <c r="M1536">
        <v>18649</v>
      </c>
      <c r="O1536" s="6">
        <v>1.7001569971775881E-3</v>
      </c>
      <c r="P1536" s="6">
        <v>0</v>
      </c>
      <c r="Q1536">
        <v>18649</v>
      </c>
      <c r="R1536" s="6">
        <v>1.7001569971775881E-3</v>
      </c>
    </row>
    <row r="1537" spans="12:18" x14ac:dyDescent="0.25">
      <c r="L1537" s="7" t="s">
        <v>6</v>
      </c>
      <c r="M1537">
        <v>37770</v>
      </c>
      <c r="O1537" s="6">
        <v>3.4433444036354498E-3</v>
      </c>
      <c r="P1537" s="6">
        <v>0</v>
      </c>
      <c r="Q1537">
        <v>37770</v>
      </c>
      <c r="R1537" s="6">
        <v>3.4433444036354498E-3</v>
      </c>
    </row>
    <row r="1538" spans="12:18" x14ac:dyDescent="0.25">
      <c r="L1538" s="8" t="s">
        <v>9</v>
      </c>
      <c r="M1538">
        <v>18864</v>
      </c>
      <c r="O1538" s="6">
        <v>1.7197577132692381E-3</v>
      </c>
      <c r="P1538" s="6">
        <v>0</v>
      </c>
      <c r="Q1538">
        <v>18864</v>
      </c>
      <c r="R1538" s="6">
        <v>1.7197577132692381E-3</v>
      </c>
    </row>
    <row r="1539" spans="12:18" x14ac:dyDescent="0.25">
      <c r="L1539" s="8" t="s">
        <v>7</v>
      </c>
      <c r="M1539">
        <v>18906</v>
      </c>
      <c r="O1539" s="6">
        <v>1.7235866903662115E-3</v>
      </c>
      <c r="P1539" s="6">
        <v>0</v>
      </c>
      <c r="Q1539">
        <v>18906</v>
      </c>
      <c r="R1539" s="6">
        <v>1.7235866903662115E-3</v>
      </c>
    </row>
    <row r="1540" spans="12:18" x14ac:dyDescent="0.25">
      <c r="L1540" s="7" t="s">
        <v>8</v>
      </c>
      <c r="M1540">
        <v>56909</v>
      </c>
      <c r="O1540" s="6">
        <v>5.1881728002777282E-3</v>
      </c>
      <c r="P1540" s="6">
        <v>0</v>
      </c>
      <c r="Q1540">
        <v>56909</v>
      </c>
      <c r="R1540" s="6">
        <v>5.1881728002777282E-3</v>
      </c>
    </row>
    <row r="1541" spans="12:18" x14ac:dyDescent="0.25">
      <c r="L1541" s="8" t="s">
        <v>9</v>
      </c>
      <c r="M1541">
        <v>19094</v>
      </c>
      <c r="O1541" s="6">
        <v>1.7407259211812357E-3</v>
      </c>
      <c r="P1541" s="6">
        <v>0</v>
      </c>
      <c r="Q1541">
        <v>19094</v>
      </c>
      <c r="R1541" s="6">
        <v>1.7407259211812357E-3</v>
      </c>
    </row>
    <row r="1542" spans="12:18" x14ac:dyDescent="0.25">
      <c r="L1542" s="8" t="s">
        <v>7</v>
      </c>
      <c r="M1542">
        <v>18863</v>
      </c>
      <c r="O1542" s="6">
        <v>1.7196665471478816E-3</v>
      </c>
      <c r="P1542" s="6">
        <v>0</v>
      </c>
      <c r="Q1542">
        <v>18863</v>
      </c>
      <c r="R1542" s="6">
        <v>1.7196665471478816E-3</v>
      </c>
    </row>
    <row r="1543" spans="12:18" x14ac:dyDescent="0.25">
      <c r="L1543" s="8" t="s">
        <v>6</v>
      </c>
      <c r="M1543">
        <v>18952</v>
      </c>
      <c r="O1543" s="6">
        <v>1.7277803319486111E-3</v>
      </c>
      <c r="P1543" s="6">
        <v>0</v>
      </c>
      <c r="Q1543">
        <v>18952</v>
      </c>
      <c r="R1543" s="6">
        <v>1.7277803319486111E-3</v>
      </c>
    </row>
    <row r="1544" spans="12:18" x14ac:dyDescent="0.25">
      <c r="L1544" s="3" t="s">
        <v>10</v>
      </c>
      <c r="M1544">
        <v>139010</v>
      </c>
      <c r="N1544">
        <v>50728</v>
      </c>
      <c r="O1544" s="6">
        <v>1.2673002529768702E-2</v>
      </c>
      <c r="P1544" s="6">
        <v>4.6246750041731288E-3</v>
      </c>
      <c r="Q1544">
        <v>189738</v>
      </c>
      <c r="R1544" s="6">
        <v>1.7297677533941829E-2</v>
      </c>
    </row>
    <row r="1545" spans="12:18" x14ac:dyDescent="0.25">
      <c r="L1545" s="7" t="s">
        <v>9</v>
      </c>
      <c r="M1545">
        <v>34690</v>
      </c>
      <c r="N1545">
        <v>12819</v>
      </c>
      <c r="O1545" s="6">
        <v>3.1625527498573935E-3</v>
      </c>
      <c r="P1545" s="6">
        <v>1.1686585096691243E-3</v>
      </c>
      <c r="Q1545">
        <v>47509</v>
      </c>
      <c r="R1545" s="6">
        <v>4.3312112595265181E-3</v>
      </c>
    </row>
    <row r="1546" spans="12:18" x14ac:dyDescent="0.25">
      <c r="L1546" s="8" t="s">
        <v>9</v>
      </c>
      <c r="N1546">
        <v>12819</v>
      </c>
      <c r="O1546" s="6">
        <v>0</v>
      </c>
      <c r="P1546" s="6">
        <v>1.1686585096691243E-3</v>
      </c>
      <c r="Q1546">
        <v>12819</v>
      </c>
      <c r="R1546" s="6">
        <v>1.1686585096691243E-3</v>
      </c>
    </row>
    <row r="1547" spans="12:18" x14ac:dyDescent="0.25">
      <c r="L1547" s="8" t="s">
        <v>7</v>
      </c>
      <c r="M1547">
        <v>11622</v>
      </c>
      <c r="O1547" s="6">
        <v>1.0595326624053799E-3</v>
      </c>
      <c r="P1547" s="6">
        <v>0</v>
      </c>
      <c r="Q1547">
        <v>11622</v>
      </c>
      <c r="R1547" s="6">
        <v>1.0595326624053799E-3</v>
      </c>
    </row>
    <row r="1548" spans="12:18" x14ac:dyDescent="0.25">
      <c r="L1548" s="8" t="s">
        <v>6</v>
      </c>
      <c r="M1548">
        <v>11583</v>
      </c>
      <c r="O1548" s="6">
        <v>1.0559771836724759E-3</v>
      </c>
      <c r="P1548" s="6">
        <v>0</v>
      </c>
      <c r="Q1548">
        <v>11583</v>
      </c>
      <c r="R1548" s="6">
        <v>1.0559771836724759E-3</v>
      </c>
    </row>
    <row r="1549" spans="12:18" x14ac:dyDescent="0.25">
      <c r="L1549" s="8" t="s">
        <v>8</v>
      </c>
      <c r="M1549">
        <v>11485</v>
      </c>
      <c r="O1549" s="6">
        <v>1.0470429037795377E-3</v>
      </c>
      <c r="P1549" s="6">
        <v>0</v>
      </c>
      <c r="Q1549">
        <v>11485</v>
      </c>
      <c r="R1549" s="6">
        <v>1.0470429037795377E-3</v>
      </c>
    </row>
    <row r="1550" spans="12:18" x14ac:dyDescent="0.25">
      <c r="L1550" s="7" t="s">
        <v>7</v>
      </c>
      <c r="M1550">
        <v>34651</v>
      </c>
      <c r="N1550">
        <v>12761</v>
      </c>
      <c r="O1550" s="6">
        <v>3.1589972711244894E-3</v>
      </c>
      <c r="P1550" s="6">
        <v>1.1633708746304468E-3</v>
      </c>
      <c r="Q1550">
        <v>47412</v>
      </c>
      <c r="R1550" s="6">
        <v>4.3223681457549359E-3</v>
      </c>
    </row>
    <row r="1551" spans="12:18" x14ac:dyDescent="0.25">
      <c r="L1551" s="8" t="s">
        <v>9</v>
      </c>
      <c r="M1551">
        <v>11611</v>
      </c>
      <c r="O1551" s="6">
        <v>1.0585298350704582E-3</v>
      </c>
      <c r="P1551" s="6">
        <v>0</v>
      </c>
      <c r="Q1551">
        <v>11611</v>
      </c>
      <c r="R1551" s="6">
        <v>1.0585298350704582E-3</v>
      </c>
    </row>
    <row r="1552" spans="12:18" x14ac:dyDescent="0.25">
      <c r="L1552" s="8" t="s">
        <v>7</v>
      </c>
      <c r="N1552">
        <v>12761</v>
      </c>
      <c r="O1552" s="6">
        <v>0</v>
      </c>
      <c r="P1552" s="6">
        <v>1.1633708746304468E-3</v>
      </c>
      <c r="Q1552">
        <v>12761</v>
      </c>
      <c r="R1552" s="6">
        <v>1.1633708746304468E-3</v>
      </c>
    </row>
    <row r="1553" spans="12:18" x14ac:dyDescent="0.25">
      <c r="L1553" s="8" t="s">
        <v>6</v>
      </c>
      <c r="M1553">
        <v>11517</v>
      </c>
      <c r="O1553" s="6">
        <v>1.049960219662946E-3</v>
      </c>
      <c r="P1553" s="6">
        <v>0</v>
      </c>
      <c r="Q1553">
        <v>11517</v>
      </c>
      <c r="R1553" s="6">
        <v>1.049960219662946E-3</v>
      </c>
    </row>
    <row r="1554" spans="12:18" x14ac:dyDescent="0.25">
      <c r="L1554" s="8" t="s">
        <v>8</v>
      </c>
      <c r="M1554">
        <v>11523</v>
      </c>
      <c r="O1554" s="6">
        <v>1.0505072163910852E-3</v>
      </c>
      <c r="P1554" s="6">
        <v>0</v>
      </c>
      <c r="Q1554">
        <v>11523</v>
      </c>
      <c r="R1554" s="6">
        <v>1.0505072163910852E-3</v>
      </c>
    </row>
    <row r="1555" spans="12:18" x14ac:dyDescent="0.25">
      <c r="L1555" s="7" t="s">
        <v>6</v>
      </c>
      <c r="M1555">
        <v>34715</v>
      </c>
      <c r="N1555">
        <v>12545</v>
      </c>
      <c r="O1555" s="6">
        <v>3.1648319028913063E-3</v>
      </c>
      <c r="P1555" s="6">
        <v>1.1436789924174403E-3</v>
      </c>
      <c r="Q1555">
        <v>47260</v>
      </c>
      <c r="R1555" s="6">
        <v>4.3085108953087462E-3</v>
      </c>
    </row>
    <row r="1556" spans="12:18" x14ac:dyDescent="0.25">
      <c r="L1556" s="8" t="s">
        <v>9</v>
      </c>
      <c r="M1556">
        <v>11664</v>
      </c>
      <c r="O1556" s="6">
        <v>1.0633616395023533E-3</v>
      </c>
      <c r="P1556" s="6">
        <v>0</v>
      </c>
      <c r="Q1556">
        <v>11664</v>
      </c>
      <c r="R1556" s="6">
        <v>1.0633616395023533E-3</v>
      </c>
    </row>
    <row r="1557" spans="12:18" x14ac:dyDescent="0.25">
      <c r="L1557" s="8" t="s">
        <v>7</v>
      </c>
      <c r="M1557">
        <v>11417</v>
      </c>
      <c r="O1557" s="6">
        <v>1.0408436075272948E-3</v>
      </c>
      <c r="P1557" s="6">
        <v>0</v>
      </c>
      <c r="Q1557">
        <v>11417</v>
      </c>
      <c r="R1557" s="6">
        <v>1.0408436075272948E-3</v>
      </c>
    </row>
    <row r="1558" spans="12:18" x14ac:dyDescent="0.25">
      <c r="L1558" s="8" t="s">
        <v>6</v>
      </c>
      <c r="N1558">
        <v>12545</v>
      </c>
      <c r="O1558" s="6">
        <v>0</v>
      </c>
      <c r="P1558" s="6">
        <v>1.1436789924174403E-3</v>
      </c>
      <c r="Q1558">
        <v>12545</v>
      </c>
      <c r="R1558" s="6">
        <v>1.1436789924174403E-3</v>
      </c>
    </row>
    <row r="1559" spans="12:18" x14ac:dyDescent="0.25">
      <c r="L1559" s="8" t="s">
        <v>8</v>
      </c>
      <c r="M1559">
        <v>11634</v>
      </c>
      <c r="O1559" s="6">
        <v>1.060626655861658E-3</v>
      </c>
      <c r="P1559" s="6">
        <v>0</v>
      </c>
      <c r="Q1559">
        <v>11634</v>
      </c>
      <c r="R1559" s="6">
        <v>1.060626655861658E-3</v>
      </c>
    </row>
    <row r="1560" spans="12:18" x14ac:dyDescent="0.25">
      <c r="L1560" s="7" t="s">
        <v>8</v>
      </c>
      <c r="M1560">
        <v>34954</v>
      </c>
      <c r="N1560">
        <v>12603</v>
      </c>
      <c r="O1560" s="6">
        <v>3.1866206058955124E-3</v>
      </c>
      <c r="P1560" s="6">
        <v>1.1489666274561178E-3</v>
      </c>
      <c r="Q1560">
        <v>47557</v>
      </c>
      <c r="R1560" s="6">
        <v>4.3355872333516307E-3</v>
      </c>
    </row>
    <row r="1561" spans="12:18" x14ac:dyDescent="0.25">
      <c r="L1561" s="8" t="s">
        <v>9</v>
      </c>
      <c r="M1561">
        <v>11608</v>
      </c>
      <c r="O1561" s="6">
        <v>1.0582563367063887E-3</v>
      </c>
      <c r="P1561" s="6">
        <v>0</v>
      </c>
      <c r="Q1561">
        <v>11608</v>
      </c>
      <c r="R1561" s="6">
        <v>1.0582563367063887E-3</v>
      </c>
    </row>
    <row r="1562" spans="12:18" x14ac:dyDescent="0.25">
      <c r="L1562" s="8" t="s">
        <v>7</v>
      </c>
      <c r="M1562">
        <v>11656</v>
      </c>
      <c r="O1562" s="6">
        <v>1.0626323105315013E-3</v>
      </c>
      <c r="P1562" s="6">
        <v>0</v>
      </c>
      <c r="Q1562">
        <v>11656</v>
      </c>
      <c r="R1562" s="6">
        <v>1.0626323105315013E-3</v>
      </c>
    </row>
    <row r="1563" spans="12:18" x14ac:dyDescent="0.25">
      <c r="L1563" s="8" t="s">
        <v>6</v>
      </c>
      <c r="M1563">
        <v>11690</v>
      </c>
      <c r="O1563" s="6">
        <v>1.0657319586576226E-3</v>
      </c>
      <c r="P1563" s="6">
        <v>0</v>
      </c>
      <c r="Q1563">
        <v>11690</v>
      </c>
      <c r="R1563" s="6">
        <v>1.0657319586576226E-3</v>
      </c>
    </row>
    <row r="1564" spans="12:18" x14ac:dyDescent="0.25">
      <c r="L1564" s="8" t="s">
        <v>8</v>
      </c>
      <c r="N1564">
        <v>12603</v>
      </c>
      <c r="O1564" s="6">
        <v>0</v>
      </c>
      <c r="P1564" s="6">
        <v>1.1489666274561178E-3</v>
      </c>
      <c r="Q1564">
        <v>12603</v>
      </c>
      <c r="R1564" s="6">
        <v>1.1489666274561178E-3</v>
      </c>
    </row>
    <row r="1565" spans="12:18" x14ac:dyDescent="0.25">
      <c r="L1565" s="2" t="s">
        <v>10</v>
      </c>
      <c r="M1565">
        <v>1084765</v>
      </c>
      <c r="N1565">
        <v>386782</v>
      </c>
      <c r="O1565" s="6">
        <v>9.8893817633296494E-2</v>
      </c>
      <c r="P1565" s="6">
        <v>3.5261414750514336E-2</v>
      </c>
      <c r="Q1565">
        <v>1471547</v>
      </c>
      <c r="R1565" s="6">
        <v>0.13415523238381083</v>
      </c>
    </row>
    <row r="1566" spans="12:18" x14ac:dyDescent="0.25">
      <c r="L1566" s="3" t="s">
        <v>12</v>
      </c>
      <c r="M1566">
        <v>123672</v>
      </c>
      <c r="N1566">
        <v>46419</v>
      </c>
      <c r="O1566" s="6">
        <v>1.1274696560402524E-2</v>
      </c>
      <c r="P1566" s="6">
        <v>4.23184018724792E-3</v>
      </c>
      <c r="Q1566">
        <v>170091</v>
      </c>
      <c r="R1566" s="6">
        <v>1.5506536747650445E-2</v>
      </c>
    </row>
    <row r="1567" spans="12:18" x14ac:dyDescent="0.25">
      <c r="L1567" s="7" t="s">
        <v>9</v>
      </c>
      <c r="M1567">
        <v>31156</v>
      </c>
      <c r="N1567">
        <v>11651</v>
      </c>
      <c r="O1567" s="6">
        <v>2.8403716769834809E-3</v>
      </c>
      <c r="P1567" s="6">
        <v>1.0621764799247186E-3</v>
      </c>
      <c r="Q1567">
        <v>42807</v>
      </c>
      <c r="R1567" s="6">
        <v>3.9025481569081996E-3</v>
      </c>
    </row>
    <row r="1568" spans="12:18" x14ac:dyDescent="0.25">
      <c r="L1568" s="8" t="s">
        <v>9</v>
      </c>
      <c r="N1568">
        <v>11651</v>
      </c>
      <c r="O1568" s="6">
        <v>0</v>
      </c>
      <c r="P1568" s="6">
        <v>1.0621764799247186E-3</v>
      </c>
      <c r="Q1568">
        <v>11651</v>
      </c>
      <c r="R1568" s="6">
        <v>1.0621764799247186E-3</v>
      </c>
    </row>
    <row r="1569" spans="12:18" x14ac:dyDescent="0.25">
      <c r="L1569" s="8" t="s">
        <v>7</v>
      </c>
      <c r="M1569">
        <v>10380</v>
      </c>
      <c r="O1569" s="6">
        <v>9.4630433968059216E-4</v>
      </c>
      <c r="P1569" s="6">
        <v>0</v>
      </c>
      <c r="Q1569">
        <v>10380</v>
      </c>
      <c r="R1569" s="6">
        <v>9.4630433968059216E-4</v>
      </c>
    </row>
    <row r="1570" spans="12:18" x14ac:dyDescent="0.25">
      <c r="L1570" s="8" t="s">
        <v>6</v>
      </c>
      <c r="M1570">
        <v>10395</v>
      </c>
      <c r="O1570" s="6">
        <v>9.4767183150093991E-4</v>
      </c>
      <c r="P1570" s="6">
        <v>0</v>
      </c>
      <c r="Q1570">
        <v>10395</v>
      </c>
      <c r="R1570" s="6">
        <v>9.4767183150093991E-4</v>
      </c>
    </row>
    <row r="1571" spans="12:18" x14ac:dyDescent="0.25">
      <c r="L1571" s="8" t="s">
        <v>8</v>
      </c>
      <c r="M1571">
        <v>10381</v>
      </c>
      <c r="O1571" s="6">
        <v>9.4639550580194866E-4</v>
      </c>
      <c r="P1571" s="6">
        <v>0</v>
      </c>
      <c r="Q1571">
        <v>10381</v>
      </c>
      <c r="R1571" s="6">
        <v>9.4639550580194866E-4</v>
      </c>
    </row>
    <row r="1572" spans="12:18" x14ac:dyDescent="0.25">
      <c r="L1572" s="7" t="s">
        <v>7</v>
      </c>
      <c r="M1572">
        <v>30719</v>
      </c>
      <c r="N1572">
        <v>11693</v>
      </c>
      <c r="O1572" s="6">
        <v>2.8005320819506851E-3</v>
      </c>
      <c r="P1572" s="6">
        <v>1.0660054570216921E-3</v>
      </c>
      <c r="Q1572">
        <v>42412</v>
      </c>
      <c r="R1572" s="6">
        <v>3.8665375389723773E-3</v>
      </c>
    </row>
    <row r="1573" spans="12:18" x14ac:dyDescent="0.25">
      <c r="L1573" s="8" t="s">
        <v>9</v>
      </c>
      <c r="M1573">
        <v>10193</v>
      </c>
      <c r="O1573" s="6">
        <v>9.2925627498692445E-4</v>
      </c>
      <c r="P1573" s="6">
        <v>0</v>
      </c>
      <c r="Q1573">
        <v>10193</v>
      </c>
      <c r="R1573" s="6">
        <v>9.2925627498692445E-4</v>
      </c>
    </row>
    <row r="1574" spans="12:18" x14ac:dyDescent="0.25">
      <c r="L1574" s="8" t="s">
        <v>7</v>
      </c>
      <c r="N1574">
        <v>11693</v>
      </c>
      <c r="O1574" s="6">
        <v>0</v>
      </c>
      <c r="P1574" s="6">
        <v>1.0660054570216921E-3</v>
      </c>
      <c r="Q1574">
        <v>11693</v>
      </c>
      <c r="R1574" s="6">
        <v>1.0660054570216921E-3</v>
      </c>
    </row>
    <row r="1575" spans="12:18" x14ac:dyDescent="0.25">
      <c r="L1575" s="8" t="s">
        <v>6</v>
      </c>
      <c r="M1575">
        <v>10277</v>
      </c>
      <c r="O1575" s="6">
        <v>9.369142291808715E-4</v>
      </c>
      <c r="P1575" s="6">
        <v>0</v>
      </c>
      <c r="Q1575">
        <v>10277</v>
      </c>
      <c r="R1575" s="6">
        <v>9.369142291808715E-4</v>
      </c>
    </row>
    <row r="1576" spans="12:18" x14ac:dyDescent="0.25">
      <c r="L1576" s="8" t="s">
        <v>8</v>
      </c>
      <c r="M1576">
        <v>10249</v>
      </c>
      <c r="O1576" s="6">
        <v>9.3436157778288911E-4</v>
      </c>
      <c r="P1576" s="6">
        <v>0</v>
      </c>
      <c r="Q1576">
        <v>10249</v>
      </c>
      <c r="R1576" s="6">
        <v>9.3436157778288911E-4</v>
      </c>
    </row>
    <row r="1577" spans="12:18" x14ac:dyDescent="0.25">
      <c r="L1577" s="7" t="s">
        <v>6</v>
      </c>
      <c r="M1577">
        <v>31009</v>
      </c>
      <c r="N1577">
        <v>11488</v>
      </c>
      <c r="O1577" s="6">
        <v>2.8269702571440737E-3</v>
      </c>
      <c r="P1577" s="6">
        <v>1.0473164021436072E-3</v>
      </c>
      <c r="Q1577">
        <v>42497</v>
      </c>
      <c r="R1577" s="6">
        <v>3.8742866592876807E-3</v>
      </c>
    </row>
    <row r="1578" spans="12:18" x14ac:dyDescent="0.25">
      <c r="L1578" s="8" t="s">
        <v>9</v>
      </c>
      <c r="M1578">
        <v>10370</v>
      </c>
      <c r="O1578" s="6">
        <v>9.4539267846702711E-4</v>
      </c>
      <c r="P1578" s="6">
        <v>0</v>
      </c>
      <c r="Q1578">
        <v>10370</v>
      </c>
      <c r="R1578" s="6">
        <v>9.4539267846702711E-4</v>
      </c>
    </row>
    <row r="1579" spans="12:18" x14ac:dyDescent="0.25">
      <c r="L1579" s="8" t="s">
        <v>7</v>
      </c>
      <c r="M1579">
        <v>10335</v>
      </c>
      <c r="O1579" s="6">
        <v>9.4220186421954915E-4</v>
      </c>
      <c r="P1579" s="6">
        <v>0</v>
      </c>
      <c r="Q1579">
        <v>10335</v>
      </c>
      <c r="R1579" s="6">
        <v>9.4220186421954915E-4</v>
      </c>
    </row>
    <row r="1580" spans="12:18" x14ac:dyDescent="0.25">
      <c r="L1580" s="8" t="s">
        <v>6</v>
      </c>
      <c r="N1580">
        <v>11488</v>
      </c>
      <c r="O1580" s="6">
        <v>0</v>
      </c>
      <c r="P1580" s="6">
        <v>1.0473164021436072E-3</v>
      </c>
      <c r="Q1580">
        <v>11488</v>
      </c>
      <c r="R1580" s="6">
        <v>1.0473164021436072E-3</v>
      </c>
    </row>
    <row r="1581" spans="12:18" x14ac:dyDescent="0.25">
      <c r="L1581" s="8" t="s">
        <v>8</v>
      </c>
      <c r="M1581">
        <v>10304</v>
      </c>
      <c r="O1581" s="6">
        <v>9.3937571445749728E-4</v>
      </c>
      <c r="P1581" s="6">
        <v>0</v>
      </c>
      <c r="Q1581">
        <v>10304</v>
      </c>
      <c r="R1581" s="6">
        <v>9.3937571445749728E-4</v>
      </c>
    </row>
    <row r="1582" spans="12:18" x14ac:dyDescent="0.25">
      <c r="L1582" s="7" t="s">
        <v>8</v>
      </c>
      <c r="M1582">
        <v>30788</v>
      </c>
      <c r="N1582">
        <v>11587</v>
      </c>
      <c r="O1582" s="6">
        <v>2.8068225443242845E-3</v>
      </c>
      <c r="P1582" s="6">
        <v>1.0563418481579019E-3</v>
      </c>
      <c r="Q1582">
        <v>42375</v>
      </c>
      <c r="R1582" s="6">
        <v>3.8631643924821862E-3</v>
      </c>
    </row>
    <row r="1583" spans="12:18" x14ac:dyDescent="0.25">
      <c r="L1583" s="8" t="s">
        <v>9</v>
      </c>
      <c r="M1583">
        <v>10217</v>
      </c>
      <c r="O1583" s="6">
        <v>9.3144426189948075E-4</v>
      </c>
      <c r="P1583" s="6">
        <v>0</v>
      </c>
      <c r="Q1583">
        <v>10217</v>
      </c>
      <c r="R1583" s="6">
        <v>9.3144426189948075E-4</v>
      </c>
    </row>
    <row r="1584" spans="12:18" x14ac:dyDescent="0.25">
      <c r="L1584" s="8" t="s">
        <v>7</v>
      </c>
      <c r="M1584">
        <v>10360</v>
      </c>
      <c r="O1584" s="6">
        <v>9.4448101725346195E-4</v>
      </c>
      <c r="P1584" s="6">
        <v>0</v>
      </c>
      <c r="Q1584">
        <v>10360</v>
      </c>
      <c r="R1584" s="6">
        <v>9.4448101725346195E-4</v>
      </c>
    </row>
    <row r="1585" spans="12:18" x14ac:dyDescent="0.25">
      <c r="L1585" s="8" t="s">
        <v>6</v>
      </c>
      <c r="M1585">
        <v>10211</v>
      </c>
      <c r="O1585" s="6">
        <v>9.3089726517134167E-4</v>
      </c>
      <c r="P1585" s="6">
        <v>0</v>
      </c>
      <c r="Q1585">
        <v>10211</v>
      </c>
      <c r="R1585" s="6">
        <v>9.3089726517134167E-4</v>
      </c>
    </row>
    <row r="1586" spans="12:18" x14ac:dyDescent="0.25">
      <c r="L1586" s="8" t="s">
        <v>8</v>
      </c>
      <c r="N1586">
        <v>11587</v>
      </c>
      <c r="O1586" s="6">
        <v>0</v>
      </c>
      <c r="P1586" s="6">
        <v>1.0563418481579019E-3</v>
      </c>
      <c r="Q1586">
        <v>11587</v>
      </c>
      <c r="R1586" s="6">
        <v>1.0563418481579019E-3</v>
      </c>
    </row>
    <row r="1587" spans="12:18" x14ac:dyDescent="0.25">
      <c r="L1587" s="3" t="s">
        <v>18</v>
      </c>
      <c r="M1587">
        <v>78983</v>
      </c>
      <c r="N1587">
        <v>32948</v>
      </c>
      <c r="O1587" s="6">
        <v>7.2005737631013695E-3</v>
      </c>
      <c r="P1587" s="6">
        <v>3.0037413664543498E-3</v>
      </c>
      <c r="Q1587">
        <v>111931</v>
      </c>
      <c r="R1587" s="6">
        <v>1.0204315129555719E-2</v>
      </c>
    </row>
    <row r="1588" spans="12:18" x14ac:dyDescent="0.25">
      <c r="L1588" s="7" t="s">
        <v>9</v>
      </c>
      <c r="M1588">
        <v>19747</v>
      </c>
      <c r="N1588">
        <v>8273</v>
      </c>
      <c r="O1588" s="6">
        <v>1.8002573984270379E-3</v>
      </c>
      <c r="P1588" s="6">
        <v>7.542173219824219E-4</v>
      </c>
      <c r="Q1588">
        <v>28020</v>
      </c>
      <c r="R1588" s="6">
        <v>2.5544747204094597E-3</v>
      </c>
    </row>
    <row r="1589" spans="12:18" x14ac:dyDescent="0.25">
      <c r="L1589" s="8" t="s">
        <v>9</v>
      </c>
      <c r="N1589">
        <v>8273</v>
      </c>
      <c r="O1589" s="6">
        <v>0</v>
      </c>
      <c r="P1589" s="6">
        <v>7.542173219824219E-4</v>
      </c>
      <c r="Q1589">
        <v>8273</v>
      </c>
      <c r="R1589" s="6">
        <v>7.542173219824219E-4</v>
      </c>
    </row>
    <row r="1590" spans="12:18" x14ac:dyDescent="0.25">
      <c r="L1590" s="8" t="s">
        <v>7</v>
      </c>
      <c r="M1590">
        <v>6487</v>
      </c>
      <c r="O1590" s="6">
        <v>5.913946292396919E-4</v>
      </c>
      <c r="P1590" s="6">
        <v>0</v>
      </c>
      <c r="Q1590">
        <v>6487</v>
      </c>
      <c r="R1590" s="6">
        <v>5.913946292396919E-4</v>
      </c>
    </row>
    <row r="1591" spans="12:18" x14ac:dyDescent="0.25">
      <c r="L1591" s="8" t="s">
        <v>6</v>
      </c>
      <c r="M1591">
        <v>6637</v>
      </c>
      <c r="O1591" s="6">
        <v>6.0506954744316867E-4</v>
      </c>
      <c r="P1591" s="6">
        <v>0</v>
      </c>
      <c r="Q1591">
        <v>6637</v>
      </c>
      <c r="R1591" s="6">
        <v>6.0506954744316867E-4</v>
      </c>
    </row>
    <row r="1592" spans="12:18" x14ac:dyDescent="0.25">
      <c r="L1592" s="8" t="s">
        <v>8</v>
      </c>
      <c r="M1592">
        <v>6623</v>
      </c>
      <c r="O1592" s="6">
        <v>6.0379322174417742E-4</v>
      </c>
      <c r="P1592" s="6">
        <v>0</v>
      </c>
      <c r="Q1592">
        <v>6623</v>
      </c>
      <c r="R1592" s="6">
        <v>6.0379322174417742E-4</v>
      </c>
    </row>
    <row r="1593" spans="12:18" x14ac:dyDescent="0.25">
      <c r="L1593" s="7" t="s">
        <v>7</v>
      </c>
      <c r="M1593">
        <v>19708</v>
      </c>
      <c r="N1593">
        <v>8199</v>
      </c>
      <c r="O1593" s="6">
        <v>1.7967019196941339E-3</v>
      </c>
      <c r="P1593" s="6">
        <v>7.4747102900204001E-4</v>
      </c>
      <c r="Q1593">
        <v>27907</v>
      </c>
      <c r="R1593" s="6">
        <v>2.5441729486961741E-3</v>
      </c>
    </row>
    <row r="1594" spans="12:18" x14ac:dyDescent="0.25">
      <c r="L1594" s="8" t="s">
        <v>9</v>
      </c>
      <c r="M1594">
        <v>6498</v>
      </c>
      <c r="O1594" s="6">
        <v>5.9239745657461355E-4</v>
      </c>
      <c r="P1594" s="6">
        <v>0</v>
      </c>
      <c r="Q1594">
        <v>6498</v>
      </c>
      <c r="R1594" s="6">
        <v>5.9239745657461355E-4</v>
      </c>
    </row>
    <row r="1595" spans="12:18" x14ac:dyDescent="0.25">
      <c r="L1595" s="8" t="s">
        <v>7</v>
      </c>
      <c r="N1595">
        <v>8199</v>
      </c>
      <c r="O1595" s="6">
        <v>0</v>
      </c>
      <c r="P1595" s="6">
        <v>7.4747102900204001E-4</v>
      </c>
      <c r="Q1595">
        <v>8199</v>
      </c>
      <c r="R1595" s="6">
        <v>7.4747102900204001E-4</v>
      </c>
    </row>
    <row r="1596" spans="12:18" x14ac:dyDescent="0.25">
      <c r="L1596" s="8" t="s">
        <v>6</v>
      </c>
      <c r="M1596">
        <v>6682</v>
      </c>
      <c r="O1596" s="6">
        <v>6.0917202290421168E-4</v>
      </c>
      <c r="P1596" s="6">
        <v>0</v>
      </c>
      <c r="Q1596">
        <v>6682</v>
      </c>
      <c r="R1596" s="6">
        <v>6.0917202290421168E-4</v>
      </c>
    </row>
    <row r="1597" spans="12:18" x14ac:dyDescent="0.25">
      <c r="L1597" s="8" t="s">
        <v>8</v>
      </c>
      <c r="M1597">
        <v>6528</v>
      </c>
      <c r="O1597" s="6">
        <v>5.9513244021530882E-4</v>
      </c>
      <c r="P1597" s="6">
        <v>0</v>
      </c>
      <c r="Q1597">
        <v>6528</v>
      </c>
      <c r="R1597" s="6">
        <v>5.9513244021530882E-4</v>
      </c>
    </row>
    <row r="1598" spans="12:18" x14ac:dyDescent="0.25">
      <c r="L1598" s="7" t="s">
        <v>6</v>
      </c>
      <c r="M1598">
        <v>19770</v>
      </c>
      <c r="N1598">
        <v>8232</v>
      </c>
      <c r="O1598" s="6">
        <v>1.8023542192182377E-3</v>
      </c>
      <c r="P1598" s="6">
        <v>7.5047951100680487E-4</v>
      </c>
      <c r="Q1598">
        <v>28002</v>
      </c>
      <c r="R1598" s="6">
        <v>2.5528337302250428E-3</v>
      </c>
    </row>
    <row r="1599" spans="12:18" x14ac:dyDescent="0.25">
      <c r="L1599" s="8" t="s">
        <v>9</v>
      </c>
      <c r="M1599">
        <v>6559</v>
      </c>
      <c r="O1599" s="6">
        <v>5.9795858997736069E-4</v>
      </c>
      <c r="P1599" s="6">
        <v>0</v>
      </c>
      <c r="Q1599">
        <v>6559</v>
      </c>
      <c r="R1599" s="6">
        <v>5.9795858997736069E-4</v>
      </c>
    </row>
    <row r="1600" spans="12:18" x14ac:dyDescent="0.25">
      <c r="L1600" s="8" t="s">
        <v>7</v>
      </c>
      <c r="M1600">
        <v>6635</v>
      </c>
      <c r="O1600" s="6">
        <v>6.0488721520045557E-4</v>
      </c>
      <c r="P1600" s="6">
        <v>0</v>
      </c>
      <c r="Q1600">
        <v>6635</v>
      </c>
      <c r="R1600" s="6">
        <v>6.0488721520045557E-4</v>
      </c>
    </row>
    <row r="1601" spans="12:18" x14ac:dyDescent="0.25">
      <c r="L1601" s="8" t="s">
        <v>6</v>
      </c>
      <c r="N1601">
        <v>8232</v>
      </c>
      <c r="O1601" s="6">
        <v>0</v>
      </c>
      <c r="P1601" s="6">
        <v>7.5047951100680487E-4</v>
      </c>
      <c r="Q1601">
        <v>8232</v>
      </c>
      <c r="R1601" s="6">
        <v>7.5047951100680487E-4</v>
      </c>
    </row>
    <row r="1602" spans="12:18" x14ac:dyDescent="0.25">
      <c r="L1602" s="8" t="s">
        <v>8</v>
      </c>
      <c r="M1602">
        <v>6576</v>
      </c>
      <c r="O1602" s="6">
        <v>5.9950841404042142E-4</v>
      </c>
      <c r="P1602" s="6">
        <v>0</v>
      </c>
      <c r="Q1602">
        <v>6576</v>
      </c>
      <c r="R1602" s="6">
        <v>5.9950841404042142E-4</v>
      </c>
    </row>
    <row r="1603" spans="12:18" x14ac:dyDescent="0.25">
      <c r="L1603" s="7" t="s">
        <v>8</v>
      </c>
      <c r="M1603">
        <v>19758</v>
      </c>
      <c r="N1603">
        <v>8244</v>
      </c>
      <c r="O1603" s="6">
        <v>1.8012602257619595E-3</v>
      </c>
      <c r="P1603" s="6">
        <v>7.5157350446308302E-4</v>
      </c>
      <c r="Q1603">
        <v>28002</v>
      </c>
      <c r="R1603" s="6">
        <v>2.5528337302250428E-3</v>
      </c>
    </row>
    <row r="1604" spans="12:18" x14ac:dyDescent="0.25">
      <c r="L1604" s="8" t="s">
        <v>9</v>
      </c>
      <c r="M1604">
        <v>6624</v>
      </c>
      <c r="O1604" s="6">
        <v>6.0388438786553402E-4</v>
      </c>
      <c r="P1604" s="6">
        <v>0</v>
      </c>
      <c r="Q1604">
        <v>6624</v>
      </c>
      <c r="R1604" s="6">
        <v>6.0388438786553402E-4</v>
      </c>
    </row>
    <row r="1605" spans="12:18" x14ac:dyDescent="0.25">
      <c r="L1605" s="8" t="s">
        <v>7</v>
      </c>
      <c r="M1605">
        <v>6554</v>
      </c>
      <c r="O1605" s="6">
        <v>5.9750275937057811E-4</v>
      </c>
      <c r="P1605" s="6">
        <v>0</v>
      </c>
      <c r="Q1605">
        <v>6554</v>
      </c>
      <c r="R1605" s="6">
        <v>5.9750275937057811E-4</v>
      </c>
    </row>
    <row r="1606" spans="12:18" x14ac:dyDescent="0.25">
      <c r="L1606" s="8" t="s">
        <v>6</v>
      </c>
      <c r="M1606">
        <v>6580</v>
      </c>
      <c r="O1606" s="6">
        <v>5.9987307852584751E-4</v>
      </c>
      <c r="P1606" s="6">
        <v>0</v>
      </c>
      <c r="Q1606">
        <v>6580</v>
      </c>
      <c r="R1606" s="6">
        <v>5.9987307852584751E-4</v>
      </c>
    </row>
    <row r="1607" spans="12:18" x14ac:dyDescent="0.25">
      <c r="L1607" s="8" t="s">
        <v>8</v>
      </c>
      <c r="N1607">
        <v>8244</v>
      </c>
      <c r="O1607" s="6">
        <v>0</v>
      </c>
      <c r="P1607" s="6">
        <v>7.5157350446308302E-4</v>
      </c>
      <c r="Q1607">
        <v>8244</v>
      </c>
      <c r="R1607" s="6">
        <v>7.5157350446308302E-4</v>
      </c>
    </row>
    <row r="1608" spans="12:18" x14ac:dyDescent="0.25">
      <c r="L1608" s="3" t="s">
        <v>19</v>
      </c>
      <c r="M1608">
        <v>82593</v>
      </c>
      <c r="N1608">
        <v>34024</v>
      </c>
      <c r="O1608" s="6">
        <v>7.5296834611983769E-3</v>
      </c>
      <c r="P1608" s="6">
        <v>3.1018361130339565E-3</v>
      </c>
      <c r="Q1608">
        <v>116617</v>
      </c>
      <c r="R1608" s="6">
        <v>1.0631519574232333E-2</v>
      </c>
    </row>
    <row r="1609" spans="12:18" x14ac:dyDescent="0.25">
      <c r="L1609" s="7" t="s">
        <v>9</v>
      </c>
      <c r="M1609">
        <v>20686</v>
      </c>
      <c r="N1609">
        <v>8677</v>
      </c>
      <c r="O1609" s="6">
        <v>1.8858623863808024E-3</v>
      </c>
      <c r="P1609" s="6">
        <v>7.9104843501045261E-4</v>
      </c>
      <c r="Q1609">
        <v>29363</v>
      </c>
      <c r="R1609" s="6">
        <v>2.6769108213912552E-3</v>
      </c>
    </row>
    <row r="1610" spans="12:18" x14ac:dyDescent="0.25">
      <c r="L1610" s="8" t="s">
        <v>9</v>
      </c>
      <c r="N1610">
        <v>8677</v>
      </c>
      <c r="O1610" s="6">
        <v>0</v>
      </c>
      <c r="P1610" s="6">
        <v>7.9104843501045261E-4</v>
      </c>
      <c r="Q1610">
        <v>8677</v>
      </c>
      <c r="R1610" s="6">
        <v>7.9104843501045261E-4</v>
      </c>
    </row>
    <row r="1611" spans="12:18" x14ac:dyDescent="0.25">
      <c r="L1611" s="8" t="s">
        <v>7</v>
      </c>
      <c r="M1611">
        <v>6945</v>
      </c>
      <c r="O1611" s="6">
        <v>6.3314871282097427E-4</v>
      </c>
      <c r="P1611" s="6">
        <v>0</v>
      </c>
      <c r="Q1611">
        <v>6945</v>
      </c>
      <c r="R1611" s="6">
        <v>6.3314871282097427E-4</v>
      </c>
    </row>
    <row r="1612" spans="12:18" x14ac:dyDescent="0.25">
      <c r="L1612" s="8" t="s">
        <v>6</v>
      </c>
      <c r="M1612">
        <v>6767</v>
      </c>
      <c r="O1612" s="6">
        <v>6.1692114321951512E-4</v>
      </c>
      <c r="P1612" s="6">
        <v>0</v>
      </c>
      <c r="Q1612">
        <v>6767</v>
      </c>
      <c r="R1612" s="6">
        <v>6.1692114321951512E-4</v>
      </c>
    </row>
    <row r="1613" spans="12:18" x14ac:dyDescent="0.25">
      <c r="L1613" s="8" t="s">
        <v>8</v>
      </c>
      <c r="M1613">
        <v>6974</v>
      </c>
      <c r="O1613" s="6">
        <v>6.3579253034031316E-4</v>
      </c>
      <c r="P1613" s="6">
        <v>0</v>
      </c>
      <c r="Q1613">
        <v>6974</v>
      </c>
      <c r="R1613" s="6">
        <v>6.3579253034031316E-4</v>
      </c>
    </row>
    <row r="1614" spans="12:18" x14ac:dyDescent="0.25">
      <c r="L1614" s="7" t="s">
        <v>7</v>
      </c>
      <c r="M1614">
        <v>20612</v>
      </c>
      <c r="N1614">
        <v>8565</v>
      </c>
      <c r="O1614" s="6">
        <v>1.8791160934004208E-3</v>
      </c>
      <c r="P1614" s="6">
        <v>7.8083782941852338E-4</v>
      </c>
      <c r="Q1614">
        <v>29177</v>
      </c>
      <c r="R1614" s="6">
        <v>2.6599539228189441E-3</v>
      </c>
    </row>
    <row r="1615" spans="12:18" x14ac:dyDescent="0.25">
      <c r="L1615" s="8" t="s">
        <v>9</v>
      </c>
      <c r="M1615">
        <v>6902</v>
      </c>
      <c r="O1615" s="6">
        <v>6.2922856960264425E-4</v>
      </c>
      <c r="P1615" s="6">
        <v>0</v>
      </c>
      <c r="Q1615">
        <v>6902</v>
      </c>
      <c r="R1615" s="6">
        <v>6.2922856960264425E-4</v>
      </c>
    </row>
    <row r="1616" spans="12:18" x14ac:dyDescent="0.25">
      <c r="L1616" s="8" t="s">
        <v>7</v>
      </c>
      <c r="N1616">
        <v>8565</v>
      </c>
      <c r="O1616" s="6">
        <v>0</v>
      </c>
      <c r="P1616" s="6">
        <v>7.8083782941852338E-4</v>
      </c>
      <c r="Q1616">
        <v>8565</v>
      </c>
      <c r="R1616" s="6">
        <v>7.8083782941852338E-4</v>
      </c>
    </row>
    <row r="1617" spans="12:18" x14ac:dyDescent="0.25">
      <c r="L1617" s="8" t="s">
        <v>6</v>
      </c>
      <c r="M1617">
        <v>6784</v>
      </c>
      <c r="O1617" s="6">
        <v>6.1847096728257585E-4</v>
      </c>
      <c r="P1617" s="6">
        <v>0</v>
      </c>
      <c r="Q1617">
        <v>6784</v>
      </c>
      <c r="R1617" s="6">
        <v>6.1847096728257585E-4</v>
      </c>
    </row>
    <row r="1618" spans="12:18" x14ac:dyDescent="0.25">
      <c r="L1618" s="8" t="s">
        <v>8</v>
      </c>
      <c r="M1618">
        <v>6926</v>
      </c>
      <c r="O1618" s="6">
        <v>6.3141655651520055E-4</v>
      </c>
      <c r="P1618" s="6">
        <v>0</v>
      </c>
      <c r="Q1618">
        <v>6926</v>
      </c>
      <c r="R1618" s="6">
        <v>6.3141655651520055E-4</v>
      </c>
    </row>
    <row r="1619" spans="12:18" x14ac:dyDescent="0.25">
      <c r="L1619" s="7" t="s">
        <v>6</v>
      </c>
      <c r="M1619">
        <v>20893</v>
      </c>
      <c r="N1619">
        <v>8437</v>
      </c>
      <c r="O1619" s="6">
        <v>1.9047337735016005E-3</v>
      </c>
      <c r="P1619" s="6">
        <v>7.6916856588488982E-4</v>
      </c>
      <c r="Q1619">
        <v>29330</v>
      </c>
      <c r="R1619" s="6">
        <v>2.6739023393864904E-3</v>
      </c>
    </row>
    <row r="1620" spans="12:18" x14ac:dyDescent="0.25">
      <c r="L1620" s="8" t="s">
        <v>9</v>
      </c>
      <c r="M1620">
        <v>6966</v>
      </c>
      <c r="O1620" s="6">
        <v>6.3506320136946098E-4</v>
      </c>
      <c r="P1620" s="6">
        <v>0</v>
      </c>
      <c r="Q1620">
        <v>6966</v>
      </c>
      <c r="R1620" s="6">
        <v>6.3506320136946098E-4</v>
      </c>
    </row>
    <row r="1621" spans="12:18" x14ac:dyDescent="0.25">
      <c r="L1621" s="8" t="s">
        <v>7</v>
      </c>
      <c r="M1621">
        <v>6973</v>
      </c>
      <c r="O1621" s="6">
        <v>6.3570136421895655E-4</v>
      </c>
      <c r="P1621" s="6">
        <v>0</v>
      </c>
      <c r="Q1621">
        <v>6973</v>
      </c>
      <c r="R1621" s="6">
        <v>6.3570136421895655E-4</v>
      </c>
    </row>
    <row r="1622" spans="12:18" x14ac:dyDescent="0.25">
      <c r="L1622" s="8" t="s">
        <v>6</v>
      </c>
      <c r="N1622">
        <v>8437</v>
      </c>
      <c r="O1622" s="6">
        <v>0</v>
      </c>
      <c r="P1622" s="6">
        <v>7.6916856588488982E-4</v>
      </c>
      <c r="Q1622">
        <v>8437</v>
      </c>
      <c r="R1622" s="6">
        <v>7.6916856588488982E-4</v>
      </c>
    </row>
    <row r="1623" spans="12:18" x14ac:dyDescent="0.25">
      <c r="L1623" s="8" t="s">
        <v>8</v>
      </c>
      <c r="M1623">
        <v>6954</v>
      </c>
      <c r="O1623" s="6">
        <v>6.3396920791318283E-4</v>
      </c>
      <c r="P1623" s="6">
        <v>0</v>
      </c>
      <c r="Q1623">
        <v>6954</v>
      </c>
      <c r="R1623" s="6">
        <v>6.3396920791318283E-4</v>
      </c>
    </row>
    <row r="1624" spans="12:18" x14ac:dyDescent="0.25">
      <c r="L1624" s="7" t="s">
        <v>8</v>
      </c>
      <c r="M1624">
        <v>20402</v>
      </c>
      <c r="N1624">
        <v>8345</v>
      </c>
      <c r="O1624" s="6">
        <v>1.8599712079155532E-3</v>
      </c>
      <c r="P1624" s="6">
        <v>7.607812827200907E-4</v>
      </c>
      <c r="Q1624">
        <v>28747</v>
      </c>
      <c r="R1624" s="6">
        <v>2.6207524906356437E-3</v>
      </c>
    </row>
    <row r="1625" spans="12:18" x14ac:dyDescent="0.25">
      <c r="L1625" s="8" t="s">
        <v>9</v>
      </c>
      <c r="M1625">
        <v>6744</v>
      </c>
      <c r="O1625" s="6">
        <v>6.1482432242831542E-4</v>
      </c>
      <c r="P1625" s="6">
        <v>0</v>
      </c>
      <c r="Q1625">
        <v>6744</v>
      </c>
      <c r="R1625" s="6">
        <v>6.1482432242831542E-4</v>
      </c>
    </row>
    <row r="1626" spans="12:18" x14ac:dyDescent="0.25">
      <c r="L1626" s="8" t="s">
        <v>7</v>
      </c>
      <c r="M1626">
        <v>6765</v>
      </c>
      <c r="O1626" s="6">
        <v>6.1673881097680213E-4</v>
      </c>
      <c r="P1626" s="6">
        <v>0</v>
      </c>
      <c r="Q1626">
        <v>6765</v>
      </c>
      <c r="R1626" s="6">
        <v>6.1673881097680213E-4</v>
      </c>
    </row>
    <row r="1627" spans="12:18" x14ac:dyDescent="0.25">
      <c r="L1627" s="8" t="s">
        <v>6</v>
      </c>
      <c r="M1627">
        <v>6893</v>
      </c>
      <c r="O1627" s="6">
        <v>6.284080745104357E-4</v>
      </c>
      <c r="P1627" s="6">
        <v>0</v>
      </c>
      <c r="Q1627">
        <v>6893</v>
      </c>
      <c r="R1627" s="6">
        <v>6.284080745104357E-4</v>
      </c>
    </row>
    <row r="1628" spans="12:18" x14ac:dyDescent="0.25">
      <c r="L1628" s="8" t="s">
        <v>8</v>
      </c>
      <c r="N1628">
        <v>8345</v>
      </c>
      <c r="O1628" s="6">
        <v>0</v>
      </c>
      <c r="P1628" s="6">
        <v>7.607812827200907E-4</v>
      </c>
      <c r="Q1628">
        <v>8345</v>
      </c>
      <c r="R1628" s="6">
        <v>7.607812827200907E-4</v>
      </c>
    </row>
    <row r="1629" spans="12:18" x14ac:dyDescent="0.25">
      <c r="L1629" s="3" t="s">
        <v>17</v>
      </c>
      <c r="M1629">
        <v>84501</v>
      </c>
      <c r="N1629">
        <v>34204</v>
      </c>
      <c r="O1629" s="6">
        <v>7.7036284207466013E-3</v>
      </c>
      <c r="P1629" s="6">
        <v>3.1182460148781285E-3</v>
      </c>
      <c r="Q1629">
        <v>118705</v>
      </c>
      <c r="R1629" s="6">
        <v>1.0821874435624729E-2</v>
      </c>
    </row>
    <row r="1630" spans="12:18" x14ac:dyDescent="0.25">
      <c r="L1630" s="7" t="s">
        <v>9</v>
      </c>
      <c r="M1630">
        <v>21283</v>
      </c>
      <c r="N1630">
        <v>8484</v>
      </c>
      <c r="O1630" s="6">
        <v>1.94028856083064E-3</v>
      </c>
      <c r="P1630" s="6">
        <v>7.7345337358864592E-4</v>
      </c>
      <c r="Q1630">
        <v>29767</v>
      </c>
      <c r="R1630" s="6">
        <v>2.7137419344192859E-3</v>
      </c>
    </row>
    <row r="1631" spans="12:18" x14ac:dyDescent="0.25">
      <c r="L1631" s="8" t="s">
        <v>9</v>
      </c>
      <c r="N1631">
        <v>8484</v>
      </c>
      <c r="O1631" s="6">
        <v>0</v>
      </c>
      <c r="P1631" s="6">
        <v>7.7345337358864592E-4</v>
      </c>
      <c r="Q1631">
        <v>8484</v>
      </c>
      <c r="R1631" s="6">
        <v>7.7345337358864592E-4</v>
      </c>
    </row>
    <row r="1632" spans="12:18" x14ac:dyDescent="0.25">
      <c r="L1632" s="8" t="s">
        <v>7</v>
      </c>
      <c r="M1632">
        <v>7162</v>
      </c>
      <c r="O1632" s="6">
        <v>6.5293176115533737E-4</v>
      </c>
      <c r="P1632" s="6">
        <v>0</v>
      </c>
      <c r="Q1632">
        <v>7162</v>
      </c>
      <c r="R1632" s="6">
        <v>6.5293176115533737E-4</v>
      </c>
    </row>
    <row r="1633" spans="12:18" x14ac:dyDescent="0.25">
      <c r="L1633" s="8" t="s">
        <v>6</v>
      </c>
      <c r="M1633">
        <v>7038</v>
      </c>
      <c r="O1633" s="6">
        <v>6.4162716210712989E-4</v>
      </c>
      <c r="P1633" s="6">
        <v>0</v>
      </c>
      <c r="Q1633">
        <v>7038</v>
      </c>
      <c r="R1633" s="6">
        <v>6.4162716210712989E-4</v>
      </c>
    </row>
    <row r="1634" spans="12:18" x14ac:dyDescent="0.25">
      <c r="L1634" s="8" t="s">
        <v>8</v>
      </c>
      <c r="M1634">
        <v>7083</v>
      </c>
      <c r="O1634" s="6">
        <v>6.457296375681729E-4</v>
      </c>
      <c r="P1634" s="6">
        <v>0</v>
      </c>
      <c r="Q1634">
        <v>7083</v>
      </c>
      <c r="R1634" s="6">
        <v>6.457296375681729E-4</v>
      </c>
    </row>
    <row r="1635" spans="12:18" x14ac:dyDescent="0.25">
      <c r="L1635" s="7" t="s">
        <v>7</v>
      </c>
      <c r="M1635">
        <v>21093</v>
      </c>
      <c r="N1635">
        <v>8660</v>
      </c>
      <c r="O1635" s="6">
        <v>1.9229669977729028E-3</v>
      </c>
      <c r="P1635" s="6">
        <v>7.8949861094739198E-4</v>
      </c>
      <c r="Q1635">
        <v>29753</v>
      </c>
      <c r="R1635" s="6">
        <v>2.7124656087202949E-3</v>
      </c>
    </row>
    <row r="1636" spans="12:18" x14ac:dyDescent="0.25">
      <c r="L1636" s="8" t="s">
        <v>9</v>
      </c>
      <c r="M1636">
        <v>7060</v>
      </c>
      <c r="O1636" s="6">
        <v>6.4363281677697309E-4</v>
      </c>
      <c r="P1636" s="6">
        <v>0</v>
      </c>
      <c r="Q1636">
        <v>7060</v>
      </c>
      <c r="R1636" s="6">
        <v>6.4363281677697309E-4</v>
      </c>
    </row>
    <row r="1637" spans="12:18" x14ac:dyDescent="0.25">
      <c r="L1637" s="8" t="s">
        <v>7</v>
      </c>
      <c r="N1637">
        <v>8660</v>
      </c>
      <c r="O1637" s="6">
        <v>0</v>
      </c>
      <c r="P1637" s="6">
        <v>7.8949861094739198E-4</v>
      </c>
      <c r="Q1637">
        <v>8660</v>
      </c>
      <c r="R1637" s="6">
        <v>7.8949861094739198E-4</v>
      </c>
    </row>
    <row r="1638" spans="12:18" x14ac:dyDescent="0.25">
      <c r="L1638" s="8" t="s">
        <v>6</v>
      </c>
      <c r="M1638">
        <v>6998</v>
      </c>
      <c r="O1638" s="6">
        <v>6.3798051725286935E-4</v>
      </c>
      <c r="P1638" s="6">
        <v>0</v>
      </c>
      <c r="Q1638">
        <v>6998</v>
      </c>
      <c r="R1638" s="6">
        <v>6.3798051725286935E-4</v>
      </c>
    </row>
    <row r="1639" spans="12:18" x14ac:dyDescent="0.25">
      <c r="L1639" s="8" t="s">
        <v>8</v>
      </c>
      <c r="M1639">
        <v>7035</v>
      </c>
      <c r="O1639" s="6">
        <v>6.4135366374306029E-4</v>
      </c>
      <c r="P1639" s="6">
        <v>0</v>
      </c>
      <c r="Q1639">
        <v>7035</v>
      </c>
      <c r="R1639" s="6">
        <v>6.4135366374306029E-4</v>
      </c>
    </row>
    <row r="1640" spans="12:18" x14ac:dyDescent="0.25">
      <c r="L1640" s="7" t="s">
        <v>6</v>
      </c>
      <c r="M1640">
        <v>20954</v>
      </c>
      <c r="N1640">
        <v>8370</v>
      </c>
      <c r="O1640" s="6">
        <v>1.9102949069043477E-3</v>
      </c>
      <c r="P1640" s="6">
        <v>7.6306043575400349E-4</v>
      </c>
      <c r="Q1640">
        <v>29324</v>
      </c>
      <c r="R1640" s="6">
        <v>2.6733553426583514E-3</v>
      </c>
    </row>
    <row r="1641" spans="12:18" x14ac:dyDescent="0.25">
      <c r="L1641" s="8" t="s">
        <v>9</v>
      </c>
      <c r="M1641">
        <v>7073</v>
      </c>
      <c r="O1641" s="6">
        <v>6.4481797635460773E-4</v>
      </c>
      <c r="P1641" s="6">
        <v>0</v>
      </c>
      <c r="Q1641">
        <v>7073</v>
      </c>
      <c r="R1641" s="6">
        <v>6.4481797635460773E-4</v>
      </c>
    </row>
    <row r="1642" spans="12:18" x14ac:dyDescent="0.25">
      <c r="L1642" s="8" t="s">
        <v>7</v>
      </c>
      <c r="M1642">
        <v>6923</v>
      </c>
      <c r="O1642" s="6">
        <v>6.3114305815113096E-4</v>
      </c>
      <c r="P1642" s="6">
        <v>0</v>
      </c>
      <c r="Q1642">
        <v>6923</v>
      </c>
      <c r="R1642" s="6">
        <v>6.3114305815113096E-4</v>
      </c>
    </row>
    <row r="1643" spans="12:18" x14ac:dyDescent="0.25">
      <c r="L1643" s="8" t="s">
        <v>6</v>
      </c>
      <c r="N1643">
        <v>8370</v>
      </c>
      <c r="O1643" s="6">
        <v>0</v>
      </c>
      <c r="P1643" s="6">
        <v>7.6306043575400349E-4</v>
      </c>
      <c r="Q1643">
        <v>8370</v>
      </c>
      <c r="R1643" s="6">
        <v>7.6306043575400349E-4</v>
      </c>
    </row>
    <row r="1644" spans="12:18" x14ac:dyDescent="0.25">
      <c r="L1644" s="8" t="s">
        <v>8</v>
      </c>
      <c r="M1644">
        <v>6958</v>
      </c>
      <c r="O1644" s="6">
        <v>6.3433387239860892E-4</v>
      </c>
      <c r="P1644" s="6">
        <v>0</v>
      </c>
      <c r="Q1644">
        <v>6958</v>
      </c>
      <c r="R1644" s="6">
        <v>6.3433387239860892E-4</v>
      </c>
    </row>
    <row r="1645" spans="12:18" x14ac:dyDescent="0.25">
      <c r="L1645" s="7" t="s">
        <v>8</v>
      </c>
      <c r="M1645">
        <v>21171</v>
      </c>
      <c r="N1645">
        <v>8690</v>
      </c>
      <c r="O1645" s="6">
        <v>1.9300779552387107E-3</v>
      </c>
      <c r="P1645" s="6">
        <v>7.9223359458808725E-4</v>
      </c>
      <c r="Q1645">
        <v>29861</v>
      </c>
      <c r="R1645" s="6">
        <v>2.7223115498267981E-3</v>
      </c>
    </row>
    <row r="1646" spans="12:18" x14ac:dyDescent="0.25">
      <c r="L1646" s="8" t="s">
        <v>9</v>
      </c>
      <c r="M1646">
        <v>7010</v>
      </c>
      <c r="O1646" s="6">
        <v>6.390745107091475E-4</v>
      </c>
      <c r="P1646" s="6">
        <v>0</v>
      </c>
      <c r="Q1646">
        <v>7010</v>
      </c>
      <c r="R1646" s="6">
        <v>6.390745107091475E-4</v>
      </c>
    </row>
    <row r="1647" spans="12:18" x14ac:dyDescent="0.25">
      <c r="L1647" s="8" t="s">
        <v>7</v>
      </c>
      <c r="M1647">
        <v>6985</v>
      </c>
      <c r="O1647" s="6">
        <v>6.367953576752347E-4</v>
      </c>
      <c r="P1647" s="6">
        <v>0</v>
      </c>
      <c r="Q1647">
        <v>6985</v>
      </c>
      <c r="R1647" s="6">
        <v>6.367953576752347E-4</v>
      </c>
    </row>
    <row r="1648" spans="12:18" x14ac:dyDescent="0.25">
      <c r="L1648" s="8" t="s">
        <v>6</v>
      </c>
      <c r="M1648">
        <v>7176</v>
      </c>
      <c r="O1648" s="6">
        <v>6.5420808685432851E-4</v>
      </c>
      <c r="P1648" s="6">
        <v>0</v>
      </c>
      <c r="Q1648">
        <v>7176</v>
      </c>
      <c r="R1648" s="6">
        <v>6.5420808685432851E-4</v>
      </c>
    </row>
    <row r="1649" spans="12:18" x14ac:dyDescent="0.25">
      <c r="L1649" s="8" t="s">
        <v>8</v>
      </c>
      <c r="N1649">
        <v>8690</v>
      </c>
      <c r="O1649" s="6">
        <v>0</v>
      </c>
      <c r="P1649" s="6">
        <v>7.9223359458808725E-4</v>
      </c>
      <c r="Q1649">
        <v>8690</v>
      </c>
      <c r="R1649" s="6">
        <v>7.9223359458808725E-4</v>
      </c>
    </row>
    <row r="1650" spans="12:18" x14ac:dyDescent="0.25">
      <c r="L1650" s="3" t="s">
        <v>15</v>
      </c>
      <c r="M1650">
        <v>88022</v>
      </c>
      <c r="N1650">
        <v>35384</v>
      </c>
      <c r="O1650" s="6">
        <v>8.0246243340428795E-3</v>
      </c>
      <c r="P1650" s="6">
        <v>3.2258220380788124E-3</v>
      </c>
      <c r="Q1650">
        <v>123406</v>
      </c>
      <c r="R1650" s="6">
        <v>1.1250446372121692E-2</v>
      </c>
    </row>
    <row r="1651" spans="12:18" x14ac:dyDescent="0.25">
      <c r="L1651" s="7" t="s">
        <v>9</v>
      </c>
      <c r="M1651">
        <v>21903</v>
      </c>
      <c r="N1651">
        <v>8829</v>
      </c>
      <c r="O1651" s="6">
        <v>1.9968115560716772E-3</v>
      </c>
      <c r="P1651" s="6">
        <v>8.0490568545664247E-4</v>
      </c>
      <c r="Q1651">
        <v>30732</v>
      </c>
      <c r="R1651" s="6">
        <v>2.8017172415283199E-3</v>
      </c>
    </row>
    <row r="1652" spans="12:18" x14ac:dyDescent="0.25">
      <c r="L1652" s="8" t="s">
        <v>9</v>
      </c>
      <c r="N1652">
        <v>8829</v>
      </c>
      <c r="O1652" s="6">
        <v>0</v>
      </c>
      <c r="P1652" s="6">
        <v>8.0490568545664247E-4</v>
      </c>
      <c r="Q1652">
        <v>8829</v>
      </c>
      <c r="R1652" s="6">
        <v>8.0490568545664247E-4</v>
      </c>
    </row>
    <row r="1653" spans="12:18" x14ac:dyDescent="0.25">
      <c r="L1653" s="8" t="s">
        <v>7</v>
      </c>
      <c r="M1653">
        <v>7275</v>
      </c>
      <c r="O1653" s="6">
        <v>6.6323353286862319E-4</v>
      </c>
      <c r="P1653" s="6">
        <v>0</v>
      </c>
      <c r="Q1653">
        <v>7275</v>
      </c>
      <c r="R1653" s="6">
        <v>6.6323353286862319E-4</v>
      </c>
    </row>
    <row r="1654" spans="12:18" x14ac:dyDescent="0.25">
      <c r="L1654" s="8" t="s">
        <v>6</v>
      </c>
      <c r="M1654">
        <v>7303</v>
      </c>
      <c r="O1654" s="6">
        <v>6.6578618426660547E-4</v>
      </c>
      <c r="P1654" s="6">
        <v>0</v>
      </c>
      <c r="Q1654">
        <v>7303</v>
      </c>
      <c r="R1654" s="6">
        <v>6.6578618426660547E-4</v>
      </c>
    </row>
    <row r="1655" spans="12:18" x14ac:dyDescent="0.25">
      <c r="L1655" s="8" t="s">
        <v>8</v>
      </c>
      <c r="M1655">
        <v>7325</v>
      </c>
      <c r="O1655" s="6">
        <v>6.6779183893644878E-4</v>
      </c>
      <c r="P1655" s="6">
        <v>0</v>
      </c>
      <c r="Q1655">
        <v>7325</v>
      </c>
      <c r="R1655" s="6">
        <v>6.6779183893644878E-4</v>
      </c>
    </row>
    <row r="1656" spans="12:18" x14ac:dyDescent="0.25">
      <c r="L1656" s="7" t="s">
        <v>7</v>
      </c>
      <c r="M1656">
        <v>22099</v>
      </c>
      <c r="N1656">
        <v>8789</v>
      </c>
      <c r="O1656" s="6">
        <v>2.0146801158575536E-3</v>
      </c>
      <c r="P1656" s="6">
        <v>8.0125904060238194E-4</v>
      </c>
      <c r="Q1656">
        <v>30888</v>
      </c>
      <c r="R1656" s="6">
        <v>2.8159391564599357E-3</v>
      </c>
    </row>
    <row r="1657" spans="12:18" x14ac:dyDescent="0.25">
      <c r="L1657" s="8" t="s">
        <v>9</v>
      </c>
      <c r="M1657">
        <v>7390</v>
      </c>
      <c r="O1657" s="6">
        <v>6.7371763682462201E-4</v>
      </c>
      <c r="P1657" s="6">
        <v>0</v>
      </c>
      <c r="Q1657">
        <v>7390</v>
      </c>
      <c r="R1657" s="6">
        <v>6.7371763682462201E-4</v>
      </c>
    </row>
    <row r="1658" spans="12:18" x14ac:dyDescent="0.25">
      <c r="L1658" s="8" t="s">
        <v>7</v>
      </c>
      <c r="N1658">
        <v>8789</v>
      </c>
      <c r="O1658" s="6">
        <v>0</v>
      </c>
      <c r="P1658" s="6">
        <v>8.0125904060238194E-4</v>
      </c>
      <c r="Q1658">
        <v>8789</v>
      </c>
      <c r="R1658" s="6">
        <v>8.0125904060238194E-4</v>
      </c>
    </row>
    <row r="1659" spans="12:18" x14ac:dyDescent="0.25">
      <c r="L1659" s="8" t="s">
        <v>6</v>
      </c>
      <c r="M1659">
        <v>7293</v>
      </c>
      <c r="O1659" s="6">
        <v>6.6487452305304031E-4</v>
      </c>
      <c r="P1659" s="6">
        <v>0</v>
      </c>
      <c r="Q1659">
        <v>7293</v>
      </c>
      <c r="R1659" s="6">
        <v>6.6487452305304031E-4</v>
      </c>
    </row>
    <row r="1660" spans="12:18" x14ac:dyDescent="0.25">
      <c r="L1660" s="8" t="s">
        <v>8</v>
      </c>
      <c r="M1660">
        <v>7416</v>
      </c>
      <c r="O1660" s="6">
        <v>6.760879559798913E-4</v>
      </c>
      <c r="P1660" s="6">
        <v>0</v>
      </c>
      <c r="Q1660">
        <v>7416</v>
      </c>
      <c r="R1660" s="6">
        <v>6.760879559798913E-4</v>
      </c>
    </row>
    <row r="1661" spans="12:18" x14ac:dyDescent="0.25">
      <c r="L1661" s="7" t="s">
        <v>6</v>
      </c>
      <c r="M1661">
        <v>21965</v>
      </c>
      <c r="N1661">
        <v>8993</v>
      </c>
      <c r="O1661" s="6">
        <v>2.0024638555957812E-3</v>
      </c>
      <c r="P1661" s="6">
        <v>8.1985692935911039E-4</v>
      </c>
      <c r="Q1661">
        <v>30958</v>
      </c>
      <c r="R1661" s="6">
        <v>2.8223207849548916E-3</v>
      </c>
    </row>
    <row r="1662" spans="12:18" x14ac:dyDescent="0.25">
      <c r="L1662" s="8" t="s">
        <v>9</v>
      </c>
      <c r="M1662">
        <v>7379</v>
      </c>
      <c r="O1662" s="6">
        <v>6.7271480948970035E-4</v>
      </c>
      <c r="P1662" s="6">
        <v>0</v>
      </c>
      <c r="Q1662">
        <v>7379</v>
      </c>
      <c r="R1662" s="6">
        <v>6.7271480948970035E-4</v>
      </c>
    </row>
    <row r="1663" spans="12:18" x14ac:dyDescent="0.25">
      <c r="L1663" s="8" t="s">
        <v>7</v>
      </c>
      <c r="M1663">
        <v>7388</v>
      </c>
      <c r="O1663" s="6">
        <v>6.7353530458190902E-4</v>
      </c>
      <c r="P1663" s="6">
        <v>0</v>
      </c>
      <c r="Q1663">
        <v>7388</v>
      </c>
      <c r="R1663" s="6">
        <v>6.7353530458190902E-4</v>
      </c>
    </row>
    <row r="1664" spans="12:18" x14ac:dyDescent="0.25">
      <c r="L1664" s="8" t="s">
        <v>6</v>
      </c>
      <c r="N1664">
        <v>8993</v>
      </c>
      <c r="O1664" s="6">
        <v>0</v>
      </c>
      <c r="P1664" s="6">
        <v>8.1985692935911039E-4</v>
      </c>
      <c r="Q1664">
        <v>8993</v>
      </c>
      <c r="R1664" s="6">
        <v>8.1985692935911039E-4</v>
      </c>
    </row>
    <row r="1665" spans="12:18" x14ac:dyDescent="0.25">
      <c r="L1665" s="8" t="s">
        <v>8</v>
      </c>
      <c r="M1665">
        <v>7198</v>
      </c>
      <c r="O1665" s="6">
        <v>6.5621374152417171E-4</v>
      </c>
      <c r="P1665" s="6">
        <v>0</v>
      </c>
      <c r="Q1665">
        <v>7198</v>
      </c>
      <c r="R1665" s="6">
        <v>6.5621374152417171E-4</v>
      </c>
    </row>
    <row r="1666" spans="12:18" x14ac:dyDescent="0.25">
      <c r="L1666" s="7" t="s">
        <v>8</v>
      </c>
      <c r="M1666">
        <v>22055</v>
      </c>
      <c r="N1666">
        <v>8773</v>
      </c>
      <c r="O1666" s="6">
        <v>2.010668806517867E-3</v>
      </c>
      <c r="P1666" s="6">
        <v>7.9980038266067781E-4</v>
      </c>
      <c r="Q1666">
        <v>30828</v>
      </c>
      <c r="R1666" s="6">
        <v>2.8104691891785451E-3</v>
      </c>
    </row>
    <row r="1667" spans="12:18" x14ac:dyDescent="0.25">
      <c r="L1667" s="8" t="s">
        <v>9</v>
      </c>
      <c r="M1667">
        <v>7280</v>
      </c>
      <c r="O1667" s="6">
        <v>6.6368936347540567E-4</v>
      </c>
      <c r="P1667" s="6">
        <v>0</v>
      </c>
      <c r="Q1667">
        <v>7280</v>
      </c>
      <c r="R1667" s="6">
        <v>6.6368936347540567E-4</v>
      </c>
    </row>
    <row r="1668" spans="12:18" x14ac:dyDescent="0.25">
      <c r="L1668" s="8" t="s">
        <v>7</v>
      </c>
      <c r="M1668">
        <v>7524</v>
      </c>
      <c r="O1668" s="6">
        <v>6.8593389708639454E-4</v>
      </c>
      <c r="P1668" s="6">
        <v>0</v>
      </c>
      <c r="Q1668">
        <v>7524</v>
      </c>
      <c r="R1668" s="6">
        <v>6.8593389708639454E-4</v>
      </c>
    </row>
    <row r="1669" spans="12:18" x14ac:dyDescent="0.25">
      <c r="L1669" s="8" t="s">
        <v>6</v>
      </c>
      <c r="M1669">
        <v>7251</v>
      </c>
      <c r="O1669" s="6">
        <v>6.6104554595606689E-4</v>
      </c>
      <c r="P1669" s="6">
        <v>0</v>
      </c>
      <c r="Q1669">
        <v>7251</v>
      </c>
      <c r="R1669" s="6">
        <v>6.6104554595606689E-4</v>
      </c>
    </row>
    <row r="1670" spans="12:18" x14ac:dyDescent="0.25">
      <c r="L1670" s="8" t="s">
        <v>8</v>
      </c>
      <c r="N1670">
        <v>8773</v>
      </c>
      <c r="O1670" s="6">
        <v>0</v>
      </c>
      <c r="P1670" s="6">
        <v>7.9980038266067781E-4</v>
      </c>
      <c r="Q1670">
        <v>8773</v>
      </c>
      <c r="R1670" s="6">
        <v>7.9980038266067781E-4</v>
      </c>
    </row>
    <row r="1671" spans="12:18" x14ac:dyDescent="0.25">
      <c r="L1671" s="3" t="s">
        <v>20</v>
      </c>
      <c r="M1671">
        <v>90593</v>
      </c>
      <c r="N1671">
        <v>36266</v>
      </c>
      <c r="O1671" s="6">
        <v>8.2590124320504714E-3</v>
      </c>
      <c r="P1671" s="6">
        <v>3.3062305571152561E-3</v>
      </c>
      <c r="Q1671">
        <v>126859</v>
      </c>
      <c r="R1671" s="6">
        <v>1.1565242989165727E-2</v>
      </c>
    </row>
    <row r="1672" spans="12:18" x14ac:dyDescent="0.25">
      <c r="L1672" s="7" t="s">
        <v>9</v>
      </c>
      <c r="M1672">
        <v>22397</v>
      </c>
      <c r="N1672">
        <v>9077</v>
      </c>
      <c r="O1672" s="6">
        <v>2.0418476200217942E-3</v>
      </c>
      <c r="P1672" s="6">
        <v>8.2751488355305733E-4</v>
      </c>
      <c r="Q1672">
        <v>31474</v>
      </c>
      <c r="R1672" s="6">
        <v>2.8693625035748514E-3</v>
      </c>
    </row>
    <row r="1673" spans="12:18" x14ac:dyDescent="0.25">
      <c r="L1673" s="8" t="s">
        <v>9</v>
      </c>
      <c r="N1673">
        <v>9077</v>
      </c>
      <c r="O1673" s="6">
        <v>0</v>
      </c>
      <c r="P1673" s="6">
        <v>8.2751488355305733E-4</v>
      </c>
      <c r="Q1673">
        <v>9077</v>
      </c>
      <c r="R1673" s="6">
        <v>8.2751488355305733E-4</v>
      </c>
    </row>
    <row r="1674" spans="12:18" x14ac:dyDescent="0.25">
      <c r="L1674" s="8" t="s">
        <v>7</v>
      </c>
      <c r="M1674">
        <v>7507</v>
      </c>
      <c r="O1674" s="6">
        <v>6.8438407302333392E-4</v>
      </c>
      <c r="P1674" s="6">
        <v>0</v>
      </c>
      <c r="Q1674">
        <v>7507</v>
      </c>
      <c r="R1674" s="6">
        <v>6.8438407302333392E-4</v>
      </c>
    </row>
    <row r="1675" spans="12:18" x14ac:dyDescent="0.25">
      <c r="L1675" s="8" t="s">
        <v>6</v>
      </c>
      <c r="M1675">
        <v>7464</v>
      </c>
      <c r="O1675" s="6">
        <v>6.804639298050039E-4</v>
      </c>
      <c r="P1675" s="6">
        <v>0</v>
      </c>
      <c r="Q1675">
        <v>7464</v>
      </c>
      <c r="R1675" s="6">
        <v>6.804639298050039E-4</v>
      </c>
    </row>
    <row r="1676" spans="12:18" x14ac:dyDescent="0.25">
      <c r="L1676" s="8" t="s">
        <v>8</v>
      </c>
      <c r="M1676">
        <v>7426</v>
      </c>
      <c r="O1676" s="6">
        <v>6.7699961719345646E-4</v>
      </c>
      <c r="P1676" s="6">
        <v>0</v>
      </c>
      <c r="Q1676">
        <v>7426</v>
      </c>
      <c r="R1676" s="6">
        <v>6.7699961719345646E-4</v>
      </c>
    </row>
    <row r="1677" spans="12:18" x14ac:dyDescent="0.25">
      <c r="L1677" s="7" t="s">
        <v>7</v>
      </c>
      <c r="M1677">
        <v>22632</v>
      </c>
      <c r="N1677">
        <v>9102</v>
      </c>
      <c r="O1677" s="6">
        <v>2.0632716585405743E-3</v>
      </c>
      <c r="P1677" s="6">
        <v>8.2979403658697012E-4</v>
      </c>
      <c r="Q1677">
        <v>31734</v>
      </c>
      <c r="R1677" s="6">
        <v>2.8930656951275447E-3</v>
      </c>
    </row>
    <row r="1678" spans="12:18" x14ac:dyDescent="0.25">
      <c r="L1678" s="8" t="s">
        <v>9</v>
      </c>
      <c r="M1678">
        <v>7620</v>
      </c>
      <c r="O1678" s="6">
        <v>6.9468584473661975E-4</v>
      </c>
      <c r="P1678" s="6">
        <v>0</v>
      </c>
      <c r="Q1678">
        <v>7620</v>
      </c>
      <c r="R1678" s="6">
        <v>6.9468584473661975E-4</v>
      </c>
    </row>
    <row r="1679" spans="12:18" x14ac:dyDescent="0.25">
      <c r="L1679" s="8" t="s">
        <v>7</v>
      </c>
      <c r="N1679">
        <v>9102</v>
      </c>
      <c r="O1679" s="6">
        <v>0</v>
      </c>
      <c r="P1679" s="6">
        <v>8.2979403658697012E-4</v>
      </c>
      <c r="Q1679">
        <v>9102</v>
      </c>
      <c r="R1679" s="6">
        <v>8.2979403658697012E-4</v>
      </c>
    </row>
    <row r="1680" spans="12:18" x14ac:dyDescent="0.25">
      <c r="L1680" s="8" t="s">
        <v>6</v>
      </c>
      <c r="M1680">
        <v>7448</v>
      </c>
      <c r="O1680" s="6">
        <v>6.7900527186329966E-4</v>
      </c>
      <c r="P1680" s="6">
        <v>0</v>
      </c>
      <c r="Q1680">
        <v>7448</v>
      </c>
      <c r="R1680" s="6">
        <v>6.7900527186329966E-4</v>
      </c>
    </row>
    <row r="1681" spans="12:18" x14ac:dyDescent="0.25">
      <c r="L1681" s="8" t="s">
        <v>8</v>
      </c>
      <c r="M1681">
        <v>7564</v>
      </c>
      <c r="O1681" s="6">
        <v>6.8958054194065508E-4</v>
      </c>
      <c r="P1681" s="6">
        <v>0</v>
      </c>
      <c r="Q1681">
        <v>7564</v>
      </c>
      <c r="R1681" s="6">
        <v>6.8958054194065508E-4</v>
      </c>
    </row>
    <row r="1682" spans="12:18" x14ac:dyDescent="0.25">
      <c r="L1682" s="7" t="s">
        <v>6</v>
      </c>
      <c r="M1682">
        <v>22655</v>
      </c>
      <c r="N1682">
        <v>8969</v>
      </c>
      <c r="O1682" s="6">
        <v>2.0653684793317741E-3</v>
      </c>
      <c r="P1682" s="6">
        <v>8.1766894244655408E-4</v>
      </c>
      <c r="Q1682">
        <v>31624</v>
      </c>
      <c r="R1682" s="6">
        <v>2.8830374217783282E-3</v>
      </c>
    </row>
    <row r="1683" spans="12:18" x14ac:dyDescent="0.25">
      <c r="L1683" s="8" t="s">
        <v>9</v>
      </c>
      <c r="M1683">
        <v>7358</v>
      </c>
      <c r="O1683" s="6">
        <v>6.7080032094121364E-4</v>
      </c>
      <c r="P1683" s="6">
        <v>0</v>
      </c>
      <c r="Q1683">
        <v>7358</v>
      </c>
      <c r="R1683" s="6">
        <v>6.7080032094121364E-4</v>
      </c>
    </row>
    <row r="1684" spans="12:18" x14ac:dyDescent="0.25">
      <c r="L1684" s="8" t="s">
        <v>7</v>
      </c>
      <c r="M1684">
        <v>7716</v>
      </c>
      <c r="O1684" s="6">
        <v>7.0343779238684484E-4</v>
      </c>
      <c r="P1684" s="6">
        <v>0</v>
      </c>
      <c r="Q1684">
        <v>7716</v>
      </c>
      <c r="R1684" s="6">
        <v>7.0343779238684484E-4</v>
      </c>
    </row>
    <row r="1685" spans="12:18" x14ac:dyDescent="0.25">
      <c r="L1685" s="8" t="s">
        <v>6</v>
      </c>
      <c r="N1685">
        <v>8969</v>
      </c>
      <c r="O1685" s="6">
        <v>0</v>
      </c>
      <c r="P1685" s="6">
        <v>8.1766894244655408E-4</v>
      </c>
      <c r="Q1685">
        <v>8969</v>
      </c>
      <c r="R1685" s="6">
        <v>8.1766894244655408E-4</v>
      </c>
    </row>
    <row r="1686" spans="12:18" x14ac:dyDescent="0.25">
      <c r="L1686" s="8" t="s">
        <v>8</v>
      </c>
      <c r="M1686">
        <v>7581</v>
      </c>
      <c r="O1686" s="6">
        <v>6.911303660037157E-4</v>
      </c>
      <c r="P1686" s="6">
        <v>0</v>
      </c>
      <c r="Q1686">
        <v>7581</v>
      </c>
      <c r="R1686" s="6">
        <v>6.911303660037157E-4</v>
      </c>
    </row>
    <row r="1687" spans="12:18" x14ac:dyDescent="0.25">
      <c r="L1687" s="7" t="s">
        <v>8</v>
      </c>
      <c r="M1687">
        <v>22909</v>
      </c>
      <c r="N1687">
        <v>9118</v>
      </c>
      <c r="O1687" s="6">
        <v>2.088524674156328E-3</v>
      </c>
      <c r="P1687" s="6">
        <v>8.3125269452867436E-4</v>
      </c>
      <c r="Q1687">
        <v>32027</v>
      </c>
      <c r="R1687" s="6">
        <v>2.9197773686850024E-3</v>
      </c>
    </row>
    <row r="1688" spans="12:18" x14ac:dyDescent="0.25">
      <c r="L1688" s="8" t="s">
        <v>9</v>
      </c>
      <c r="M1688">
        <v>7594</v>
      </c>
      <c r="O1688" s="6">
        <v>6.9231552558135046E-4</v>
      </c>
      <c r="P1688" s="6">
        <v>0</v>
      </c>
      <c r="Q1688">
        <v>7594</v>
      </c>
      <c r="R1688" s="6">
        <v>6.9231552558135046E-4</v>
      </c>
    </row>
    <row r="1689" spans="12:18" x14ac:dyDescent="0.25">
      <c r="L1689" s="8" t="s">
        <v>7</v>
      </c>
      <c r="M1689">
        <v>7646</v>
      </c>
      <c r="O1689" s="6">
        <v>6.9705616389188904E-4</v>
      </c>
      <c r="P1689" s="6">
        <v>0</v>
      </c>
      <c r="Q1689">
        <v>7646</v>
      </c>
      <c r="R1689" s="6">
        <v>6.9705616389188904E-4</v>
      </c>
    </row>
    <row r="1690" spans="12:18" x14ac:dyDescent="0.25">
      <c r="L1690" s="8" t="s">
        <v>6</v>
      </c>
      <c r="M1690">
        <v>7669</v>
      </c>
      <c r="O1690" s="6">
        <v>6.9915298468308873E-4</v>
      </c>
      <c r="P1690" s="6">
        <v>0</v>
      </c>
      <c r="Q1690">
        <v>7669</v>
      </c>
      <c r="R1690" s="6">
        <v>6.9915298468308873E-4</v>
      </c>
    </row>
    <row r="1691" spans="12:18" x14ac:dyDescent="0.25">
      <c r="L1691" s="8" t="s">
        <v>8</v>
      </c>
      <c r="N1691">
        <v>9118</v>
      </c>
      <c r="O1691" s="6">
        <v>0</v>
      </c>
      <c r="P1691" s="6">
        <v>8.3125269452867436E-4</v>
      </c>
      <c r="Q1691">
        <v>9118</v>
      </c>
      <c r="R1691" s="6">
        <v>8.3125269452867436E-4</v>
      </c>
    </row>
    <row r="1692" spans="12:18" x14ac:dyDescent="0.25">
      <c r="L1692" s="3" t="s">
        <v>16</v>
      </c>
      <c r="M1692">
        <v>92899</v>
      </c>
      <c r="N1692">
        <v>37094</v>
      </c>
      <c r="O1692" s="6">
        <v>8.4692415078985867E-3</v>
      </c>
      <c r="P1692" s="6">
        <v>3.3817161055984478E-3</v>
      </c>
      <c r="Q1692">
        <v>129993</v>
      </c>
      <c r="R1692" s="6">
        <v>1.1850957613497035E-2</v>
      </c>
    </row>
    <row r="1693" spans="12:18" x14ac:dyDescent="0.25">
      <c r="L1693" s="7" t="s">
        <v>9</v>
      </c>
      <c r="M1693">
        <v>23146</v>
      </c>
      <c r="N1693">
        <v>9280</v>
      </c>
      <c r="O1693" s="6">
        <v>2.1101310449178215E-3</v>
      </c>
      <c r="P1693" s="6">
        <v>8.4602160618842928E-4</v>
      </c>
      <c r="Q1693">
        <v>32426</v>
      </c>
      <c r="R1693" s="6">
        <v>2.9561526511062506E-3</v>
      </c>
    </row>
    <row r="1694" spans="12:18" x14ac:dyDescent="0.25">
      <c r="L1694" s="8" t="s">
        <v>9</v>
      </c>
      <c r="N1694">
        <v>9280</v>
      </c>
      <c r="O1694" s="6">
        <v>0</v>
      </c>
      <c r="P1694" s="6">
        <v>8.4602160618842928E-4</v>
      </c>
      <c r="Q1694">
        <v>9280</v>
      </c>
      <c r="R1694" s="6">
        <v>8.4602160618842928E-4</v>
      </c>
    </row>
    <row r="1695" spans="12:18" x14ac:dyDescent="0.25">
      <c r="L1695" s="8" t="s">
        <v>7</v>
      </c>
      <c r="M1695">
        <v>7747</v>
      </c>
      <c r="O1695" s="6">
        <v>7.0626394214889671E-4</v>
      </c>
      <c r="P1695" s="6">
        <v>0</v>
      </c>
      <c r="Q1695">
        <v>7747</v>
      </c>
      <c r="R1695" s="6">
        <v>7.0626394214889671E-4</v>
      </c>
    </row>
    <row r="1696" spans="12:18" x14ac:dyDescent="0.25">
      <c r="L1696" s="8" t="s">
        <v>6</v>
      </c>
      <c r="M1696">
        <v>7693</v>
      </c>
      <c r="O1696" s="6">
        <v>7.0134097159564503E-4</v>
      </c>
      <c r="P1696" s="6">
        <v>0</v>
      </c>
      <c r="Q1696">
        <v>7693</v>
      </c>
      <c r="R1696" s="6">
        <v>7.0134097159564503E-4</v>
      </c>
    </row>
    <row r="1697" spans="12:18" x14ac:dyDescent="0.25">
      <c r="L1697" s="8" t="s">
        <v>8</v>
      </c>
      <c r="M1697">
        <v>7706</v>
      </c>
      <c r="O1697" s="6">
        <v>7.0252613117327968E-4</v>
      </c>
      <c r="P1697" s="6">
        <v>0</v>
      </c>
      <c r="Q1697">
        <v>7706</v>
      </c>
      <c r="R1697" s="6">
        <v>7.0252613117327968E-4</v>
      </c>
    </row>
    <row r="1698" spans="12:18" x14ac:dyDescent="0.25">
      <c r="L1698" s="7" t="s">
        <v>7</v>
      </c>
      <c r="M1698">
        <v>23355</v>
      </c>
      <c r="N1698">
        <v>9299</v>
      </c>
      <c r="O1698" s="6">
        <v>2.1291847642813323E-3</v>
      </c>
      <c r="P1698" s="6">
        <v>8.47753762494203E-4</v>
      </c>
      <c r="Q1698">
        <v>32654</v>
      </c>
      <c r="R1698" s="6">
        <v>2.9769385267755352E-3</v>
      </c>
    </row>
    <row r="1699" spans="12:18" x14ac:dyDescent="0.25">
      <c r="L1699" s="8" t="s">
        <v>9</v>
      </c>
      <c r="M1699">
        <v>7799</v>
      </c>
      <c r="O1699" s="6">
        <v>7.1100458045943529E-4</v>
      </c>
      <c r="P1699" s="6">
        <v>0</v>
      </c>
      <c r="Q1699">
        <v>7799</v>
      </c>
      <c r="R1699" s="6">
        <v>7.1100458045943529E-4</v>
      </c>
    </row>
    <row r="1700" spans="12:18" x14ac:dyDescent="0.25">
      <c r="L1700" s="8" t="s">
        <v>7</v>
      </c>
      <c r="N1700">
        <v>9299</v>
      </c>
      <c r="O1700" s="6">
        <v>0</v>
      </c>
      <c r="P1700" s="6">
        <v>8.47753762494203E-4</v>
      </c>
      <c r="Q1700">
        <v>9299</v>
      </c>
      <c r="R1700" s="6">
        <v>8.47753762494203E-4</v>
      </c>
    </row>
    <row r="1701" spans="12:18" x14ac:dyDescent="0.25">
      <c r="L1701" s="8" t="s">
        <v>6</v>
      </c>
      <c r="M1701">
        <v>7814</v>
      </c>
      <c r="O1701" s="6">
        <v>7.1237207227978303E-4</v>
      </c>
      <c r="P1701" s="6">
        <v>0</v>
      </c>
      <c r="Q1701">
        <v>7814</v>
      </c>
      <c r="R1701" s="6">
        <v>7.1237207227978303E-4</v>
      </c>
    </row>
    <row r="1702" spans="12:18" x14ac:dyDescent="0.25">
      <c r="L1702" s="8" t="s">
        <v>8</v>
      </c>
      <c r="M1702">
        <v>7742</v>
      </c>
      <c r="O1702" s="6">
        <v>7.0580811154211413E-4</v>
      </c>
      <c r="P1702" s="6">
        <v>0</v>
      </c>
      <c r="Q1702">
        <v>7742</v>
      </c>
      <c r="R1702" s="6">
        <v>7.0580811154211413E-4</v>
      </c>
    </row>
    <row r="1703" spans="12:18" x14ac:dyDescent="0.25">
      <c r="L1703" s="7" t="s">
        <v>6</v>
      </c>
      <c r="M1703">
        <v>23306</v>
      </c>
      <c r="N1703">
        <v>9351</v>
      </c>
      <c r="O1703" s="6">
        <v>2.1247176243348632E-3</v>
      </c>
      <c r="P1703" s="6">
        <v>8.5249440080474158E-4</v>
      </c>
      <c r="Q1703">
        <v>32657</v>
      </c>
      <c r="R1703" s="6">
        <v>2.9772120251396052E-3</v>
      </c>
    </row>
    <row r="1704" spans="12:18" x14ac:dyDescent="0.25">
      <c r="L1704" s="8" t="s">
        <v>9</v>
      </c>
      <c r="M1704">
        <v>7703</v>
      </c>
      <c r="O1704" s="6">
        <v>7.022526328092102E-4</v>
      </c>
      <c r="P1704" s="6">
        <v>0</v>
      </c>
      <c r="Q1704">
        <v>7703</v>
      </c>
      <c r="R1704" s="6">
        <v>7.022526328092102E-4</v>
      </c>
    </row>
    <row r="1705" spans="12:18" x14ac:dyDescent="0.25">
      <c r="L1705" s="8" t="s">
        <v>7</v>
      </c>
      <c r="M1705">
        <v>7670</v>
      </c>
      <c r="O1705" s="6">
        <v>6.9924415080444534E-4</v>
      </c>
      <c r="P1705" s="6">
        <v>0</v>
      </c>
      <c r="Q1705">
        <v>7670</v>
      </c>
      <c r="R1705" s="6">
        <v>6.9924415080444534E-4</v>
      </c>
    </row>
    <row r="1706" spans="12:18" x14ac:dyDescent="0.25">
      <c r="L1706" s="8" t="s">
        <v>6</v>
      </c>
      <c r="N1706">
        <v>9351</v>
      </c>
      <c r="O1706" s="6">
        <v>0</v>
      </c>
      <c r="P1706" s="6">
        <v>8.5249440080474158E-4</v>
      </c>
      <c r="Q1706">
        <v>9351</v>
      </c>
      <c r="R1706" s="6">
        <v>8.5249440080474158E-4</v>
      </c>
    </row>
    <row r="1707" spans="12:18" x14ac:dyDescent="0.25">
      <c r="L1707" s="8" t="s">
        <v>8</v>
      </c>
      <c r="M1707">
        <v>7933</v>
      </c>
      <c r="O1707" s="6">
        <v>7.2322084072120793E-4</v>
      </c>
      <c r="P1707" s="6">
        <v>0</v>
      </c>
      <c r="Q1707">
        <v>7933</v>
      </c>
      <c r="R1707" s="6">
        <v>7.2322084072120793E-4</v>
      </c>
    </row>
    <row r="1708" spans="12:18" x14ac:dyDescent="0.25">
      <c r="L1708" s="7" t="s">
        <v>8</v>
      </c>
      <c r="M1708">
        <v>23092</v>
      </c>
      <c r="N1708">
        <v>9164</v>
      </c>
      <c r="O1708" s="6">
        <v>2.10520807436457E-3</v>
      </c>
      <c r="P1708" s="6">
        <v>8.3544633611107387E-4</v>
      </c>
      <c r="Q1708">
        <v>32256</v>
      </c>
      <c r="R1708" s="6">
        <v>2.9406544104756439E-3</v>
      </c>
    </row>
    <row r="1709" spans="12:18" x14ac:dyDescent="0.25">
      <c r="L1709" s="8" t="s">
        <v>9</v>
      </c>
      <c r="M1709">
        <v>7736</v>
      </c>
      <c r="O1709" s="6">
        <v>7.0526111481397505E-4</v>
      </c>
      <c r="P1709" s="6">
        <v>0</v>
      </c>
      <c r="Q1709">
        <v>7736</v>
      </c>
      <c r="R1709" s="6">
        <v>7.0526111481397505E-4</v>
      </c>
    </row>
    <row r="1710" spans="12:18" x14ac:dyDescent="0.25">
      <c r="L1710" s="8" t="s">
        <v>7</v>
      </c>
      <c r="M1710">
        <v>7632</v>
      </c>
      <c r="O1710" s="6">
        <v>6.957798381928979E-4</v>
      </c>
      <c r="P1710" s="6">
        <v>0</v>
      </c>
      <c r="Q1710">
        <v>7632</v>
      </c>
      <c r="R1710" s="6">
        <v>6.957798381928979E-4</v>
      </c>
    </row>
    <row r="1711" spans="12:18" x14ac:dyDescent="0.25">
      <c r="L1711" s="8" t="s">
        <v>6</v>
      </c>
      <c r="M1711">
        <v>7724</v>
      </c>
      <c r="O1711" s="6">
        <v>7.041671213576969E-4</v>
      </c>
      <c r="P1711" s="6">
        <v>0</v>
      </c>
      <c r="Q1711">
        <v>7724</v>
      </c>
      <c r="R1711" s="6">
        <v>7.041671213576969E-4</v>
      </c>
    </row>
    <row r="1712" spans="12:18" x14ac:dyDescent="0.25">
      <c r="L1712" s="8" t="s">
        <v>8</v>
      </c>
      <c r="N1712">
        <v>9164</v>
      </c>
      <c r="O1712" s="6">
        <v>0</v>
      </c>
      <c r="P1712" s="6">
        <v>8.3544633611107387E-4</v>
      </c>
      <c r="Q1712">
        <v>9164</v>
      </c>
      <c r="R1712" s="6">
        <v>8.3544633611107387E-4</v>
      </c>
    </row>
    <row r="1713" spans="12:18" x14ac:dyDescent="0.25">
      <c r="L1713" s="3" t="s">
        <v>14</v>
      </c>
      <c r="M1713">
        <v>101807</v>
      </c>
      <c r="N1713">
        <v>39475</v>
      </c>
      <c r="O1713" s="6">
        <v>9.2813493169423937E-3</v>
      </c>
      <c r="P1713" s="6">
        <v>3.5987826405483024E-3</v>
      </c>
      <c r="Q1713">
        <v>141282</v>
      </c>
      <c r="R1713" s="6">
        <v>1.2880131957490696E-2</v>
      </c>
    </row>
    <row r="1714" spans="12:18" x14ac:dyDescent="0.25">
      <c r="L1714" s="7" t="s">
        <v>9</v>
      </c>
      <c r="M1714">
        <v>25675</v>
      </c>
      <c r="N1714">
        <v>9810</v>
      </c>
      <c r="O1714" s="6">
        <v>2.3406901658284398E-3</v>
      </c>
      <c r="P1714" s="6">
        <v>8.9433965050738046E-4</v>
      </c>
      <c r="Q1714">
        <v>35485</v>
      </c>
      <c r="R1714" s="6">
        <v>3.2350298163358201E-3</v>
      </c>
    </row>
    <row r="1715" spans="12:18" x14ac:dyDescent="0.25">
      <c r="L1715" s="8" t="s">
        <v>9</v>
      </c>
      <c r="N1715">
        <v>9810</v>
      </c>
      <c r="O1715" s="6">
        <v>0</v>
      </c>
      <c r="P1715" s="6">
        <v>8.9433965050738046E-4</v>
      </c>
      <c r="Q1715">
        <v>9810</v>
      </c>
      <c r="R1715" s="6">
        <v>8.9433965050738046E-4</v>
      </c>
    </row>
    <row r="1716" spans="12:18" x14ac:dyDescent="0.25">
      <c r="L1716" s="8" t="s">
        <v>7</v>
      </c>
      <c r="M1716">
        <v>8549</v>
      </c>
      <c r="O1716" s="6">
        <v>7.7937917147681915E-4</v>
      </c>
      <c r="P1716" s="6">
        <v>0</v>
      </c>
      <c r="Q1716">
        <v>8549</v>
      </c>
      <c r="R1716" s="6">
        <v>7.7937917147681915E-4</v>
      </c>
    </row>
    <row r="1717" spans="12:18" x14ac:dyDescent="0.25">
      <c r="L1717" s="8" t="s">
        <v>6</v>
      </c>
      <c r="M1717">
        <v>8644</v>
      </c>
      <c r="O1717" s="6">
        <v>7.8803995300568775E-4</v>
      </c>
      <c r="P1717" s="6">
        <v>0</v>
      </c>
      <c r="Q1717">
        <v>8644</v>
      </c>
      <c r="R1717" s="6">
        <v>7.8803995300568775E-4</v>
      </c>
    </row>
    <row r="1718" spans="12:18" x14ac:dyDescent="0.25">
      <c r="L1718" s="8" t="s">
        <v>8</v>
      </c>
      <c r="M1718">
        <v>8482</v>
      </c>
      <c r="O1718" s="6">
        <v>7.7327104134593283E-4</v>
      </c>
      <c r="P1718" s="6">
        <v>0</v>
      </c>
      <c r="Q1718">
        <v>8482</v>
      </c>
      <c r="R1718" s="6">
        <v>7.7327104134593283E-4</v>
      </c>
    </row>
    <row r="1719" spans="12:18" x14ac:dyDescent="0.25">
      <c r="L1719" s="7" t="s">
        <v>7</v>
      </c>
      <c r="M1719">
        <v>25459</v>
      </c>
      <c r="N1719">
        <v>9791</v>
      </c>
      <c r="O1719" s="6">
        <v>2.3209982836154331E-3</v>
      </c>
      <c r="P1719" s="6">
        <v>8.9260749420160674E-4</v>
      </c>
      <c r="Q1719">
        <v>35250</v>
      </c>
      <c r="R1719" s="6">
        <v>3.21360577781704E-3</v>
      </c>
    </row>
    <row r="1720" spans="12:18" x14ac:dyDescent="0.25">
      <c r="L1720" s="8" t="s">
        <v>9</v>
      </c>
      <c r="M1720">
        <v>8477</v>
      </c>
      <c r="O1720" s="6">
        <v>7.7281521073915024E-4</v>
      </c>
      <c r="P1720" s="6">
        <v>0</v>
      </c>
      <c r="Q1720">
        <v>8477</v>
      </c>
      <c r="R1720" s="6">
        <v>7.7281521073915024E-4</v>
      </c>
    </row>
    <row r="1721" spans="12:18" x14ac:dyDescent="0.25">
      <c r="L1721" s="8" t="s">
        <v>7</v>
      </c>
      <c r="N1721">
        <v>9791</v>
      </c>
      <c r="O1721" s="6">
        <v>0</v>
      </c>
      <c r="P1721" s="6">
        <v>8.9260749420160674E-4</v>
      </c>
      <c r="Q1721">
        <v>9791</v>
      </c>
      <c r="R1721" s="6">
        <v>8.9260749420160674E-4</v>
      </c>
    </row>
    <row r="1722" spans="12:18" x14ac:dyDescent="0.25">
      <c r="L1722" s="8" t="s">
        <v>6</v>
      </c>
      <c r="M1722">
        <v>8546</v>
      </c>
      <c r="O1722" s="6">
        <v>7.7910567311274966E-4</v>
      </c>
      <c r="P1722" s="6">
        <v>0</v>
      </c>
      <c r="Q1722">
        <v>8546</v>
      </c>
      <c r="R1722" s="6">
        <v>7.7910567311274966E-4</v>
      </c>
    </row>
    <row r="1723" spans="12:18" x14ac:dyDescent="0.25">
      <c r="L1723" s="8" t="s">
        <v>8</v>
      </c>
      <c r="M1723">
        <v>8436</v>
      </c>
      <c r="O1723" s="6">
        <v>7.6907739976353332E-4</v>
      </c>
      <c r="P1723" s="6">
        <v>0</v>
      </c>
      <c r="Q1723">
        <v>8436</v>
      </c>
      <c r="R1723" s="6">
        <v>7.6907739976353332E-4</v>
      </c>
    </row>
    <row r="1724" spans="12:18" x14ac:dyDescent="0.25">
      <c r="L1724" s="7" t="s">
        <v>6</v>
      </c>
      <c r="M1724">
        <v>25311</v>
      </c>
      <c r="N1724">
        <v>9905</v>
      </c>
      <c r="O1724" s="6">
        <v>2.3075056976546693E-3</v>
      </c>
      <c r="P1724" s="6">
        <v>9.0300043203624906E-4</v>
      </c>
      <c r="Q1724">
        <v>35216</v>
      </c>
      <c r="R1724" s="6">
        <v>3.2105061296909187E-3</v>
      </c>
    </row>
    <row r="1725" spans="12:18" x14ac:dyDescent="0.25">
      <c r="L1725" s="8" t="s">
        <v>9</v>
      </c>
      <c r="M1725">
        <v>8628</v>
      </c>
      <c r="O1725" s="6">
        <v>7.8658129506398362E-4</v>
      </c>
      <c r="P1725" s="6">
        <v>0</v>
      </c>
      <c r="Q1725">
        <v>8628</v>
      </c>
      <c r="R1725" s="6">
        <v>7.8658129506398362E-4</v>
      </c>
    </row>
    <row r="1726" spans="12:18" x14ac:dyDescent="0.25">
      <c r="L1726" s="8" t="s">
        <v>7</v>
      </c>
      <c r="M1726">
        <v>8364</v>
      </c>
      <c r="O1726" s="6">
        <v>7.6251343902586442E-4</v>
      </c>
      <c r="P1726" s="6">
        <v>0</v>
      </c>
      <c r="Q1726">
        <v>8364</v>
      </c>
      <c r="R1726" s="6">
        <v>7.6251343902586442E-4</v>
      </c>
    </row>
    <row r="1727" spans="12:18" x14ac:dyDescent="0.25">
      <c r="L1727" s="8" t="s">
        <v>6</v>
      </c>
      <c r="N1727">
        <v>9905</v>
      </c>
      <c r="O1727" s="6">
        <v>0</v>
      </c>
      <c r="P1727" s="6">
        <v>9.0300043203624906E-4</v>
      </c>
      <c r="Q1727">
        <v>9905</v>
      </c>
      <c r="R1727" s="6">
        <v>9.0300043203624906E-4</v>
      </c>
    </row>
    <row r="1728" spans="12:18" x14ac:dyDescent="0.25">
      <c r="L1728" s="8" t="s">
        <v>8</v>
      </c>
      <c r="M1728">
        <v>8319</v>
      </c>
      <c r="O1728" s="6">
        <v>7.5841096356482141E-4</v>
      </c>
      <c r="P1728" s="6">
        <v>0</v>
      </c>
      <c r="Q1728">
        <v>8319</v>
      </c>
      <c r="R1728" s="6">
        <v>7.5841096356482141E-4</v>
      </c>
    </row>
    <row r="1729" spans="12:18" x14ac:dyDescent="0.25">
      <c r="L1729" s="7" t="s">
        <v>8</v>
      </c>
      <c r="M1729">
        <v>25362</v>
      </c>
      <c r="N1729">
        <v>9969</v>
      </c>
      <c r="O1729" s="6">
        <v>2.3121551698438514E-3</v>
      </c>
      <c r="P1729" s="6">
        <v>9.0883506380306589E-4</v>
      </c>
      <c r="Q1729">
        <v>35331</v>
      </c>
      <c r="R1729" s="6">
        <v>3.2209902336469173E-3</v>
      </c>
    </row>
    <row r="1730" spans="12:18" x14ac:dyDescent="0.25">
      <c r="L1730" s="8" t="s">
        <v>9</v>
      </c>
      <c r="M1730">
        <v>8411</v>
      </c>
      <c r="O1730" s="6">
        <v>7.6679824672962053E-4</v>
      </c>
      <c r="P1730" s="6">
        <v>0</v>
      </c>
      <c r="Q1730">
        <v>8411</v>
      </c>
      <c r="R1730" s="6">
        <v>7.6679824672962053E-4</v>
      </c>
    </row>
    <row r="1731" spans="12:18" x14ac:dyDescent="0.25">
      <c r="L1731" s="8" t="s">
        <v>7</v>
      </c>
      <c r="M1731">
        <v>8512</v>
      </c>
      <c r="O1731" s="6">
        <v>7.760060249866282E-4</v>
      </c>
      <c r="P1731" s="6">
        <v>0</v>
      </c>
      <c r="Q1731">
        <v>8512</v>
      </c>
      <c r="R1731" s="6">
        <v>7.760060249866282E-4</v>
      </c>
    </row>
    <row r="1732" spans="12:18" x14ac:dyDescent="0.25">
      <c r="L1732" s="8" t="s">
        <v>6</v>
      </c>
      <c r="M1732">
        <v>8439</v>
      </c>
      <c r="O1732" s="6">
        <v>7.693508981276028E-4</v>
      </c>
      <c r="P1732" s="6">
        <v>0</v>
      </c>
      <c r="Q1732">
        <v>8439</v>
      </c>
      <c r="R1732" s="6">
        <v>7.693508981276028E-4</v>
      </c>
    </row>
    <row r="1733" spans="12:18" x14ac:dyDescent="0.25">
      <c r="L1733" s="8" t="s">
        <v>8</v>
      </c>
      <c r="N1733">
        <v>9969</v>
      </c>
      <c r="O1733" s="6">
        <v>0</v>
      </c>
      <c r="P1733" s="6">
        <v>9.0883506380306589E-4</v>
      </c>
      <c r="Q1733">
        <v>9969</v>
      </c>
      <c r="R1733" s="6">
        <v>9.0883506380306589E-4</v>
      </c>
    </row>
    <row r="1734" spans="12:18" x14ac:dyDescent="0.25">
      <c r="L1734" s="3" t="s">
        <v>13</v>
      </c>
      <c r="M1734">
        <v>111521</v>
      </c>
      <c r="N1734">
        <v>42811</v>
      </c>
      <c r="O1734" s="6">
        <v>1.016693701979955E-2</v>
      </c>
      <c r="P1734" s="6">
        <v>3.9029128213936256E-3</v>
      </c>
      <c r="Q1734">
        <v>154332</v>
      </c>
      <c r="R1734" s="6">
        <v>1.4069849841193175E-2</v>
      </c>
    </row>
    <row r="1735" spans="12:18" x14ac:dyDescent="0.25">
      <c r="L1735" s="7" t="s">
        <v>9</v>
      </c>
      <c r="M1735">
        <v>28092</v>
      </c>
      <c r="N1735">
        <v>10792</v>
      </c>
      <c r="O1735" s="6">
        <v>2.5610386811471286E-3</v>
      </c>
      <c r="P1735" s="6">
        <v>9.8386478167947515E-4</v>
      </c>
      <c r="Q1735">
        <v>38884</v>
      </c>
      <c r="R1735" s="6">
        <v>3.5449034628266037E-3</v>
      </c>
    </row>
    <row r="1736" spans="12:18" x14ac:dyDescent="0.25">
      <c r="L1736" s="8" t="s">
        <v>9</v>
      </c>
      <c r="N1736">
        <v>10792</v>
      </c>
      <c r="O1736" s="6">
        <v>0</v>
      </c>
      <c r="P1736" s="6">
        <v>9.8386478167947515E-4</v>
      </c>
      <c r="Q1736">
        <v>10792</v>
      </c>
      <c r="R1736" s="6">
        <v>9.8386478167947515E-4</v>
      </c>
    </row>
    <row r="1737" spans="12:18" x14ac:dyDescent="0.25">
      <c r="L1737" s="8" t="s">
        <v>7</v>
      </c>
      <c r="M1737">
        <v>9359</v>
      </c>
      <c r="O1737" s="6">
        <v>8.5322372977559365E-4</v>
      </c>
      <c r="P1737" s="6">
        <v>0</v>
      </c>
      <c r="Q1737">
        <v>9359</v>
      </c>
      <c r="R1737" s="6">
        <v>8.5322372977559365E-4</v>
      </c>
    </row>
    <row r="1738" spans="12:18" x14ac:dyDescent="0.25">
      <c r="L1738" s="8" t="s">
        <v>6</v>
      </c>
      <c r="M1738">
        <v>9443</v>
      </c>
      <c r="O1738" s="6">
        <v>8.608816839695407E-4</v>
      </c>
      <c r="P1738" s="6">
        <v>0</v>
      </c>
      <c r="Q1738">
        <v>9443</v>
      </c>
      <c r="R1738" s="6">
        <v>8.608816839695407E-4</v>
      </c>
    </row>
    <row r="1739" spans="12:18" x14ac:dyDescent="0.25">
      <c r="L1739" s="8" t="s">
        <v>8</v>
      </c>
      <c r="M1739">
        <v>9290</v>
      </c>
      <c r="O1739" s="6">
        <v>8.4693326740199434E-4</v>
      </c>
      <c r="P1739" s="6">
        <v>0</v>
      </c>
      <c r="Q1739">
        <v>9290</v>
      </c>
      <c r="R1739" s="6">
        <v>8.4693326740199434E-4</v>
      </c>
    </row>
    <row r="1740" spans="12:18" x14ac:dyDescent="0.25">
      <c r="L1740" s="7" t="s">
        <v>7</v>
      </c>
      <c r="M1740">
        <v>27980</v>
      </c>
      <c r="N1740">
        <v>10656</v>
      </c>
      <c r="O1740" s="6">
        <v>2.5508280755551995E-3</v>
      </c>
      <c r="P1740" s="6">
        <v>9.7146618917498941E-4</v>
      </c>
      <c r="Q1740">
        <v>38636</v>
      </c>
      <c r="R1740" s="6">
        <v>3.5222942647301888E-3</v>
      </c>
    </row>
    <row r="1741" spans="12:18" x14ac:dyDescent="0.25">
      <c r="L1741" s="8" t="s">
        <v>9</v>
      </c>
      <c r="M1741">
        <v>9358</v>
      </c>
      <c r="O1741" s="6">
        <v>8.5313256365423715E-4</v>
      </c>
      <c r="P1741" s="6">
        <v>0</v>
      </c>
      <c r="Q1741">
        <v>9358</v>
      </c>
      <c r="R1741" s="6">
        <v>8.5313256365423715E-4</v>
      </c>
    </row>
    <row r="1742" spans="12:18" x14ac:dyDescent="0.25">
      <c r="L1742" s="8" t="s">
        <v>7</v>
      </c>
      <c r="N1742">
        <v>10656</v>
      </c>
      <c r="O1742" s="6">
        <v>0</v>
      </c>
      <c r="P1742" s="6">
        <v>9.7146618917498941E-4</v>
      </c>
      <c r="Q1742">
        <v>10656</v>
      </c>
      <c r="R1742" s="6">
        <v>9.7146618917498941E-4</v>
      </c>
    </row>
    <row r="1743" spans="12:18" x14ac:dyDescent="0.25">
      <c r="L1743" s="8" t="s">
        <v>6</v>
      </c>
      <c r="M1743">
        <v>9242</v>
      </c>
      <c r="O1743" s="6">
        <v>8.4255729357688184E-4</v>
      </c>
      <c r="P1743" s="6">
        <v>0</v>
      </c>
      <c r="Q1743">
        <v>9242</v>
      </c>
      <c r="R1743" s="6">
        <v>8.4255729357688184E-4</v>
      </c>
    </row>
    <row r="1744" spans="12:18" x14ac:dyDescent="0.25">
      <c r="L1744" s="8" t="s">
        <v>8</v>
      </c>
      <c r="M1744">
        <v>9380</v>
      </c>
      <c r="O1744" s="6">
        <v>8.5513821832408046E-4</v>
      </c>
      <c r="P1744" s="6">
        <v>0</v>
      </c>
      <c r="Q1744">
        <v>9380</v>
      </c>
      <c r="R1744" s="6">
        <v>8.5513821832408046E-4</v>
      </c>
    </row>
    <row r="1745" spans="12:18" x14ac:dyDescent="0.25">
      <c r="L1745" s="7" t="s">
        <v>6</v>
      </c>
      <c r="M1745">
        <v>27643</v>
      </c>
      <c r="N1745">
        <v>10727</v>
      </c>
      <c r="O1745" s="6">
        <v>2.5201050926580548E-3</v>
      </c>
      <c r="P1745" s="6">
        <v>9.7793898379130171E-4</v>
      </c>
      <c r="Q1745">
        <v>38370</v>
      </c>
      <c r="R1745" s="6">
        <v>3.4980440764493569E-3</v>
      </c>
    </row>
    <row r="1746" spans="12:18" x14ac:dyDescent="0.25">
      <c r="L1746" s="8" t="s">
        <v>9</v>
      </c>
      <c r="M1746">
        <v>9082</v>
      </c>
      <c r="O1746" s="6">
        <v>8.2797071415983991E-4</v>
      </c>
      <c r="P1746" s="6">
        <v>0</v>
      </c>
      <c r="Q1746">
        <v>9082</v>
      </c>
      <c r="R1746" s="6">
        <v>8.2797071415983991E-4</v>
      </c>
    </row>
    <row r="1747" spans="12:18" x14ac:dyDescent="0.25">
      <c r="L1747" s="8" t="s">
        <v>7</v>
      </c>
      <c r="M1747">
        <v>9223</v>
      </c>
      <c r="O1747" s="6">
        <v>8.4082513727110812E-4</v>
      </c>
      <c r="P1747" s="6">
        <v>0</v>
      </c>
      <c r="Q1747">
        <v>9223</v>
      </c>
      <c r="R1747" s="6">
        <v>8.4082513727110812E-4</v>
      </c>
    </row>
    <row r="1748" spans="12:18" x14ac:dyDescent="0.25">
      <c r="L1748" s="8" t="s">
        <v>6</v>
      </c>
      <c r="N1748">
        <v>10727</v>
      </c>
      <c r="O1748" s="6">
        <v>0</v>
      </c>
      <c r="P1748" s="6">
        <v>9.7793898379130171E-4</v>
      </c>
      <c r="Q1748">
        <v>10727</v>
      </c>
      <c r="R1748" s="6">
        <v>9.7793898379130171E-4</v>
      </c>
    </row>
    <row r="1749" spans="12:18" x14ac:dyDescent="0.25">
      <c r="L1749" s="8" t="s">
        <v>8</v>
      </c>
      <c r="M1749">
        <v>9338</v>
      </c>
      <c r="O1749" s="6">
        <v>8.5130924122710694E-4</v>
      </c>
      <c r="P1749" s="6">
        <v>0</v>
      </c>
      <c r="Q1749">
        <v>9338</v>
      </c>
      <c r="R1749" s="6">
        <v>8.5130924122710694E-4</v>
      </c>
    </row>
    <row r="1750" spans="12:18" x14ac:dyDescent="0.25">
      <c r="L1750" s="7" t="s">
        <v>8</v>
      </c>
      <c r="M1750">
        <v>27806</v>
      </c>
      <c r="N1750">
        <v>10636</v>
      </c>
      <c r="O1750" s="6">
        <v>2.5349651704391664E-3</v>
      </c>
      <c r="P1750" s="6">
        <v>9.6964286674785919E-4</v>
      </c>
      <c r="Q1750">
        <v>38442</v>
      </c>
      <c r="R1750" s="6">
        <v>3.5046080371870254E-3</v>
      </c>
    </row>
    <row r="1751" spans="12:18" x14ac:dyDescent="0.25">
      <c r="L1751" s="8" t="s">
        <v>9</v>
      </c>
      <c r="M1751">
        <v>9189</v>
      </c>
      <c r="O1751" s="6">
        <v>8.3772548914498666E-4</v>
      </c>
      <c r="P1751" s="6">
        <v>0</v>
      </c>
      <c r="Q1751">
        <v>9189</v>
      </c>
      <c r="R1751" s="6">
        <v>8.3772548914498666E-4</v>
      </c>
    </row>
    <row r="1752" spans="12:18" x14ac:dyDescent="0.25">
      <c r="L1752" s="8" t="s">
        <v>7</v>
      </c>
      <c r="M1752">
        <v>9350</v>
      </c>
      <c r="O1752" s="6">
        <v>8.5240323468338509E-4</v>
      </c>
      <c r="P1752" s="6">
        <v>0</v>
      </c>
      <c r="Q1752">
        <v>9350</v>
      </c>
      <c r="R1752" s="6">
        <v>8.5240323468338509E-4</v>
      </c>
    </row>
    <row r="1753" spans="12:18" x14ac:dyDescent="0.25">
      <c r="L1753" s="8" t="s">
        <v>6</v>
      </c>
      <c r="M1753">
        <v>9267</v>
      </c>
      <c r="O1753" s="6">
        <v>8.4483644661079464E-4</v>
      </c>
      <c r="P1753" s="6">
        <v>0</v>
      </c>
      <c r="Q1753">
        <v>9267</v>
      </c>
      <c r="R1753" s="6">
        <v>8.4483644661079464E-4</v>
      </c>
    </row>
    <row r="1754" spans="12:18" x14ac:dyDescent="0.25">
      <c r="L1754" s="8" t="s">
        <v>8</v>
      </c>
      <c r="N1754">
        <v>10636</v>
      </c>
      <c r="O1754" s="6">
        <v>0</v>
      </c>
      <c r="P1754" s="6">
        <v>9.6964286674785919E-4</v>
      </c>
      <c r="Q1754">
        <v>10636</v>
      </c>
      <c r="R1754" s="6">
        <v>9.6964286674785919E-4</v>
      </c>
    </row>
    <row r="1755" spans="12:18" x14ac:dyDescent="0.25">
      <c r="L1755" s="3" t="s">
        <v>11</v>
      </c>
      <c r="M1755">
        <v>128534</v>
      </c>
      <c r="N1755">
        <v>48157</v>
      </c>
      <c r="O1755" s="6">
        <v>1.1717946242437884E-2</v>
      </c>
      <c r="P1755" s="6">
        <v>4.3902869061655378E-3</v>
      </c>
      <c r="Q1755">
        <v>176691</v>
      </c>
      <c r="R1755" s="6">
        <v>1.6108233148603421E-2</v>
      </c>
    </row>
    <row r="1756" spans="12:18" x14ac:dyDescent="0.25">
      <c r="L1756" s="7" t="s">
        <v>9</v>
      </c>
      <c r="M1756">
        <v>31860</v>
      </c>
      <c r="N1756">
        <v>12028</v>
      </c>
      <c r="O1756" s="6">
        <v>2.9045526264184652E-3</v>
      </c>
      <c r="P1756" s="6">
        <v>1.0965461076761236E-3</v>
      </c>
      <c r="Q1756">
        <v>43888</v>
      </c>
      <c r="R1756" s="6">
        <v>4.0010987340945887E-3</v>
      </c>
    </row>
    <row r="1757" spans="12:18" x14ac:dyDescent="0.25">
      <c r="L1757" s="8" t="s">
        <v>9</v>
      </c>
      <c r="N1757">
        <v>12028</v>
      </c>
      <c r="O1757" s="6">
        <v>0</v>
      </c>
      <c r="P1757" s="6">
        <v>1.0965461076761236E-3</v>
      </c>
      <c r="Q1757">
        <v>12028</v>
      </c>
      <c r="R1757" s="6">
        <v>1.0965461076761236E-3</v>
      </c>
    </row>
    <row r="1758" spans="12:18" x14ac:dyDescent="0.25">
      <c r="L1758" s="8" t="s">
        <v>7</v>
      </c>
      <c r="M1758">
        <v>10661</v>
      </c>
      <c r="O1758" s="6">
        <v>9.7192201978177199E-4</v>
      </c>
      <c r="P1758" s="6">
        <v>0</v>
      </c>
      <c r="Q1758">
        <v>10661</v>
      </c>
      <c r="R1758" s="6">
        <v>9.7192201978177199E-4</v>
      </c>
    </row>
    <row r="1759" spans="12:18" x14ac:dyDescent="0.25">
      <c r="L1759" s="8" t="s">
        <v>6</v>
      </c>
      <c r="M1759">
        <v>10670</v>
      </c>
      <c r="O1759" s="6">
        <v>9.7274251487398065E-4</v>
      </c>
      <c r="P1759" s="6">
        <v>0</v>
      </c>
      <c r="Q1759">
        <v>10670</v>
      </c>
      <c r="R1759" s="6">
        <v>9.7274251487398065E-4</v>
      </c>
    </row>
    <row r="1760" spans="12:18" x14ac:dyDescent="0.25">
      <c r="L1760" s="8" t="s">
        <v>8</v>
      </c>
      <c r="M1760">
        <v>10529</v>
      </c>
      <c r="O1760" s="6">
        <v>9.5988809176271244E-4</v>
      </c>
      <c r="P1760" s="6">
        <v>0</v>
      </c>
      <c r="Q1760">
        <v>10529</v>
      </c>
      <c r="R1760" s="6">
        <v>9.5988809176271244E-4</v>
      </c>
    </row>
    <row r="1761" spans="12:18" x14ac:dyDescent="0.25">
      <c r="L1761" s="7" t="s">
        <v>7</v>
      </c>
      <c r="M1761">
        <v>32347</v>
      </c>
      <c r="N1761">
        <v>11996</v>
      </c>
      <c r="O1761" s="6">
        <v>2.9489505275190862E-3</v>
      </c>
      <c r="P1761" s="6">
        <v>1.0936287917927153E-3</v>
      </c>
      <c r="Q1761">
        <v>44343</v>
      </c>
      <c r="R1761" s="6">
        <v>4.042579319311802E-3</v>
      </c>
    </row>
    <row r="1762" spans="12:18" x14ac:dyDescent="0.25">
      <c r="L1762" s="8" t="s">
        <v>9</v>
      </c>
      <c r="M1762">
        <v>10755</v>
      </c>
      <c r="O1762" s="6">
        <v>9.804916351892842E-4</v>
      </c>
      <c r="P1762" s="6">
        <v>0</v>
      </c>
      <c r="Q1762">
        <v>10755</v>
      </c>
      <c r="R1762" s="6">
        <v>9.804916351892842E-4</v>
      </c>
    </row>
    <row r="1763" spans="12:18" x14ac:dyDescent="0.25">
      <c r="L1763" s="8" t="s">
        <v>7</v>
      </c>
      <c r="N1763">
        <v>11996</v>
      </c>
      <c r="O1763" s="6">
        <v>0</v>
      </c>
      <c r="P1763" s="6">
        <v>1.0936287917927153E-3</v>
      </c>
      <c r="Q1763">
        <v>11996</v>
      </c>
      <c r="R1763" s="6">
        <v>1.0936287917927153E-3</v>
      </c>
    </row>
    <row r="1764" spans="12:18" x14ac:dyDescent="0.25">
      <c r="L1764" s="8" t="s">
        <v>6</v>
      </c>
      <c r="M1764">
        <v>10883</v>
      </c>
      <c r="O1764" s="6">
        <v>9.9216089872291766E-4</v>
      </c>
      <c r="P1764" s="6">
        <v>0</v>
      </c>
      <c r="Q1764">
        <v>10883</v>
      </c>
      <c r="R1764" s="6">
        <v>9.9216089872291766E-4</v>
      </c>
    </row>
    <row r="1765" spans="12:18" x14ac:dyDescent="0.25">
      <c r="L1765" s="8" t="s">
        <v>8</v>
      </c>
      <c r="M1765">
        <v>10709</v>
      </c>
      <c r="O1765" s="6">
        <v>9.7629799360688459E-4</v>
      </c>
      <c r="P1765" s="6">
        <v>0</v>
      </c>
      <c r="Q1765">
        <v>10709</v>
      </c>
      <c r="R1765" s="6">
        <v>9.7629799360688459E-4</v>
      </c>
    </row>
    <row r="1766" spans="12:18" x14ac:dyDescent="0.25">
      <c r="L1766" s="7" t="s">
        <v>6</v>
      </c>
      <c r="M1766">
        <v>32189</v>
      </c>
      <c r="N1766">
        <v>12073</v>
      </c>
      <c r="O1766" s="6">
        <v>2.9345462803447575E-3</v>
      </c>
      <c r="P1766" s="6">
        <v>1.1006485831371667E-3</v>
      </c>
      <c r="Q1766">
        <v>44262</v>
      </c>
      <c r="R1766" s="6">
        <v>4.0351948634819237E-3</v>
      </c>
    </row>
    <row r="1767" spans="12:18" x14ac:dyDescent="0.25">
      <c r="L1767" s="8" t="s">
        <v>9</v>
      </c>
      <c r="M1767">
        <v>10709</v>
      </c>
      <c r="O1767" s="6">
        <v>9.7629799360688459E-4</v>
      </c>
      <c r="P1767" s="6">
        <v>0</v>
      </c>
      <c r="Q1767">
        <v>10709</v>
      </c>
      <c r="R1767" s="6">
        <v>9.7629799360688459E-4</v>
      </c>
    </row>
    <row r="1768" spans="12:18" x14ac:dyDescent="0.25">
      <c r="L1768" s="8" t="s">
        <v>7</v>
      </c>
      <c r="M1768">
        <v>10674</v>
      </c>
      <c r="O1768" s="6">
        <v>9.7310717935940663E-4</v>
      </c>
      <c r="P1768" s="6">
        <v>0</v>
      </c>
      <c r="Q1768">
        <v>10674</v>
      </c>
      <c r="R1768" s="6">
        <v>9.7310717935940663E-4</v>
      </c>
    </row>
    <row r="1769" spans="12:18" x14ac:dyDescent="0.25">
      <c r="L1769" s="8" t="s">
        <v>6</v>
      </c>
      <c r="N1769">
        <v>12073</v>
      </c>
      <c r="O1769" s="6">
        <v>0</v>
      </c>
      <c r="P1769" s="6">
        <v>1.1006485831371667E-3</v>
      </c>
      <c r="Q1769">
        <v>12073</v>
      </c>
      <c r="R1769" s="6">
        <v>1.1006485831371667E-3</v>
      </c>
    </row>
    <row r="1770" spans="12:18" x14ac:dyDescent="0.25">
      <c r="L1770" s="8" t="s">
        <v>8</v>
      </c>
      <c r="M1770">
        <v>10806</v>
      </c>
      <c r="O1770" s="6">
        <v>9.8514110737846629E-4</v>
      </c>
      <c r="P1770" s="6">
        <v>0</v>
      </c>
      <c r="Q1770">
        <v>10806</v>
      </c>
      <c r="R1770" s="6">
        <v>9.8514110737846629E-4</v>
      </c>
    </row>
    <row r="1771" spans="12:18" x14ac:dyDescent="0.25">
      <c r="L1771" s="7" t="s">
        <v>8</v>
      </c>
      <c r="M1771">
        <v>32138</v>
      </c>
      <c r="N1771">
        <v>12060</v>
      </c>
      <c r="O1771" s="6">
        <v>2.9298968081555754E-3</v>
      </c>
      <c r="P1771" s="6">
        <v>1.099463423559532E-3</v>
      </c>
      <c r="Q1771">
        <v>44198</v>
      </c>
      <c r="R1771" s="6">
        <v>4.0293602317151072E-3</v>
      </c>
    </row>
    <row r="1772" spans="12:18" x14ac:dyDescent="0.25">
      <c r="L1772" s="8" t="s">
        <v>9</v>
      </c>
      <c r="M1772">
        <v>10706</v>
      </c>
      <c r="O1772" s="6">
        <v>9.76024495242815E-4</v>
      </c>
      <c r="P1772" s="6">
        <v>0</v>
      </c>
      <c r="Q1772">
        <v>10706</v>
      </c>
      <c r="R1772" s="6">
        <v>9.76024495242815E-4</v>
      </c>
    </row>
    <row r="1773" spans="12:18" x14ac:dyDescent="0.25">
      <c r="L1773" s="8" t="s">
        <v>7</v>
      </c>
      <c r="M1773">
        <v>10861</v>
      </c>
      <c r="O1773" s="6">
        <v>9.9015524405307435E-4</v>
      </c>
      <c r="P1773" s="6">
        <v>0</v>
      </c>
      <c r="Q1773">
        <v>10861</v>
      </c>
      <c r="R1773" s="6">
        <v>9.9015524405307435E-4</v>
      </c>
    </row>
    <row r="1774" spans="12:18" x14ac:dyDescent="0.25">
      <c r="L1774" s="8" t="s">
        <v>6</v>
      </c>
      <c r="M1774">
        <v>10571</v>
      </c>
      <c r="O1774" s="6">
        <v>9.6371706885968597E-4</v>
      </c>
      <c r="P1774" s="6">
        <v>0</v>
      </c>
      <c r="Q1774">
        <v>10571</v>
      </c>
      <c r="R1774" s="6">
        <v>9.6371706885968597E-4</v>
      </c>
    </row>
    <row r="1775" spans="12:18" x14ac:dyDescent="0.25">
      <c r="L1775" s="8" t="s">
        <v>8</v>
      </c>
      <c r="N1775">
        <v>12060</v>
      </c>
      <c r="O1775" s="6">
        <v>0</v>
      </c>
      <c r="P1775" s="6">
        <v>1.099463423559532E-3</v>
      </c>
      <c r="Q1775">
        <v>12060</v>
      </c>
      <c r="R1775" s="6">
        <v>1.099463423559532E-3</v>
      </c>
    </row>
    <row r="1776" spans="12:18" x14ac:dyDescent="0.25">
      <c r="L1776" s="3" t="s">
        <v>10</v>
      </c>
      <c r="M1776">
        <v>101640</v>
      </c>
      <c r="O1776" s="6">
        <v>9.2661245746758561E-3</v>
      </c>
      <c r="P1776" s="6">
        <v>0</v>
      </c>
      <c r="Q1776">
        <v>101640</v>
      </c>
      <c r="R1776" s="6">
        <v>9.2661245746758561E-3</v>
      </c>
    </row>
    <row r="1777" spans="12:18" x14ac:dyDescent="0.25">
      <c r="L1777" s="7" t="s">
        <v>7</v>
      </c>
      <c r="M1777">
        <v>16815</v>
      </c>
      <c r="O1777" s="6">
        <v>1.5329583306097454E-3</v>
      </c>
      <c r="P1777" s="6">
        <v>0</v>
      </c>
      <c r="Q1777">
        <v>16815</v>
      </c>
      <c r="R1777" s="6">
        <v>1.5329583306097454E-3</v>
      </c>
    </row>
    <row r="1778" spans="12:18" x14ac:dyDescent="0.25">
      <c r="L1778" s="8" t="s">
        <v>9</v>
      </c>
      <c r="M1778">
        <v>16815</v>
      </c>
      <c r="O1778" s="6">
        <v>1.5329583306097454E-3</v>
      </c>
      <c r="P1778" s="6">
        <v>0</v>
      </c>
      <c r="Q1778">
        <v>16815</v>
      </c>
      <c r="R1778" s="6">
        <v>1.5329583306097454E-3</v>
      </c>
    </row>
    <row r="1779" spans="12:18" x14ac:dyDescent="0.25">
      <c r="L1779" s="7" t="s">
        <v>6</v>
      </c>
      <c r="M1779">
        <v>33876</v>
      </c>
      <c r="O1779" s="6">
        <v>3.0883435270731927E-3</v>
      </c>
      <c r="P1779" s="6">
        <v>0</v>
      </c>
      <c r="Q1779">
        <v>33876</v>
      </c>
      <c r="R1779" s="6">
        <v>3.0883435270731927E-3</v>
      </c>
    </row>
    <row r="1780" spans="12:18" x14ac:dyDescent="0.25">
      <c r="L1780" s="8" t="s">
        <v>9</v>
      </c>
      <c r="M1780">
        <v>16978</v>
      </c>
      <c r="O1780" s="6">
        <v>1.5478184083908568E-3</v>
      </c>
      <c r="P1780" s="6">
        <v>0</v>
      </c>
      <c r="Q1780">
        <v>16978</v>
      </c>
      <c r="R1780" s="6">
        <v>1.5478184083908568E-3</v>
      </c>
    </row>
    <row r="1781" spans="12:18" x14ac:dyDescent="0.25">
      <c r="L1781" s="8" t="s">
        <v>7</v>
      </c>
      <c r="M1781">
        <v>16898</v>
      </c>
      <c r="O1781" s="6">
        <v>1.5405251186823359E-3</v>
      </c>
      <c r="P1781" s="6">
        <v>0</v>
      </c>
      <c r="Q1781">
        <v>16898</v>
      </c>
      <c r="R1781" s="6">
        <v>1.5405251186823359E-3</v>
      </c>
    </row>
    <row r="1782" spans="12:18" x14ac:dyDescent="0.25">
      <c r="L1782" s="7" t="s">
        <v>8</v>
      </c>
      <c r="M1782">
        <v>50949</v>
      </c>
      <c r="O1782" s="6">
        <v>4.644822716992918E-3</v>
      </c>
      <c r="P1782" s="6">
        <v>0</v>
      </c>
      <c r="Q1782">
        <v>50949</v>
      </c>
      <c r="R1782" s="6">
        <v>4.644822716992918E-3</v>
      </c>
    </row>
    <row r="1783" spans="12:18" x14ac:dyDescent="0.25">
      <c r="L1783" s="8" t="s">
        <v>9</v>
      </c>
      <c r="M1783">
        <v>16902</v>
      </c>
      <c r="O1783" s="6">
        <v>1.5408897831677619E-3</v>
      </c>
      <c r="P1783" s="6">
        <v>0</v>
      </c>
      <c r="Q1783">
        <v>16902</v>
      </c>
      <c r="R1783" s="6">
        <v>1.5408897831677619E-3</v>
      </c>
    </row>
    <row r="1784" spans="12:18" x14ac:dyDescent="0.25">
      <c r="L1784" s="8" t="s">
        <v>7</v>
      </c>
      <c r="M1784">
        <v>17018</v>
      </c>
      <c r="O1784" s="6">
        <v>1.5514650532451174E-3</v>
      </c>
      <c r="P1784" s="6">
        <v>0</v>
      </c>
      <c r="Q1784">
        <v>17018</v>
      </c>
      <c r="R1784" s="6">
        <v>1.5514650532451174E-3</v>
      </c>
    </row>
    <row r="1785" spans="12:18" x14ac:dyDescent="0.25">
      <c r="L1785" s="8" t="s">
        <v>6</v>
      </c>
      <c r="M1785">
        <v>17029</v>
      </c>
      <c r="O1785" s="6">
        <v>1.5524678805800389E-3</v>
      </c>
      <c r="P1785" s="6">
        <v>0</v>
      </c>
      <c r="Q1785">
        <v>17029</v>
      </c>
      <c r="R1785" s="6">
        <v>1.5524678805800389E-3</v>
      </c>
    </row>
    <row r="1786" spans="12:18" x14ac:dyDescent="0.25">
      <c r="L1786" s="2" t="s">
        <v>22</v>
      </c>
      <c r="M1786">
        <v>8130327</v>
      </c>
      <c r="N1786">
        <v>2838660</v>
      </c>
      <c r="O1786" s="6">
        <v>0.74121037795012434</v>
      </c>
      <c r="P1786" s="6">
        <v>0.25878962204987571</v>
      </c>
      <c r="Q1786">
        <v>10968987</v>
      </c>
      <c r="R1786" s="6">
        <v>1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E6C8-92D0-456C-B48E-2C490D9F0870}">
  <dimension ref="A1:R1786"/>
  <sheetViews>
    <sheetView workbookViewId="0">
      <selection activeCell="L33" sqref="L33"/>
    </sheetView>
  </sheetViews>
  <sheetFormatPr defaultRowHeight="15" x14ac:dyDescent="0.25"/>
  <cols>
    <col min="1" max="4" width="11.42578125" bestFit="1" customWidth="1"/>
    <col min="5" max="5" width="11.42578125" customWidth="1"/>
    <col min="6" max="6" width="11.42578125" bestFit="1" customWidth="1"/>
    <col min="12" max="12" width="18.28515625" bestFit="1" customWidth="1"/>
    <col min="13" max="13" width="19.7109375" bestFit="1" customWidth="1"/>
    <col min="14" max="14" width="8" bestFit="1" customWidth="1"/>
    <col min="15" max="15" width="9.28515625" bestFit="1" customWidth="1"/>
    <col min="16" max="16" width="7.140625" bestFit="1" customWidth="1"/>
    <col min="17" max="17" width="16.7109375" bestFit="1" customWidth="1"/>
    <col min="18" max="18" width="1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4</v>
      </c>
    </row>
    <row r="2" spans="1:18" x14ac:dyDescent="0.25">
      <c r="A2" t="s">
        <v>5</v>
      </c>
      <c r="B2" t="s">
        <v>6</v>
      </c>
      <c r="C2" t="s">
        <v>5</v>
      </c>
      <c r="D2" t="s">
        <v>9</v>
      </c>
      <c r="E2" t="b">
        <f>pokerdump2players[[#This Row],[suit1]]=pokerdump2players[[#This Row],[suit2]]</f>
        <v>0</v>
      </c>
      <c r="F2">
        <v>13042</v>
      </c>
      <c r="H2" t="s">
        <v>27</v>
      </c>
      <c r="M2" s="1" t="s">
        <v>30</v>
      </c>
    </row>
    <row r="3" spans="1:18" x14ac:dyDescent="0.25">
      <c r="A3" t="s">
        <v>5</v>
      </c>
      <c r="B3" t="s">
        <v>8</v>
      </c>
      <c r="C3" t="s">
        <v>5</v>
      </c>
      <c r="D3" t="s">
        <v>6</v>
      </c>
      <c r="E3" t="b">
        <f>pokerdump2players[[#This Row],[suit1]]=pokerdump2players[[#This Row],[suit2]]</f>
        <v>0</v>
      </c>
      <c r="F3">
        <v>12982</v>
      </c>
      <c r="H3">
        <v>10000000</v>
      </c>
      <c r="M3" t="s">
        <v>23</v>
      </c>
      <c r="O3" t="s">
        <v>25</v>
      </c>
      <c r="Q3" t="s">
        <v>31</v>
      </c>
      <c r="R3" t="s">
        <v>32</v>
      </c>
    </row>
    <row r="4" spans="1:18" x14ac:dyDescent="0.25">
      <c r="A4" t="s">
        <v>5</v>
      </c>
      <c r="B4" t="s">
        <v>6</v>
      </c>
      <c r="C4" t="s">
        <v>5</v>
      </c>
      <c r="D4" t="s">
        <v>7</v>
      </c>
      <c r="E4" t="b">
        <f>pokerdump2players[[#This Row],[suit1]]=pokerdump2players[[#This Row],[suit2]]</f>
        <v>0</v>
      </c>
      <c r="F4">
        <v>12955</v>
      </c>
      <c r="L4" s="1" t="s">
        <v>21</v>
      </c>
      <c r="M4" t="s">
        <v>33</v>
      </c>
      <c r="N4" t="s">
        <v>34</v>
      </c>
      <c r="O4" t="s">
        <v>33</v>
      </c>
      <c r="P4" t="s">
        <v>34</v>
      </c>
    </row>
    <row r="5" spans="1:18" x14ac:dyDescent="0.25">
      <c r="A5" t="s">
        <v>5</v>
      </c>
      <c r="B5" t="s">
        <v>8</v>
      </c>
      <c r="C5" t="s">
        <v>5</v>
      </c>
      <c r="D5" t="s">
        <v>7</v>
      </c>
      <c r="E5" t="b">
        <f>pokerdump2players[[#This Row],[suit1]]=pokerdump2players[[#This Row],[suit2]]</f>
        <v>0</v>
      </c>
      <c r="F5">
        <v>12942</v>
      </c>
      <c r="H5" t="s">
        <v>28</v>
      </c>
      <c r="L5" s="2" t="s">
        <v>12</v>
      </c>
      <c r="M5">
        <v>768739</v>
      </c>
      <c r="N5">
        <v>248088</v>
      </c>
      <c r="O5" s="6">
        <v>7.3452813189839275E-2</v>
      </c>
      <c r="P5" s="6">
        <v>2.3704744417339108E-2</v>
      </c>
      <c r="Q5">
        <v>1016827</v>
      </c>
      <c r="R5" s="6">
        <v>9.7157557607178383E-2</v>
      </c>
    </row>
    <row r="6" spans="1:18" x14ac:dyDescent="0.25">
      <c r="A6" t="s">
        <v>5</v>
      </c>
      <c r="B6" t="s">
        <v>8</v>
      </c>
      <c r="C6" t="s">
        <v>5</v>
      </c>
      <c r="D6" t="s">
        <v>9</v>
      </c>
      <c r="E6" t="b">
        <f>pokerdump2players[[#This Row],[suit1]]=pokerdump2players[[#This Row],[suit2]]</f>
        <v>0</v>
      </c>
      <c r="F6">
        <v>12854</v>
      </c>
      <c r="L6" s="3" t="s">
        <v>12</v>
      </c>
      <c r="M6">
        <v>68057</v>
      </c>
      <c r="O6" s="6">
        <v>6.5028287978896497E-3</v>
      </c>
      <c r="P6" s="6">
        <v>0</v>
      </c>
      <c r="Q6">
        <v>68057</v>
      </c>
      <c r="R6" s="6">
        <v>6.5028287978896497E-3</v>
      </c>
    </row>
    <row r="7" spans="1:18" x14ac:dyDescent="0.25">
      <c r="A7" t="s">
        <v>5</v>
      </c>
      <c r="B7" t="s">
        <v>7</v>
      </c>
      <c r="C7" t="s">
        <v>5</v>
      </c>
      <c r="D7" t="s">
        <v>9</v>
      </c>
      <c r="E7" t="b">
        <f>pokerdump2players[[#This Row],[suit1]]=pokerdump2players[[#This Row],[suit2]]</f>
        <v>0</v>
      </c>
      <c r="F7">
        <v>12745</v>
      </c>
      <c r="L7" s="7" t="s">
        <v>7</v>
      </c>
      <c r="M7">
        <v>11218</v>
      </c>
      <c r="O7" s="6">
        <v>1.071877006843177E-3</v>
      </c>
      <c r="P7" s="6">
        <v>0</v>
      </c>
      <c r="Q7">
        <v>11218</v>
      </c>
      <c r="R7" s="6">
        <v>1.071877006843177E-3</v>
      </c>
    </row>
    <row r="8" spans="1:18" x14ac:dyDescent="0.25">
      <c r="A8" t="s">
        <v>6</v>
      </c>
      <c r="B8" t="s">
        <v>7</v>
      </c>
      <c r="C8" t="s">
        <v>6</v>
      </c>
      <c r="D8" t="s">
        <v>9</v>
      </c>
      <c r="E8" t="b">
        <f>pokerdump2players[[#This Row],[suit1]]=pokerdump2players[[#This Row],[suit2]]</f>
        <v>0</v>
      </c>
      <c r="F8">
        <v>12486</v>
      </c>
      <c r="L8" s="8" t="s">
        <v>9</v>
      </c>
      <c r="M8">
        <v>11218</v>
      </c>
      <c r="O8" s="6">
        <v>1.071877006843177E-3</v>
      </c>
      <c r="P8" s="6">
        <v>0</v>
      </c>
      <c r="Q8">
        <v>11218</v>
      </c>
      <c r="R8" s="6">
        <v>1.071877006843177E-3</v>
      </c>
    </row>
    <row r="9" spans="1:18" x14ac:dyDescent="0.25">
      <c r="A9" t="s">
        <v>6</v>
      </c>
      <c r="B9" t="s">
        <v>8</v>
      </c>
      <c r="C9" t="s">
        <v>6</v>
      </c>
      <c r="D9" t="s">
        <v>9</v>
      </c>
      <c r="E9" t="b">
        <f>pokerdump2players[[#This Row],[suit1]]=pokerdump2players[[#This Row],[suit2]]</f>
        <v>0</v>
      </c>
      <c r="F9">
        <v>12483</v>
      </c>
      <c r="L9" s="7" t="s">
        <v>6</v>
      </c>
      <c r="M9">
        <v>22669</v>
      </c>
      <c r="O9" s="6">
        <v>2.1660171035949348E-3</v>
      </c>
      <c r="P9" s="6">
        <v>0</v>
      </c>
      <c r="Q9">
        <v>22669</v>
      </c>
      <c r="R9" s="6">
        <v>2.1660171035949348E-3</v>
      </c>
    </row>
    <row r="10" spans="1:18" x14ac:dyDescent="0.25">
      <c r="A10" t="s">
        <v>6</v>
      </c>
      <c r="B10" t="s">
        <v>6</v>
      </c>
      <c r="C10" t="s">
        <v>6</v>
      </c>
      <c r="D10" t="s">
        <v>9</v>
      </c>
      <c r="E10" t="b">
        <f>pokerdump2players[[#This Row],[suit1]]=pokerdump2players[[#This Row],[suit2]]</f>
        <v>0</v>
      </c>
      <c r="F10">
        <v>12458</v>
      </c>
      <c r="L10" s="8" t="s">
        <v>9</v>
      </c>
      <c r="M10">
        <v>11406</v>
      </c>
      <c r="O10" s="6">
        <v>1.0898403583573968E-3</v>
      </c>
      <c r="P10" s="6">
        <v>0</v>
      </c>
      <c r="Q10">
        <v>11406</v>
      </c>
      <c r="R10" s="6">
        <v>1.0898403583573968E-3</v>
      </c>
    </row>
    <row r="11" spans="1:18" x14ac:dyDescent="0.25">
      <c r="A11" t="s">
        <v>6</v>
      </c>
      <c r="B11" t="s">
        <v>6</v>
      </c>
      <c r="C11" t="s">
        <v>6</v>
      </c>
      <c r="D11" t="s">
        <v>7</v>
      </c>
      <c r="E11" t="b">
        <f>pokerdump2players[[#This Row],[suit1]]=pokerdump2players[[#This Row],[suit2]]</f>
        <v>0</v>
      </c>
      <c r="F11">
        <v>12451</v>
      </c>
      <c r="L11" s="8" t="s">
        <v>7</v>
      </c>
      <c r="M11">
        <v>11263</v>
      </c>
      <c r="O11" s="6">
        <v>1.076176745237538E-3</v>
      </c>
      <c r="P11" s="6">
        <v>0</v>
      </c>
      <c r="Q11">
        <v>11263</v>
      </c>
      <c r="R11" s="6">
        <v>1.076176745237538E-3</v>
      </c>
    </row>
    <row r="12" spans="1:18" x14ac:dyDescent="0.25">
      <c r="A12" t="s">
        <v>6</v>
      </c>
      <c r="B12" t="s">
        <v>8</v>
      </c>
      <c r="C12" t="s">
        <v>6</v>
      </c>
      <c r="D12" t="s">
        <v>7</v>
      </c>
      <c r="E12" t="b">
        <f>pokerdump2players[[#This Row],[suit1]]=pokerdump2players[[#This Row],[suit2]]</f>
        <v>0</v>
      </c>
      <c r="F12">
        <v>12344</v>
      </c>
      <c r="L12" s="7" t="s">
        <v>8</v>
      </c>
      <c r="M12">
        <v>34170</v>
      </c>
      <c r="O12" s="6">
        <v>3.2649346874515386E-3</v>
      </c>
      <c r="P12" s="6">
        <v>0</v>
      </c>
      <c r="Q12">
        <v>34170</v>
      </c>
      <c r="R12" s="6">
        <v>3.2649346874515386E-3</v>
      </c>
    </row>
    <row r="13" spans="1:18" x14ac:dyDescent="0.25">
      <c r="A13" t="s">
        <v>6</v>
      </c>
      <c r="B13" t="s">
        <v>8</v>
      </c>
      <c r="C13" t="s">
        <v>6</v>
      </c>
      <c r="D13" t="s">
        <v>6</v>
      </c>
      <c r="E13" t="b">
        <f>pokerdump2players[[#This Row],[suit1]]=pokerdump2players[[#This Row],[suit2]]</f>
        <v>0</v>
      </c>
      <c r="F13">
        <v>12281</v>
      </c>
      <c r="L13" s="8" t="s">
        <v>9</v>
      </c>
      <c r="M13">
        <v>11370</v>
      </c>
      <c r="O13" s="6">
        <v>1.0864005676419078E-3</v>
      </c>
      <c r="P13" s="6">
        <v>0</v>
      </c>
      <c r="Q13">
        <v>11370</v>
      </c>
      <c r="R13" s="6">
        <v>1.0864005676419078E-3</v>
      </c>
    </row>
    <row r="14" spans="1:18" x14ac:dyDescent="0.25">
      <c r="A14" t="s">
        <v>10</v>
      </c>
      <c r="B14" t="s">
        <v>8</v>
      </c>
      <c r="C14" t="s">
        <v>10</v>
      </c>
      <c r="D14" t="s">
        <v>6</v>
      </c>
      <c r="E14" t="b">
        <f>pokerdump2players[[#This Row],[suit1]]=pokerdump2players[[#This Row],[suit2]]</f>
        <v>0</v>
      </c>
      <c r="F14">
        <v>12183</v>
      </c>
      <c r="L14" s="8" t="s">
        <v>7</v>
      </c>
      <c r="M14">
        <v>11360</v>
      </c>
      <c r="O14" s="6">
        <v>1.0854450702209386E-3</v>
      </c>
      <c r="P14" s="6">
        <v>0</v>
      </c>
      <c r="Q14">
        <v>11360</v>
      </c>
      <c r="R14" s="6">
        <v>1.0854450702209386E-3</v>
      </c>
    </row>
    <row r="15" spans="1:18" x14ac:dyDescent="0.25">
      <c r="A15" t="s">
        <v>10</v>
      </c>
      <c r="B15" t="s">
        <v>6</v>
      </c>
      <c r="C15" t="s">
        <v>10</v>
      </c>
      <c r="D15" t="s">
        <v>9</v>
      </c>
      <c r="E15" t="b">
        <f>pokerdump2players[[#This Row],[suit1]]=pokerdump2players[[#This Row],[suit2]]</f>
        <v>0</v>
      </c>
      <c r="F15">
        <v>12149</v>
      </c>
      <c r="L15" s="8" t="s">
        <v>6</v>
      </c>
      <c r="M15">
        <v>11440</v>
      </c>
      <c r="O15" s="6">
        <v>1.0930890495886919E-3</v>
      </c>
      <c r="P15" s="6">
        <v>0</v>
      </c>
      <c r="Q15">
        <v>11440</v>
      </c>
      <c r="R15" s="6">
        <v>1.0930890495886919E-3</v>
      </c>
    </row>
    <row r="16" spans="1:18" x14ac:dyDescent="0.25">
      <c r="A16" t="s">
        <v>10</v>
      </c>
      <c r="B16" t="s">
        <v>8</v>
      </c>
      <c r="C16" t="s">
        <v>10</v>
      </c>
      <c r="D16" t="s">
        <v>7</v>
      </c>
      <c r="E16" t="b">
        <f>pokerdump2players[[#This Row],[suit1]]=pokerdump2players[[#This Row],[suit2]]</f>
        <v>0</v>
      </c>
      <c r="F16">
        <v>12139</v>
      </c>
      <c r="L16" s="3" t="s">
        <v>18</v>
      </c>
      <c r="M16">
        <v>79912</v>
      </c>
      <c r="N16">
        <v>29014</v>
      </c>
      <c r="O16" s="6">
        <v>7.6355709904485612E-3</v>
      </c>
      <c r="P16" s="6">
        <v>2.7722802171998517E-3</v>
      </c>
      <c r="Q16">
        <v>108926</v>
      </c>
      <c r="R16" s="6">
        <v>1.0407851207648413E-2</v>
      </c>
    </row>
    <row r="17" spans="1:18" x14ac:dyDescent="0.25">
      <c r="A17" t="s">
        <v>10</v>
      </c>
      <c r="B17" t="s">
        <v>7</v>
      </c>
      <c r="C17" t="s">
        <v>10</v>
      </c>
      <c r="D17" t="s">
        <v>9</v>
      </c>
      <c r="E17" t="b">
        <f>pokerdump2players[[#This Row],[suit1]]=pokerdump2players[[#This Row],[suit2]]</f>
        <v>0</v>
      </c>
      <c r="F17">
        <v>12039</v>
      </c>
      <c r="L17" s="7" t="s">
        <v>9</v>
      </c>
      <c r="M17">
        <v>20078</v>
      </c>
      <c r="N17">
        <v>7362</v>
      </c>
      <c r="O17" s="6">
        <v>1.9184477218218317E-3</v>
      </c>
      <c r="P17" s="6">
        <v>7.034372013174781E-4</v>
      </c>
      <c r="Q17">
        <v>27440</v>
      </c>
      <c r="R17" s="6">
        <v>2.6218849231393099E-3</v>
      </c>
    </row>
    <row r="18" spans="1:18" x14ac:dyDescent="0.25">
      <c r="A18" t="s">
        <v>10</v>
      </c>
      <c r="B18" t="s">
        <v>6</v>
      </c>
      <c r="C18" t="s">
        <v>10</v>
      </c>
      <c r="D18" t="s">
        <v>7</v>
      </c>
      <c r="E18" t="b">
        <f>pokerdump2players[[#This Row],[suit1]]=pokerdump2players[[#This Row],[suit2]]</f>
        <v>0</v>
      </c>
      <c r="F18">
        <v>12021</v>
      </c>
      <c r="L18" s="8" t="s">
        <v>9</v>
      </c>
      <c r="N18">
        <v>7362</v>
      </c>
      <c r="O18" s="6">
        <v>0</v>
      </c>
      <c r="P18" s="6">
        <v>7.034372013174781E-4</v>
      </c>
      <c r="Q18">
        <v>7362</v>
      </c>
      <c r="R18" s="6">
        <v>7.034372013174781E-4</v>
      </c>
    </row>
    <row r="19" spans="1:18" x14ac:dyDescent="0.25">
      <c r="A19" t="s">
        <v>10</v>
      </c>
      <c r="B19" t="s">
        <v>8</v>
      </c>
      <c r="C19" t="s">
        <v>10</v>
      </c>
      <c r="D19" t="s">
        <v>9</v>
      </c>
      <c r="E19" t="b">
        <f>pokerdump2players[[#This Row],[suit1]]=pokerdump2players[[#This Row],[suit2]]</f>
        <v>0</v>
      </c>
      <c r="F19">
        <v>11876</v>
      </c>
      <c r="L19" s="8" t="s">
        <v>7</v>
      </c>
      <c r="M19">
        <v>6721</v>
      </c>
      <c r="O19" s="6">
        <v>6.4218981663335646E-4</v>
      </c>
      <c r="P19" s="6">
        <v>0</v>
      </c>
      <c r="Q19">
        <v>6721</v>
      </c>
      <c r="R19" s="6">
        <v>6.4218981663335646E-4</v>
      </c>
    </row>
    <row r="20" spans="1:18" x14ac:dyDescent="0.25">
      <c r="A20" t="s">
        <v>11</v>
      </c>
      <c r="B20" t="s">
        <v>8</v>
      </c>
      <c r="C20" t="s">
        <v>11</v>
      </c>
      <c r="D20" t="s">
        <v>9</v>
      </c>
      <c r="E20" t="b">
        <f>pokerdump2players[[#This Row],[suit1]]=pokerdump2players[[#This Row],[suit2]]</f>
        <v>0</v>
      </c>
      <c r="F20">
        <v>11858</v>
      </c>
      <c r="L20" s="8" t="s">
        <v>6</v>
      </c>
      <c r="M20">
        <v>6621</v>
      </c>
      <c r="O20" s="6">
        <v>6.3263484242366509E-4</v>
      </c>
      <c r="P20" s="6">
        <v>0</v>
      </c>
      <c r="Q20">
        <v>6621</v>
      </c>
      <c r="R20" s="6">
        <v>6.3263484242366509E-4</v>
      </c>
    </row>
    <row r="21" spans="1:18" x14ac:dyDescent="0.25">
      <c r="A21" t="s">
        <v>11</v>
      </c>
      <c r="B21" t="s">
        <v>6</v>
      </c>
      <c r="C21" t="s">
        <v>11</v>
      </c>
      <c r="D21" t="s">
        <v>9</v>
      </c>
      <c r="E21" t="b">
        <f>pokerdump2players[[#This Row],[suit1]]=pokerdump2players[[#This Row],[suit2]]</f>
        <v>0</v>
      </c>
      <c r="F21">
        <v>11822</v>
      </c>
      <c r="L21" s="8" t="s">
        <v>8</v>
      </c>
      <c r="M21">
        <v>6736</v>
      </c>
      <c r="O21" s="6">
        <v>6.4362306276481013E-4</v>
      </c>
      <c r="P21" s="6">
        <v>0</v>
      </c>
      <c r="Q21">
        <v>6736</v>
      </c>
      <c r="R21" s="6">
        <v>6.4362306276481013E-4</v>
      </c>
    </row>
    <row r="22" spans="1:18" x14ac:dyDescent="0.25">
      <c r="A22" t="s">
        <v>11</v>
      </c>
      <c r="B22" t="s">
        <v>8</v>
      </c>
      <c r="C22" t="s">
        <v>11</v>
      </c>
      <c r="D22" t="s">
        <v>6</v>
      </c>
      <c r="E22" t="b">
        <f>pokerdump2players[[#This Row],[suit1]]=pokerdump2players[[#This Row],[suit2]]</f>
        <v>0</v>
      </c>
      <c r="F22">
        <v>11732</v>
      </c>
      <c r="L22" s="7" t="s">
        <v>7</v>
      </c>
      <c r="M22">
        <v>20021</v>
      </c>
      <c r="N22">
        <v>7275</v>
      </c>
      <c r="O22" s="6">
        <v>1.9130013865223075E-3</v>
      </c>
      <c r="P22" s="6">
        <v>6.9512437375504653E-4</v>
      </c>
      <c r="Q22">
        <v>27296</v>
      </c>
      <c r="R22" s="6">
        <v>2.6081257602773543E-3</v>
      </c>
    </row>
    <row r="23" spans="1:18" x14ac:dyDescent="0.25">
      <c r="A23" t="s">
        <v>11</v>
      </c>
      <c r="B23" t="s">
        <v>8</v>
      </c>
      <c r="C23" t="s">
        <v>11</v>
      </c>
      <c r="D23" t="s">
        <v>7</v>
      </c>
      <c r="E23" t="b">
        <f>pokerdump2players[[#This Row],[suit1]]=pokerdump2players[[#This Row],[suit2]]</f>
        <v>0</v>
      </c>
      <c r="F23">
        <v>11730</v>
      </c>
      <c r="L23" s="8" t="s">
        <v>9</v>
      </c>
      <c r="M23">
        <v>6624</v>
      </c>
      <c r="O23" s="6">
        <v>6.3292149164995582E-4</v>
      </c>
      <c r="P23" s="6">
        <v>0</v>
      </c>
      <c r="Q23">
        <v>6624</v>
      </c>
      <c r="R23" s="6">
        <v>6.3292149164995582E-4</v>
      </c>
    </row>
    <row r="24" spans="1:18" x14ac:dyDescent="0.25">
      <c r="A24" t="s">
        <v>11</v>
      </c>
      <c r="B24" t="s">
        <v>6</v>
      </c>
      <c r="C24" t="s">
        <v>11</v>
      </c>
      <c r="D24" t="s">
        <v>7</v>
      </c>
      <c r="E24" t="b">
        <f>pokerdump2players[[#This Row],[suit1]]=pokerdump2players[[#This Row],[suit2]]</f>
        <v>0</v>
      </c>
      <c r="F24">
        <v>11592</v>
      </c>
      <c r="L24" s="8" t="s">
        <v>7</v>
      </c>
      <c r="N24">
        <v>7275</v>
      </c>
      <c r="O24" s="6">
        <v>0</v>
      </c>
      <c r="P24" s="6">
        <v>6.9512437375504653E-4</v>
      </c>
      <c r="Q24">
        <v>7275</v>
      </c>
      <c r="R24" s="6">
        <v>6.9512437375504653E-4</v>
      </c>
    </row>
    <row r="25" spans="1:18" x14ac:dyDescent="0.25">
      <c r="A25" t="s">
        <v>11</v>
      </c>
      <c r="B25" t="s">
        <v>7</v>
      </c>
      <c r="C25" t="s">
        <v>11</v>
      </c>
      <c r="D25" t="s">
        <v>9</v>
      </c>
      <c r="E25" t="b">
        <f>pokerdump2players[[#This Row],[suit1]]=pokerdump2players[[#This Row],[suit2]]</f>
        <v>0</v>
      </c>
      <c r="F25">
        <v>11555</v>
      </c>
      <c r="L25" s="8" t="s">
        <v>6</v>
      </c>
      <c r="M25">
        <v>6680</v>
      </c>
      <c r="O25" s="6">
        <v>6.3827227720738297E-4</v>
      </c>
      <c r="P25" s="6">
        <v>0</v>
      </c>
      <c r="Q25">
        <v>6680</v>
      </c>
      <c r="R25" s="6">
        <v>6.3827227720738297E-4</v>
      </c>
    </row>
    <row r="26" spans="1:18" x14ac:dyDescent="0.25">
      <c r="A26" t="s">
        <v>12</v>
      </c>
      <c r="B26" t="s">
        <v>8</v>
      </c>
      <c r="C26" t="s">
        <v>12</v>
      </c>
      <c r="D26" t="s">
        <v>6</v>
      </c>
      <c r="E26" t="b">
        <f>pokerdump2players[[#This Row],[suit1]]=pokerdump2players[[#This Row],[suit2]]</f>
        <v>0</v>
      </c>
      <c r="F26">
        <v>11440</v>
      </c>
      <c r="L26" s="8" t="s">
        <v>8</v>
      </c>
      <c r="M26">
        <v>6717</v>
      </c>
      <c r="O26" s="6">
        <v>6.4180761766496875E-4</v>
      </c>
      <c r="P26" s="6">
        <v>0</v>
      </c>
      <c r="Q26">
        <v>6717</v>
      </c>
      <c r="R26" s="6">
        <v>6.4180761766496875E-4</v>
      </c>
    </row>
    <row r="27" spans="1:18" x14ac:dyDescent="0.25">
      <c r="A27" t="s">
        <v>12</v>
      </c>
      <c r="B27" t="s">
        <v>6</v>
      </c>
      <c r="C27" t="s">
        <v>12</v>
      </c>
      <c r="D27" t="s">
        <v>9</v>
      </c>
      <c r="E27" t="b">
        <f>pokerdump2players[[#This Row],[suit1]]=pokerdump2players[[#This Row],[suit2]]</f>
        <v>0</v>
      </c>
      <c r="F27">
        <v>11406</v>
      </c>
      <c r="L27" s="7" t="s">
        <v>6</v>
      </c>
      <c r="M27">
        <v>19876</v>
      </c>
      <c r="N27">
        <v>7141</v>
      </c>
      <c r="O27" s="6">
        <v>1.8991466739182552E-3</v>
      </c>
      <c r="P27" s="6">
        <v>6.8232070831406011E-4</v>
      </c>
      <c r="Q27">
        <v>27017</v>
      </c>
      <c r="R27" s="6">
        <v>2.5814673822323153E-3</v>
      </c>
    </row>
    <row r="28" spans="1:18" x14ac:dyDescent="0.25">
      <c r="A28" t="s">
        <v>12</v>
      </c>
      <c r="B28" t="s">
        <v>8</v>
      </c>
      <c r="C28" t="s">
        <v>12</v>
      </c>
      <c r="D28" t="s">
        <v>9</v>
      </c>
      <c r="E28" t="b">
        <f>pokerdump2players[[#This Row],[suit1]]=pokerdump2players[[#This Row],[suit2]]</f>
        <v>0</v>
      </c>
      <c r="F28">
        <v>11370</v>
      </c>
      <c r="L28" s="8" t="s">
        <v>9</v>
      </c>
      <c r="M28">
        <v>6615</v>
      </c>
      <c r="O28" s="6">
        <v>6.3206154397108362E-4</v>
      </c>
      <c r="P28" s="6">
        <v>0</v>
      </c>
      <c r="Q28">
        <v>6615</v>
      </c>
      <c r="R28" s="6">
        <v>6.3206154397108362E-4</v>
      </c>
    </row>
    <row r="29" spans="1:18" x14ac:dyDescent="0.25">
      <c r="A29" t="s">
        <v>12</v>
      </c>
      <c r="B29" t="s">
        <v>8</v>
      </c>
      <c r="C29" t="s">
        <v>12</v>
      </c>
      <c r="D29" t="s">
        <v>7</v>
      </c>
      <c r="E29" t="b">
        <f>pokerdump2players[[#This Row],[suit1]]=pokerdump2players[[#This Row],[suit2]]</f>
        <v>0</v>
      </c>
      <c r="F29">
        <v>11360</v>
      </c>
      <c r="L29" s="8" t="s">
        <v>7</v>
      </c>
      <c r="M29">
        <v>6626</v>
      </c>
      <c r="O29" s="6">
        <v>6.3311259113414968E-4</v>
      </c>
      <c r="P29" s="6">
        <v>0</v>
      </c>
      <c r="Q29">
        <v>6626</v>
      </c>
      <c r="R29" s="6">
        <v>6.3311259113414968E-4</v>
      </c>
    </row>
    <row r="30" spans="1:18" x14ac:dyDescent="0.25">
      <c r="A30" t="s">
        <v>12</v>
      </c>
      <c r="B30" t="s">
        <v>6</v>
      </c>
      <c r="C30" t="s">
        <v>12</v>
      </c>
      <c r="D30" t="s">
        <v>7</v>
      </c>
      <c r="E30" t="b">
        <f>pokerdump2players[[#This Row],[suit1]]=pokerdump2players[[#This Row],[suit2]]</f>
        <v>0</v>
      </c>
      <c r="F30">
        <v>11263</v>
      </c>
      <c r="L30" s="8" t="s">
        <v>6</v>
      </c>
      <c r="N30">
        <v>7141</v>
      </c>
      <c r="O30" s="6">
        <v>0</v>
      </c>
      <c r="P30" s="6">
        <v>6.8232070831406011E-4</v>
      </c>
      <c r="Q30">
        <v>7141</v>
      </c>
      <c r="R30" s="6">
        <v>6.8232070831406011E-4</v>
      </c>
    </row>
    <row r="31" spans="1:18" x14ac:dyDescent="0.25">
      <c r="A31" t="s">
        <v>12</v>
      </c>
      <c r="B31" t="s">
        <v>7</v>
      </c>
      <c r="C31" t="s">
        <v>12</v>
      </c>
      <c r="D31" t="s">
        <v>9</v>
      </c>
      <c r="E31" t="b">
        <f>pokerdump2players[[#This Row],[suit1]]=pokerdump2players[[#This Row],[suit2]]</f>
        <v>0</v>
      </c>
      <c r="F31">
        <v>11218</v>
      </c>
      <c r="L31" s="8" t="s">
        <v>8</v>
      </c>
      <c r="M31">
        <v>6635</v>
      </c>
      <c r="O31" s="6">
        <v>6.3397253881302188E-4</v>
      </c>
      <c r="P31" s="6">
        <v>0</v>
      </c>
      <c r="Q31">
        <v>6635</v>
      </c>
      <c r="R31" s="6">
        <v>6.3397253881302188E-4</v>
      </c>
    </row>
    <row r="32" spans="1:18" x14ac:dyDescent="0.25">
      <c r="A32" t="s">
        <v>13</v>
      </c>
      <c r="B32" t="s">
        <v>8</v>
      </c>
      <c r="C32" t="s">
        <v>13</v>
      </c>
      <c r="D32" t="s">
        <v>9</v>
      </c>
      <c r="E32" t="b">
        <f>pokerdump2players[[#This Row],[suit1]]=pokerdump2players[[#This Row],[suit2]]</f>
        <v>0</v>
      </c>
      <c r="F32">
        <v>11029</v>
      </c>
      <c r="L32" s="7" t="s">
        <v>8</v>
      </c>
      <c r="M32">
        <v>19937</v>
      </c>
      <c r="N32">
        <v>7236</v>
      </c>
      <c r="O32" s="6">
        <v>1.9049752081861668E-3</v>
      </c>
      <c r="P32" s="6">
        <v>6.913979338132669E-4</v>
      </c>
      <c r="Q32">
        <v>27173</v>
      </c>
      <c r="R32" s="6">
        <v>2.5963731419994338E-3</v>
      </c>
    </row>
    <row r="33" spans="1:18" x14ac:dyDescent="0.25">
      <c r="A33" t="s">
        <v>13</v>
      </c>
      <c r="B33" t="s">
        <v>8</v>
      </c>
      <c r="C33" t="s">
        <v>13</v>
      </c>
      <c r="D33" t="s">
        <v>7</v>
      </c>
      <c r="E33" t="b">
        <f>pokerdump2players[[#This Row],[suit1]]=pokerdump2players[[#This Row],[suit2]]</f>
        <v>0</v>
      </c>
      <c r="F33">
        <v>10983</v>
      </c>
      <c r="L33" s="8" t="s">
        <v>9</v>
      </c>
      <c r="M33">
        <v>6527</v>
      </c>
      <c r="O33" s="6">
        <v>6.2365316666655518E-4</v>
      </c>
      <c r="P33" s="6">
        <v>0</v>
      </c>
      <c r="Q33">
        <v>6527</v>
      </c>
      <c r="R33" s="6">
        <v>6.2365316666655518E-4</v>
      </c>
    </row>
    <row r="34" spans="1:18" x14ac:dyDescent="0.25">
      <c r="A34" t="s">
        <v>13</v>
      </c>
      <c r="B34" t="s">
        <v>7</v>
      </c>
      <c r="C34" t="s">
        <v>13</v>
      </c>
      <c r="D34" t="s">
        <v>9</v>
      </c>
      <c r="E34" t="b">
        <f>pokerdump2players[[#This Row],[suit1]]=pokerdump2players[[#This Row],[suit2]]</f>
        <v>0</v>
      </c>
      <c r="F34">
        <v>10932</v>
      </c>
      <c r="L34" s="8" t="s">
        <v>7</v>
      </c>
      <c r="M34">
        <v>6701</v>
      </c>
      <c r="O34" s="6">
        <v>6.4027882179141821E-4</v>
      </c>
      <c r="P34" s="6">
        <v>0</v>
      </c>
      <c r="Q34">
        <v>6701</v>
      </c>
      <c r="R34" s="6">
        <v>6.4027882179141821E-4</v>
      </c>
    </row>
    <row r="35" spans="1:18" x14ac:dyDescent="0.25">
      <c r="A35" t="s">
        <v>13</v>
      </c>
      <c r="B35" t="s">
        <v>6</v>
      </c>
      <c r="C35" t="s">
        <v>13</v>
      </c>
      <c r="D35" t="s">
        <v>7</v>
      </c>
      <c r="E35" t="b">
        <f>pokerdump2players[[#This Row],[suit1]]=pokerdump2players[[#This Row],[suit2]]</f>
        <v>0</v>
      </c>
      <c r="F35">
        <v>10843</v>
      </c>
      <c r="L35" s="8" t="s">
        <v>6</v>
      </c>
      <c r="M35">
        <v>6709</v>
      </c>
      <c r="O35" s="6">
        <v>6.4104321972819343E-4</v>
      </c>
      <c r="P35" s="6">
        <v>0</v>
      </c>
      <c r="Q35">
        <v>6709</v>
      </c>
      <c r="R35" s="6">
        <v>6.4104321972819343E-4</v>
      </c>
    </row>
    <row r="36" spans="1:18" x14ac:dyDescent="0.25">
      <c r="A36" t="s">
        <v>13</v>
      </c>
      <c r="B36" t="s">
        <v>6</v>
      </c>
      <c r="C36" t="s">
        <v>13</v>
      </c>
      <c r="D36" t="s">
        <v>9</v>
      </c>
      <c r="E36" t="b">
        <f>pokerdump2players[[#This Row],[suit1]]=pokerdump2players[[#This Row],[suit2]]</f>
        <v>0</v>
      </c>
      <c r="F36">
        <v>10838</v>
      </c>
      <c r="L36" s="8" t="s">
        <v>8</v>
      </c>
      <c r="N36">
        <v>7236</v>
      </c>
      <c r="O36" s="6">
        <v>0</v>
      </c>
      <c r="P36" s="6">
        <v>6.913979338132669E-4</v>
      </c>
      <c r="Q36">
        <v>7236</v>
      </c>
      <c r="R36" s="6">
        <v>6.913979338132669E-4</v>
      </c>
    </row>
    <row r="37" spans="1:18" x14ac:dyDescent="0.25">
      <c r="A37" t="s">
        <v>13</v>
      </c>
      <c r="B37" t="s">
        <v>8</v>
      </c>
      <c r="C37" t="s">
        <v>13</v>
      </c>
      <c r="D37" t="s">
        <v>6</v>
      </c>
      <c r="E37" t="b">
        <f>pokerdump2players[[#This Row],[suit1]]=pokerdump2players[[#This Row],[suit2]]</f>
        <v>0</v>
      </c>
      <c r="F37">
        <v>10732</v>
      </c>
      <c r="L37" s="3" t="s">
        <v>19</v>
      </c>
      <c r="M37">
        <v>82390</v>
      </c>
      <c r="N37">
        <v>29235</v>
      </c>
      <c r="O37" s="6">
        <v>7.8723432513647124E-3</v>
      </c>
      <c r="P37" s="6">
        <v>2.7933967102032695E-3</v>
      </c>
      <c r="Q37">
        <v>111625</v>
      </c>
      <c r="R37" s="6">
        <v>1.0665739961567982E-2</v>
      </c>
    </row>
    <row r="38" spans="1:18" x14ac:dyDescent="0.25">
      <c r="A38" t="s">
        <v>14</v>
      </c>
      <c r="B38" t="s">
        <v>8</v>
      </c>
      <c r="C38" t="s">
        <v>14</v>
      </c>
      <c r="D38" t="s">
        <v>6</v>
      </c>
      <c r="E38" t="b">
        <f>pokerdump2players[[#This Row],[suit1]]=pokerdump2players[[#This Row],[suit2]]</f>
        <v>0</v>
      </c>
      <c r="F38">
        <v>10570</v>
      </c>
      <c r="L38" s="7" t="s">
        <v>9</v>
      </c>
      <c r="M38">
        <v>20743</v>
      </c>
      <c r="N38">
        <v>7143</v>
      </c>
      <c r="O38" s="6">
        <v>1.9819883003162793E-3</v>
      </c>
      <c r="P38" s="6">
        <v>6.8251180779825397E-4</v>
      </c>
      <c r="Q38">
        <v>27886</v>
      </c>
      <c r="R38" s="6">
        <v>2.6645001081145332E-3</v>
      </c>
    </row>
    <row r="39" spans="1:18" x14ac:dyDescent="0.25">
      <c r="A39" t="s">
        <v>14</v>
      </c>
      <c r="B39" t="s">
        <v>8</v>
      </c>
      <c r="C39" t="s">
        <v>14</v>
      </c>
      <c r="D39" t="s">
        <v>7</v>
      </c>
      <c r="E39" t="b">
        <f>pokerdump2players[[#This Row],[suit1]]=pokerdump2players[[#This Row],[suit2]]</f>
        <v>0</v>
      </c>
      <c r="F39">
        <v>10525</v>
      </c>
      <c r="L39" s="8" t="s">
        <v>9</v>
      </c>
      <c r="N39">
        <v>7143</v>
      </c>
      <c r="O39" s="6">
        <v>0</v>
      </c>
      <c r="P39" s="6">
        <v>6.8251180779825397E-4</v>
      </c>
      <c r="Q39">
        <v>7143</v>
      </c>
      <c r="R39" s="6">
        <v>6.8251180779825397E-4</v>
      </c>
    </row>
    <row r="40" spans="1:18" x14ac:dyDescent="0.25">
      <c r="A40" t="s">
        <v>14</v>
      </c>
      <c r="B40" t="s">
        <v>6</v>
      </c>
      <c r="C40" t="s">
        <v>14</v>
      </c>
      <c r="D40" t="s">
        <v>7</v>
      </c>
      <c r="E40" t="b">
        <f>pokerdump2players[[#This Row],[suit1]]=pokerdump2players[[#This Row],[suit2]]</f>
        <v>0</v>
      </c>
      <c r="F40">
        <v>10501</v>
      </c>
      <c r="L40" s="8" t="s">
        <v>7</v>
      </c>
      <c r="M40">
        <v>6860</v>
      </c>
      <c r="O40" s="6">
        <v>6.5547123078482747E-4</v>
      </c>
      <c r="P40" s="6">
        <v>0</v>
      </c>
      <c r="Q40">
        <v>6860</v>
      </c>
      <c r="R40" s="6">
        <v>6.5547123078482747E-4</v>
      </c>
    </row>
    <row r="41" spans="1:18" x14ac:dyDescent="0.25">
      <c r="A41" t="s">
        <v>14</v>
      </c>
      <c r="B41" t="s">
        <v>8</v>
      </c>
      <c r="C41" t="s">
        <v>14</v>
      </c>
      <c r="D41" t="s">
        <v>9</v>
      </c>
      <c r="E41" t="b">
        <f>pokerdump2players[[#This Row],[suit1]]=pokerdump2players[[#This Row],[suit2]]</f>
        <v>0</v>
      </c>
      <c r="F41">
        <v>10481</v>
      </c>
      <c r="L41" s="8" t="s">
        <v>6</v>
      </c>
      <c r="M41">
        <v>7014</v>
      </c>
      <c r="O41" s="6">
        <v>6.7018589106775214E-4</v>
      </c>
      <c r="P41" s="6">
        <v>0</v>
      </c>
      <c r="Q41">
        <v>7014</v>
      </c>
      <c r="R41" s="6">
        <v>6.7018589106775214E-4</v>
      </c>
    </row>
    <row r="42" spans="1:18" x14ac:dyDescent="0.25">
      <c r="A42" t="s">
        <v>14</v>
      </c>
      <c r="B42" t="s">
        <v>7</v>
      </c>
      <c r="C42" t="s">
        <v>14</v>
      </c>
      <c r="D42" t="s">
        <v>9</v>
      </c>
      <c r="E42" t="b">
        <f>pokerdump2players[[#This Row],[suit1]]=pokerdump2players[[#This Row],[suit2]]</f>
        <v>0</v>
      </c>
      <c r="F42">
        <v>10416</v>
      </c>
      <c r="L42" s="8" t="s">
        <v>8</v>
      </c>
      <c r="M42">
        <v>6869</v>
      </c>
      <c r="O42" s="6">
        <v>6.5633117846369967E-4</v>
      </c>
      <c r="P42" s="6">
        <v>0</v>
      </c>
      <c r="Q42">
        <v>6869</v>
      </c>
      <c r="R42" s="6">
        <v>6.5633117846369967E-4</v>
      </c>
    </row>
    <row r="43" spans="1:18" x14ac:dyDescent="0.25">
      <c r="A43" t="s">
        <v>14</v>
      </c>
      <c r="B43" t="s">
        <v>6</v>
      </c>
      <c r="C43" t="s">
        <v>14</v>
      </c>
      <c r="D43" t="s">
        <v>9</v>
      </c>
      <c r="E43" t="b">
        <f>pokerdump2players[[#This Row],[suit1]]=pokerdump2players[[#This Row],[suit2]]</f>
        <v>0</v>
      </c>
      <c r="F43">
        <v>10416</v>
      </c>
      <c r="L43" s="7" t="s">
        <v>7</v>
      </c>
      <c r="M43">
        <v>20551</v>
      </c>
      <c r="N43">
        <v>7358</v>
      </c>
      <c r="O43" s="6">
        <v>1.963642749833672E-3</v>
      </c>
      <c r="P43" s="6">
        <v>7.0305500234909039E-4</v>
      </c>
      <c r="Q43">
        <v>27909</v>
      </c>
      <c r="R43" s="6">
        <v>2.6666977521827622E-3</v>
      </c>
    </row>
    <row r="44" spans="1:18" x14ac:dyDescent="0.25">
      <c r="A44" t="s">
        <v>5</v>
      </c>
      <c r="B44" t="s">
        <v>6</v>
      </c>
      <c r="C44" t="s">
        <v>6</v>
      </c>
      <c r="D44" t="s">
        <v>6</v>
      </c>
      <c r="E44" t="b">
        <f>pokerdump2players[[#This Row],[suit1]]=pokerdump2players[[#This Row],[suit2]]</f>
        <v>1</v>
      </c>
      <c r="F44">
        <v>10355</v>
      </c>
      <c r="L44" s="8" t="s">
        <v>9</v>
      </c>
      <c r="M44">
        <v>6869</v>
      </c>
      <c r="O44" s="6">
        <v>6.5633117846369967E-4</v>
      </c>
      <c r="P44" s="6">
        <v>0</v>
      </c>
      <c r="Q44">
        <v>6869</v>
      </c>
      <c r="R44" s="6">
        <v>6.5633117846369967E-4</v>
      </c>
    </row>
    <row r="45" spans="1:18" x14ac:dyDescent="0.25">
      <c r="A45" t="s">
        <v>5</v>
      </c>
      <c r="B45" t="s">
        <v>7</v>
      </c>
      <c r="C45" t="s">
        <v>6</v>
      </c>
      <c r="D45" t="s">
        <v>7</v>
      </c>
      <c r="E45" t="b">
        <f>pokerdump2players[[#This Row],[suit1]]=pokerdump2players[[#This Row],[suit2]]</f>
        <v>1</v>
      </c>
      <c r="F45">
        <v>10269</v>
      </c>
      <c r="L45" s="8" t="s">
        <v>7</v>
      </c>
      <c r="N45">
        <v>7358</v>
      </c>
      <c r="O45" s="6">
        <v>0</v>
      </c>
      <c r="P45" s="6">
        <v>7.0305500234909039E-4</v>
      </c>
      <c r="Q45">
        <v>7358</v>
      </c>
      <c r="R45" s="6">
        <v>7.0305500234909039E-4</v>
      </c>
    </row>
    <row r="46" spans="1:18" x14ac:dyDescent="0.25">
      <c r="A46" t="s">
        <v>16</v>
      </c>
      <c r="B46" t="s">
        <v>7</v>
      </c>
      <c r="C46" t="s">
        <v>16</v>
      </c>
      <c r="D46" t="s">
        <v>9</v>
      </c>
      <c r="E46" t="b">
        <f>pokerdump2players[[#This Row],[suit1]]=pokerdump2players[[#This Row],[suit2]]</f>
        <v>0</v>
      </c>
      <c r="F46">
        <v>10250</v>
      </c>
      <c r="L46" s="8" t="s">
        <v>6</v>
      </c>
      <c r="M46">
        <v>6882</v>
      </c>
      <c r="O46" s="6">
        <v>6.5757332511095948E-4</v>
      </c>
      <c r="P46" s="6">
        <v>0</v>
      </c>
      <c r="Q46">
        <v>6882</v>
      </c>
      <c r="R46" s="6">
        <v>6.5757332511095948E-4</v>
      </c>
    </row>
    <row r="47" spans="1:18" x14ac:dyDescent="0.25">
      <c r="A47" t="s">
        <v>5</v>
      </c>
      <c r="B47" t="s">
        <v>9</v>
      </c>
      <c r="C47" t="s">
        <v>6</v>
      </c>
      <c r="D47" t="s">
        <v>9</v>
      </c>
      <c r="E47" t="b">
        <f>pokerdump2players[[#This Row],[suit1]]=pokerdump2players[[#This Row],[suit2]]</f>
        <v>1</v>
      </c>
      <c r="F47">
        <v>10246</v>
      </c>
      <c r="L47" s="8" t="s">
        <v>8</v>
      </c>
      <c r="M47">
        <v>6800</v>
      </c>
      <c r="O47" s="6">
        <v>6.497382462590126E-4</v>
      </c>
      <c r="P47" s="6">
        <v>0</v>
      </c>
      <c r="Q47">
        <v>6800</v>
      </c>
      <c r="R47" s="6">
        <v>6.497382462590126E-4</v>
      </c>
    </row>
    <row r="48" spans="1:18" x14ac:dyDescent="0.25">
      <c r="A48" t="s">
        <v>16</v>
      </c>
      <c r="B48" t="s">
        <v>6</v>
      </c>
      <c r="C48" t="s">
        <v>16</v>
      </c>
      <c r="D48" t="s">
        <v>9</v>
      </c>
      <c r="E48" t="b">
        <f>pokerdump2players[[#This Row],[suit1]]=pokerdump2players[[#This Row],[suit2]]</f>
        <v>0</v>
      </c>
      <c r="F48">
        <v>10239</v>
      </c>
      <c r="L48" s="7" t="s">
        <v>6</v>
      </c>
      <c r="M48">
        <v>20756</v>
      </c>
      <c r="N48">
        <v>7326</v>
      </c>
      <c r="O48" s="6">
        <v>1.983230446963539E-3</v>
      </c>
      <c r="P48" s="6">
        <v>6.999974106019892E-4</v>
      </c>
      <c r="Q48">
        <v>28082</v>
      </c>
      <c r="R48" s="6">
        <v>2.6832278575655284E-3</v>
      </c>
    </row>
    <row r="49" spans="1:18" x14ac:dyDescent="0.25">
      <c r="A49" t="s">
        <v>5</v>
      </c>
      <c r="B49" t="s">
        <v>8</v>
      </c>
      <c r="C49" t="s">
        <v>6</v>
      </c>
      <c r="D49" t="s">
        <v>8</v>
      </c>
      <c r="E49" t="b">
        <f>pokerdump2players[[#This Row],[suit1]]=pokerdump2players[[#This Row],[suit2]]</f>
        <v>1</v>
      </c>
      <c r="F49">
        <v>10193</v>
      </c>
      <c r="L49" s="8" t="s">
        <v>9</v>
      </c>
      <c r="M49">
        <v>6930</v>
      </c>
      <c r="O49" s="6">
        <v>6.6215971273161141E-4</v>
      </c>
      <c r="P49" s="6">
        <v>0</v>
      </c>
      <c r="Q49">
        <v>6930</v>
      </c>
      <c r="R49" s="6">
        <v>6.6215971273161141E-4</v>
      </c>
    </row>
    <row r="50" spans="1:18" x14ac:dyDescent="0.25">
      <c r="A50" t="s">
        <v>5</v>
      </c>
      <c r="B50" t="s">
        <v>7</v>
      </c>
      <c r="C50" t="s">
        <v>6</v>
      </c>
      <c r="D50" t="s">
        <v>6</v>
      </c>
      <c r="E50" t="b">
        <f>pokerdump2players[[#This Row],[suit1]]=pokerdump2players[[#This Row],[suit2]]</f>
        <v>0</v>
      </c>
      <c r="F50">
        <v>10191</v>
      </c>
      <c r="L50" s="8" t="s">
        <v>7</v>
      </c>
      <c r="M50">
        <v>6917</v>
      </c>
      <c r="O50" s="6">
        <v>6.609175660843515E-4</v>
      </c>
      <c r="P50" s="6">
        <v>0</v>
      </c>
      <c r="Q50">
        <v>6917</v>
      </c>
      <c r="R50" s="6">
        <v>6.609175660843515E-4</v>
      </c>
    </row>
    <row r="51" spans="1:18" x14ac:dyDescent="0.25">
      <c r="A51" t="s">
        <v>5</v>
      </c>
      <c r="B51" t="s">
        <v>7</v>
      </c>
      <c r="C51" t="s">
        <v>10</v>
      </c>
      <c r="D51" t="s">
        <v>7</v>
      </c>
      <c r="E51" t="b">
        <f>pokerdump2players[[#This Row],[suit1]]=pokerdump2players[[#This Row],[suit2]]</f>
        <v>1</v>
      </c>
      <c r="F51">
        <v>10175</v>
      </c>
      <c r="L51" s="8" t="s">
        <v>6</v>
      </c>
      <c r="N51">
        <v>7326</v>
      </c>
      <c r="O51" s="6">
        <v>0</v>
      </c>
      <c r="P51" s="6">
        <v>6.999974106019892E-4</v>
      </c>
      <c r="Q51">
        <v>7326</v>
      </c>
      <c r="R51" s="6">
        <v>6.999974106019892E-4</v>
      </c>
    </row>
    <row r="52" spans="1:18" x14ac:dyDescent="0.25">
      <c r="A52" t="s">
        <v>5</v>
      </c>
      <c r="B52" t="s">
        <v>6</v>
      </c>
      <c r="C52" t="s">
        <v>6</v>
      </c>
      <c r="D52" t="s">
        <v>9</v>
      </c>
      <c r="E52" t="b">
        <f>pokerdump2players[[#This Row],[suit1]]=pokerdump2players[[#This Row],[suit2]]</f>
        <v>0</v>
      </c>
      <c r="F52">
        <v>10163</v>
      </c>
      <c r="L52" s="8" t="s">
        <v>8</v>
      </c>
      <c r="M52">
        <v>6909</v>
      </c>
      <c r="O52" s="6">
        <v>6.6015316814757618E-4</v>
      </c>
      <c r="P52" s="6">
        <v>0</v>
      </c>
      <c r="Q52">
        <v>6909</v>
      </c>
      <c r="R52" s="6">
        <v>6.6015316814757618E-4</v>
      </c>
    </row>
    <row r="53" spans="1:18" x14ac:dyDescent="0.25">
      <c r="A53" t="s">
        <v>5</v>
      </c>
      <c r="B53" t="s">
        <v>6</v>
      </c>
      <c r="C53" t="s">
        <v>10</v>
      </c>
      <c r="D53" t="s">
        <v>6</v>
      </c>
      <c r="E53" t="b">
        <f>pokerdump2players[[#This Row],[suit1]]=pokerdump2players[[#This Row],[suit2]]</f>
        <v>1</v>
      </c>
      <c r="F53">
        <v>10154</v>
      </c>
      <c r="L53" s="7" t="s">
        <v>8</v>
      </c>
      <c r="M53">
        <v>20340</v>
      </c>
      <c r="N53">
        <v>7408</v>
      </c>
      <c r="O53" s="6">
        <v>1.9434817542512231E-3</v>
      </c>
      <c r="P53" s="6">
        <v>7.0783248945393608E-4</v>
      </c>
      <c r="Q53">
        <v>27748</v>
      </c>
      <c r="R53" s="6">
        <v>2.651314243705159E-3</v>
      </c>
    </row>
    <row r="54" spans="1:18" x14ac:dyDescent="0.25">
      <c r="A54" t="s">
        <v>5</v>
      </c>
      <c r="B54" t="s">
        <v>9</v>
      </c>
      <c r="C54" t="s">
        <v>6</v>
      </c>
      <c r="D54" t="s">
        <v>8</v>
      </c>
      <c r="E54" t="b">
        <f>pokerdump2players[[#This Row],[suit1]]=pokerdump2players[[#This Row],[suit2]]</f>
        <v>0</v>
      </c>
      <c r="F54">
        <v>10143</v>
      </c>
      <c r="L54" s="8" t="s">
        <v>9</v>
      </c>
      <c r="M54">
        <v>6771</v>
      </c>
      <c r="O54" s="6">
        <v>6.4696730373820215E-4</v>
      </c>
      <c r="P54" s="6">
        <v>0</v>
      </c>
      <c r="Q54">
        <v>6771</v>
      </c>
      <c r="R54" s="6">
        <v>6.4696730373820215E-4</v>
      </c>
    </row>
    <row r="55" spans="1:18" x14ac:dyDescent="0.25">
      <c r="A55" t="s">
        <v>5</v>
      </c>
      <c r="B55" t="s">
        <v>6</v>
      </c>
      <c r="C55" t="s">
        <v>6</v>
      </c>
      <c r="D55" t="s">
        <v>8</v>
      </c>
      <c r="E55" t="b">
        <f>pokerdump2players[[#This Row],[suit1]]=pokerdump2players[[#This Row],[suit2]]</f>
        <v>0</v>
      </c>
      <c r="F55">
        <v>10132</v>
      </c>
      <c r="L55" s="8" t="s">
        <v>7</v>
      </c>
      <c r="M55">
        <v>6751</v>
      </c>
      <c r="O55" s="6">
        <v>6.4505630889626379E-4</v>
      </c>
      <c r="P55" s="6">
        <v>0</v>
      </c>
      <c r="Q55">
        <v>6751</v>
      </c>
      <c r="R55" s="6">
        <v>6.4505630889626379E-4</v>
      </c>
    </row>
    <row r="56" spans="1:18" x14ac:dyDescent="0.25">
      <c r="A56" t="s">
        <v>16</v>
      </c>
      <c r="B56" t="s">
        <v>8</v>
      </c>
      <c r="C56" t="s">
        <v>16</v>
      </c>
      <c r="D56" t="s">
        <v>9</v>
      </c>
      <c r="E56" t="b">
        <f>pokerdump2players[[#This Row],[suit1]]=pokerdump2players[[#This Row],[suit2]]</f>
        <v>0</v>
      </c>
      <c r="F56">
        <v>10127</v>
      </c>
      <c r="L56" s="8" t="s">
        <v>6</v>
      </c>
      <c r="M56">
        <v>6818</v>
      </c>
      <c r="O56" s="6">
        <v>6.5145814161675711E-4</v>
      </c>
      <c r="P56" s="6">
        <v>0</v>
      </c>
      <c r="Q56">
        <v>6818</v>
      </c>
      <c r="R56" s="6">
        <v>6.5145814161675711E-4</v>
      </c>
    </row>
    <row r="57" spans="1:18" x14ac:dyDescent="0.25">
      <c r="A57" t="s">
        <v>5</v>
      </c>
      <c r="B57" t="s">
        <v>8</v>
      </c>
      <c r="C57" t="s">
        <v>6</v>
      </c>
      <c r="D57" t="s">
        <v>7</v>
      </c>
      <c r="E57" t="b">
        <f>pokerdump2players[[#This Row],[suit1]]=pokerdump2players[[#This Row],[suit2]]</f>
        <v>0</v>
      </c>
      <c r="F57">
        <v>10089</v>
      </c>
      <c r="L57" s="8" t="s">
        <v>8</v>
      </c>
      <c r="N57">
        <v>7408</v>
      </c>
      <c r="O57" s="6">
        <v>0</v>
      </c>
      <c r="P57" s="6">
        <v>7.0783248945393608E-4</v>
      </c>
      <c r="Q57">
        <v>7408</v>
      </c>
      <c r="R57" s="6">
        <v>7.0783248945393608E-4</v>
      </c>
    </row>
    <row r="58" spans="1:18" x14ac:dyDescent="0.25">
      <c r="A58" t="s">
        <v>5</v>
      </c>
      <c r="B58" t="s">
        <v>9</v>
      </c>
      <c r="C58" t="s">
        <v>11</v>
      </c>
      <c r="D58" t="s">
        <v>9</v>
      </c>
      <c r="E58" t="b">
        <f>pokerdump2players[[#This Row],[suit1]]=pokerdump2players[[#This Row],[suit2]]</f>
        <v>1</v>
      </c>
      <c r="F58">
        <v>10075</v>
      </c>
      <c r="L58" s="3" t="s">
        <v>17</v>
      </c>
      <c r="M58">
        <v>83950</v>
      </c>
      <c r="N58">
        <v>29573</v>
      </c>
      <c r="O58" s="6">
        <v>8.0214008490358986E-3</v>
      </c>
      <c r="P58" s="6">
        <v>2.8256925230320264E-3</v>
      </c>
      <c r="Q58">
        <v>113523</v>
      </c>
      <c r="R58" s="6">
        <v>1.0847093372067925E-2</v>
      </c>
    </row>
    <row r="59" spans="1:18" x14ac:dyDescent="0.25">
      <c r="A59" t="s">
        <v>5</v>
      </c>
      <c r="B59" t="s">
        <v>7</v>
      </c>
      <c r="C59" t="s">
        <v>6</v>
      </c>
      <c r="D59" t="s">
        <v>9</v>
      </c>
      <c r="E59" t="b">
        <f>pokerdump2players[[#This Row],[suit1]]=pokerdump2players[[#This Row],[suit2]]</f>
        <v>0</v>
      </c>
      <c r="F59">
        <v>10074</v>
      </c>
      <c r="L59" s="7" t="s">
        <v>9</v>
      </c>
      <c r="M59">
        <v>21097</v>
      </c>
      <c r="N59">
        <v>7310</v>
      </c>
      <c r="O59" s="6">
        <v>2.0158129090185866E-3</v>
      </c>
      <c r="P59" s="6">
        <v>6.9846861472843856E-4</v>
      </c>
      <c r="Q59">
        <v>28407</v>
      </c>
      <c r="R59" s="6">
        <v>2.7142815237470252E-3</v>
      </c>
    </row>
    <row r="60" spans="1:18" x14ac:dyDescent="0.25">
      <c r="A60" t="s">
        <v>5</v>
      </c>
      <c r="B60" t="s">
        <v>7</v>
      </c>
      <c r="C60" t="s">
        <v>6</v>
      </c>
      <c r="D60" t="s">
        <v>8</v>
      </c>
      <c r="E60" t="b">
        <f>pokerdump2players[[#This Row],[suit1]]=pokerdump2players[[#This Row],[suit2]]</f>
        <v>0</v>
      </c>
      <c r="F60">
        <v>10066</v>
      </c>
      <c r="L60" s="8" t="s">
        <v>9</v>
      </c>
      <c r="N60">
        <v>7310</v>
      </c>
      <c r="O60" s="6">
        <v>0</v>
      </c>
      <c r="P60" s="6">
        <v>6.9846861472843856E-4</v>
      </c>
      <c r="Q60">
        <v>7310</v>
      </c>
      <c r="R60" s="6">
        <v>6.9846861472843856E-4</v>
      </c>
    </row>
    <row r="61" spans="1:18" x14ac:dyDescent="0.25">
      <c r="A61" t="s">
        <v>5</v>
      </c>
      <c r="B61" t="s">
        <v>9</v>
      </c>
      <c r="C61" t="s">
        <v>10</v>
      </c>
      <c r="D61" t="s">
        <v>9</v>
      </c>
      <c r="E61" t="b">
        <f>pokerdump2players[[#This Row],[suit1]]=pokerdump2players[[#This Row],[suit2]]</f>
        <v>1</v>
      </c>
      <c r="F61">
        <v>10049</v>
      </c>
      <c r="L61" s="8" t="s">
        <v>7</v>
      </c>
      <c r="M61">
        <v>7049</v>
      </c>
      <c r="O61" s="6">
        <v>6.7353013204114406E-4</v>
      </c>
      <c r="P61" s="6">
        <v>0</v>
      </c>
      <c r="Q61">
        <v>7049</v>
      </c>
      <c r="R61" s="6">
        <v>6.7353013204114406E-4</v>
      </c>
    </row>
    <row r="62" spans="1:18" x14ac:dyDescent="0.25">
      <c r="A62" t="s">
        <v>5</v>
      </c>
      <c r="B62" t="s">
        <v>8</v>
      </c>
      <c r="C62" t="s">
        <v>6</v>
      </c>
      <c r="D62" t="s">
        <v>6</v>
      </c>
      <c r="E62" t="b">
        <f>pokerdump2players[[#This Row],[suit1]]=pokerdump2players[[#This Row],[suit2]]</f>
        <v>0</v>
      </c>
      <c r="F62">
        <v>10044</v>
      </c>
      <c r="L62" s="8" t="s">
        <v>6</v>
      </c>
      <c r="M62">
        <v>6981</v>
      </c>
      <c r="O62" s="6">
        <v>6.6703274957855398E-4</v>
      </c>
      <c r="P62" s="6">
        <v>0</v>
      </c>
      <c r="Q62">
        <v>6981</v>
      </c>
      <c r="R62" s="6">
        <v>6.6703274957855398E-4</v>
      </c>
    </row>
    <row r="63" spans="1:18" x14ac:dyDescent="0.25">
      <c r="A63" t="s">
        <v>5</v>
      </c>
      <c r="B63" t="s">
        <v>8</v>
      </c>
      <c r="C63" t="s">
        <v>11</v>
      </c>
      <c r="D63" t="s">
        <v>8</v>
      </c>
      <c r="E63" t="b">
        <f>pokerdump2players[[#This Row],[suit1]]=pokerdump2players[[#This Row],[suit2]]</f>
        <v>1</v>
      </c>
      <c r="F63">
        <v>10044</v>
      </c>
      <c r="L63" s="8" t="s">
        <v>8</v>
      </c>
      <c r="M63">
        <v>7067</v>
      </c>
      <c r="O63" s="6">
        <v>6.7525002739888857E-4</v>
      </c>
      <c r="P63" s="6">
        <v>0</v>
      </c>
      <c r="Q63">
        <v>7067</v>
      </c>
      <c r="R63" s="6">
        <v>6.7525002739888857E-4</v>
      </c>
    </row>
    <row r="64" spans="1:18" x14ac:dyDescent="0.25">
      <c r="A64" t="s">
        <v>5</v>
      </c>
      <c r="B64" t="s">
        <v>9</v>
      </c>
      <c r="C64" t="s">
        <v>6</v>
      </c>
      <c r="D64" t="s">
        <v>7</v>
      </c>
      <c r="E64" t="b">
        <f>pokerdump2players[[#This Row],[suit1]]=pokerdump2players[[#This Row],[suit2]]</f>
        <v>0</v>
      </c>
      <c r="F64">
        <v>10010</v>
      </c>
      <c r="L64" s="7" t="s">
        <v>7</v>
      </c>
      <c r="M64">
        <v>20975</v>
      </c>
      <c r="N64">
        <v>7344</v>
      </c>
      <c r="O64" s="6">
        <v>2.0041558404827633E-3</v>
      </c>
      <c r="P64" s="6">
        <v>7.017173059597336E-4</v>
      </c>
      <c r="Q64">
        <v>28319</v>
      </c>
      <c r="R64" s="6">
        <v>2.7058731464424967E-3</v>
      </c>
    </row>
    <row r="65" spans="1:18" x14ac:dyDescent="0.25">
      <c r="A65" t="s">
        <v>5</v>
      </c>
      <c r="B65" t="s">
        <v>8</v>
      </c>
      <c r="C65" t="s">
        <v>6</v>
      </c>
      <c r="D65" t="s">
        <v>9</v>
      </c>
      <c r="E65" t="b">
        <f>pokerdump2players[[#This Row],[suit1]]=pokerdump2players[[#This Row],[suit2]]</f>
        <v>0</v>
      </c>
      <c r="F65">
        <v>10008</v>
      </c>
      <c r="L65" s="8" t="s">
        <v>9</v>
      </c>
      <c r="M65">
        <v>6890</v>
      </c>
      <c r="O65" s="6">
        <v>6.583377230477348E-4</v>
      </c>
      <c r="P65" s="6">
        <v>0</v>
      </c>
      <c r="Q65">
        <v>6890</v>
      </c>
      <c r="R65" s="6">
        <v>6.583377230477348E-4</v>
      </c>
    </row>
    <row r="66" spans="1:18" x14ac:dyDescent="0.25">
      <c r="A66" t="s">
        <v>5</v>
      </c>
      <c r="B66" t="s">
        <v>8</v>
      </c>
      <c r="C66" t="s">
        <v>10</v>
      </c>
      <c r="D66" t="s">
        <v>6</v>
      </c>
      <c r="E66" t="b">
        <f>pokerdump2players[[#This Row],[suit1]]=pokerdump2players[[#This Row],[suit2]]</f>
        <v>0</v>
      </c>
      <c r="F66">
        <v>9991</v>
      </c>
      <c r="L66" s="8" t="s">
        <v>7</v>
      </c>
      <c r="N66">
        <v>7344</v>
      </c>
      <c r="O66" s="6">
        <v>0</v>
      </c>
      <c r="P66" s="6">
        <v>7.017173059597336E-4</v>
      </c>
      <c r="Q66">
        <v>7344</v>
      </c>
      <c r="R66" s="6">
        <v>7.017173059597336E-4</v>
      </c>
    </row>
    <row r="67" spans="1:18" x14ac:dyDescent="0.25">
      <c r="A67" t="s">
        <v>5</v>
      </c>
      <c r="B67" t="s">
        <v>6</v>
      </c>
      <c r="C67" t="s">
        <v>11</v>
      </c>
      <c r="D67" t="s">
        <v>6</v>
      </c>
      <c r="E67" t="b">
        <f>pokerdump2players[[#This Row],[suit1]]=pokerdump2players[[#This Row],[suit2]]</f>
        <v>1</v>
      </c>
      <c r="F67">
        <v>9978</v>
      </c>
      <c r="L67" s="8" t="s">
        <v>6</v>
      </c>
      <c r="M67">
        <v>7081</v>
      </c>
      <c r="O67" s="6">
        <v>6.7658772378824535E-4</v>
      </c>
      <c r="P67" s="6">
        <v>0</v>
      </c>
      <c r="Q67">
        <v>7081</v>
      </c>
      <c r="R67" s="6">
        <v>6.7658772378824535E-4</v>
      </c>
    </row>
    <row r="68" spans="1:18" x14ac:dyDescent="0.25">
      <c r="A68" t="s">
        <v>5</v>
      </c>
      <c r="B68" t="s">
        <v>6</v>
      </c>
      <c r="C68" t="s">
        <v>6</v>
      </c>
      <c r="D68" t="s">
        <v>7</v>
      </c>
      <c r="E68" t="b">
        <f>pokerdump2players[[#This Row],[suit1]]=pokerdump2players[[#This Row],[suit2]]</f>
        <v>0</v>
      </c>
      <c r="F68">
        <v>9966</v>
      </c>
      <c r="L68" s="8" t="s">
        <v>8</v>
      </c>
      <c r="M68">
        <v>7004</v>
      </c>
      <c r="O68" s="6">
        <v>6.6923039364678296E-4</v>
      </c>
      <c r="P68" s="6">
        <v>0</v>
      </c>
      <c r="Q68">
        <v>7004</v>
      </c>
      <c r="R68" s="6">
        <v>6.6923039364678296E-4</v>
      </c>
    </row>
    <row r="69" spans="1:18" x14ac:dyDescent="0.25">
      <c r="A69" t="s">
        <v>5</v>
      </c>
      <c r="B69" t="s">
        <v>7</v>
      </c>
      <c r="C69" t="s">
        <v>11</v>
      </c>
      <c r="D69" t="s">
        <v>7</v>
      </c>
      <c r="E69" t="b">
        <f>pokerdump2players[[#This Row],[suit1]]=pokerdump2players[[#This Row],[suit2]]</f>
        <v>1</v>
      </c>
      <c r="F69">
        <v>9958</v>
      </c>
      <c r="L69" s="7" t="s">
        <v>6</v>
      </c>
      <c r="M69">
        <v>20976</v>
      </c>
      <c r="N69">
        <v>7507</v>
      </c>
      <c r="O69" s="6">
        <v>2.0042513902248601E-3</v>
      </c>
      <c r="P69" s="6">
        <v>7.1729191392153058E-4</v>
      </c>
      <c r="Q69">
        <v>28483</v>
      </c>
      <c r="R69" s="6">
        <v>2.7215433041463907E-3</v>
      </c>
    </row>
    <row r="70" spans="1:18" x14ac:dyDescent="0.25">
      <c r="A70" t="s">
        <v>16</v>
      </c>
      <c r="B70" t="s">
        <v>8</v>
      </c>
      <c r="C70" t="s">
        <v>16</v>
      </c>
      <c r="D70" t="s">
        <v>6</v>
      </c>
      <c r="E70" t="b">
        <f>pokerdump2players[[#This Row],[suit1]]=pokerdump2players[[#This Row],[suit2]]</f>
        <v>0</v>
      </c>
      <c r="F70">
        <v>9953</v>
      </c>
      <c r="L70" s="8" t="s">
        <v>9</v>
      </c>
      <c r="M70">
        <v>7077</v>
      </c>
      <c r="O70" s="6">
        <v>6.7620552481985764E-4</v>
      </c>
      <c r="P70" s="6">
        <v>0</v>
      </c>
      <c r="Q70">
        <v>7077</v>
      </c>
      <c r="R70" s="6">
        <v>6.7620552481985764E-4</v>
      </c>
    </row>
    <row r="71" spans="1:18" x14ac:dyDescent="0.25">
      <c r="A71" t="s">
        <v>5</v>
      </c>
      <c r="B71" t="s">
        <v>8</v>
      </c>
      <c r="C71" t="s">
        <v>10</v>
      </c>
      <c r="D71" t="s">
        <v>7</v>
      </c>
      <c r="E71" t="b">
        <f>pokerdump2players[[#This Row],[suit1]]=pokerdump2players[[#This Row],[suit2]]</f>
        <v>0</v>
      </c>
      <c r="F71">
        <v>9941</v>
      </c>
      <c r="L71" s="8" t="s">
        <v>7</v>
      </c>
      <c r="M71">
        <v>6944</v>
      </c>
      <c r="O71" s="6">
        <v>6.634974091209682E-4</v>
      </c>
      <c r="P71" s="6">
        <v>0</v>
      </c>
      <c r="Q71">
        <v>6944</v>
      </c>
      <c r="R71" s="6">
        <v>6.634974091209682E-4</v>
      </c>
    </row>
    <row r="72" spans="1:18" x14ac:dyDescent="0.25">
      <c r="A72" t="s">
        <v>5</v>
      </c>
      <c r="B72" t="s">
        <v>9</v>
      </c>
      <c r="C72" t="s">
        <v>10</v>
      </c>
      <c r="D72" t="s">
        <v>8</v>
      </c>
      <c r="E72" t="b">
        <f>pokerdump2players[[#This Row],[suit1]]=pokerdump2players[[#This Row],[suit2]]</f>
        <v>0</v>
      </c>
      <c r="F72">
        <v>9940</v>
      </c>
      <c r="L72" s="8" t="s">
        <v>6</v>
      </c>
      <c r="N72">
        <v>7507</v>
      </c>
      <c r="O72" s="6">
        <v>0</v>
      </c>
      <c r="P72" s="6">
        <v>7.1729191392153058E-4</v>
      </c>
      <c r="Q72">
        <v>7507</v>
      </c>
      <c r="R72" s="6">
        <v>7.1729191392153058E-4</v>
      </c>
    </row>
    <row r="73" spans="1:18" x14ac:dyDescent="0.25">
      <c r="A73" t="s">
        <v>5</v>
      </c>
      <c r="B73" t="s">
        <v>8</v>
      </c>
      <c r="C73" t="s">
        <v>10</v>
      </c>
      <c r="D73" t="s">
        <v>8</v>
      </c>
      <c r="E73" t="b">
        <f>pokerdump2players[[#This Row],[suit1]]=pokerdump2players[[#This Row],[suit2]]</f>
        <v>1</v>
      </c>
      <c r="F73">
        <v>9940</v>
      </c>
      <c r="L73" s="8" t="s">
        <v>8</v>
      </c>
      <c r="M73">
        <v>6955</v>
      </c>
      <c r="O73" s="6">
        <v>6.6454845628403426E-4</v>
      </c>
      <c r="P73" s="6">
        <v>0</v>
      </c>
      <c r="Q73">
        <v>6955</v>
      </c>
      <c r="R73" s="6">
        <v>6.6454845628403426E-4</v>
      </c>
    </row>
    <row r="74" spans="1:18" x14ac:dyDescent="0.25">
      <c r="A74" t="s">
        <v>5</v>
      </c>
      <c r="B74" t="s">
        <v>7</v>
      </c>
      <c r="C74" t="s">
        <v>10</v>
      </c>
      <c r="D74" t="s">
        <v>8</v>
      </c>
      <c r="E74" t="b">
        <f>pokerdump2players[[#This Row],[suit1]]=pokerdump2players[[#This Row],[suit2]]</f>
        <v>0</v>
      </c>
      <c r="F74">
        <v>9940</v>
      </c>
      <c r="L74" s="7" t="s">
        <v>8</v>
      </c>
      <c r="M74">
        <v>20902</v>
      </c>
      <c r="N74">
        <v>7412</v>
      </c>
      <c r="O74" s="6">
        <v>1.9971807093096886E-3</v>
      </c>
      <c r="P74" s="6">
        <v>7.0821468842232379E-4</v>
      </c>
      <c r="Q74">
        <v>28314</v>
      </c>
      <c r="R74" s="6">
        <v>2.705395397732012E-3</v>
      </c>
    </row>
    <row r="75" spans="1:18" x14ac:dyDescent="0.25">
      <c r="A75" t="s">
        <v>5</v>
      </c>
      <c r="B75" t="s">
        <v>9</v>
      </c>
      <c r="C75" t="s">
        <v>10</v>
      </c>
      <c r="D75" t="s">
        <v>6</v>
      </c>
      <c r="E75" t="b">
        <f>pokerdump2players[[#This Row],[suit1]]=pokerdump2players[[#This Row],[suit2]]</f>
        <v>0</v>
      </c>
      <c r="F75">
        <v>9935</v>
      </c>
      <c r="L75" s="8" t="s">
        <v>9</v>
      </c>
      <c r="M75">
        <v>6940</v>
      </c>
      <c r="O75" s="6">
        <v>6.6311521015258049E-4</v>
      </c>
      <c r="P75" s="6">
        <v>0</v>
      </c>
      <c r="Q75">
        <v>6940</v>
      </c>
      <c r="R75" s="6">
        <v>6.6311521015258049E-4</v>
      </c>
    </row>
    <row r="76" spans="1:18" x14ac:dyDescent="0.25">
      <c r="A76" t="s">
        <v>5</v>
      </c>
      <c r="B76" t="s">
        <v>9</v>
      </c>
      <c r="C76" t="s">
        <v>6</v>
      </c>
      <c r="D76" t="s">
        <v>6</v>
      </c>
      <c r="E76" t="b">
        <f>pokerdump2players[[#This Row],[suit1]]=pokerdump2players[[#This Row],[suit2]]</f>
        <v>0</v>
      </c>
      <c r="F76">
        <v>9925</v>
      </c>
      <c r="L76" s="8" t="s">
        <v>7</v>
      </c>
      <c r="M76">
        <v>7086</v>
      </c>
      <c r="O76" s="6">
        <v>6.7706547249872994E-4</v>
      </c>
      <c r="P76" s="6">
        <v>0</v>
      </c>
      <c r="Q76">
        <v>7086</v>
      </c>
      <c r="R76" s="6">
        <v>6.7706547249872994E-4</v>
      </c>
    </row>
    <row r="77" spans="1:18" x14ac:dyDescent="0.25">
      <c r="A77" t="s">
        <v>5</v>
      </c>
      <c r="B77" t="s">
        <v>8</v>
      </c>
      <c r="C77" t="s">
        <v>10</v>
      </c>
      <c r="D77" t="s">
        <v>9</v>
      </c>
      <c r="E77" t="b">
        <f>pokerdump2players[[#This Row],[suit1]]=pokerdump2players[[#This Row],[suit2]]</f>
        <v>0</v>
      </c>
      <c r="F77">
        <v>9920</v>
      </c>
      <c r="L77" s="8" t="s">
        <v>6</v>
      </c>
      <c r="M77">
        <v>6876</v>
      </c>
      <c r="O77" s="6">
        <v>6.5700002665837801E-4</v>
      </c>
      <c r="P77" s="6">
        <v>0</v>
      </c>
      <c r="Q77">
        <v>6876</v>
      </c>
      <c r="R77" s="6">
        <v>6.5700002665837801E-4</v>
      </c>
    </row>
    <row r="78" spans="1:18" x14ac:dyDescent="0.25">
      <c r="A78" t="s">
        <v>16</v>
      </c>
      <c r="B78" t="s">
        <v>8</v>
      </c>
      <c r="C78" t="s">
        <v>16</v>
      </c>
      <c r="D78" t="s">
        <v>7</v>
      </c>
      <c r="E78" t="b">
        <f>pokerdump2players[[#This Row],[suit1]]=pokerdump2players[[#This Row],[suit2]]</f>
        <v>0</v>
      </c>
      <c r="F78">
        <v>9919</v>
      </c>
      <c r="L78" s="8" t="s">
        <v>8</v>
      </c>
      <c r="N78">
        <v>7412</v>
      </c>
      <c r="O78" s="6">
        <v>0</v>
      </c>
      <c r="P78" s="6">
        <v>7.0821468842232379E-4</v>
      </c>
      <c r="Q78">
        <v>7412</v>
      </c>
      <c r="R78" s="6">
        <v>7.0821468842232379E-4</v>
      </c>
    </row>
    <row r="79" spans="1:18" x14ac:dyDescent="0.25">
      <c r="A79" t="s">
        <v>5</v>
      </c>
      <c r="B79" t="s">
        <v>7</v>
      </c>
      <c r="C79" t="s">
        <v>11</v>
      </c>
      <c r="D79" t="s">
        <v>8</v>
      </c>
      <c r="E79" t="b">
        <f>pokerdump2players[[#This Row],[suit1]]=pokerdump2players[[#This Row],[suit2]]</f>
        <v>0</v>
      </c>
      <c r="F79">
        <v>9904</v>
      </c>
      <c r="L79" s="3" t="s">
        <v>15</v>
      </c>
      <c r="M79">
        <v>85053</v>
      </c>
      <c r="N79">
        <v>30193</v>
      </c>
      <c r="O79" s="6">
        <v>8.126792214568794E-3</v>
      </c>
      <c r="P79" s="6">
        <v>2.884933363132113E-3</v>
      </c>
      <c r="Q79">
        <v>115246</v>
      </c>
      <c r="R79" s="6">
        <v>1.1011725577700906E-2</v>
      </c>
    </row>
    <row r="80" spans="1:18" x14ac:dyDescent="0.25">
      <c r="A80" t="s">
        <v>16</v>
      </c>
      <c r="B80" t="s">
        <v>6</v>
      </c>
      <c r="C80" t="s">
        <v>16</v>
      </c>
      <c r="D80" t="s">
        <v>7</v>
      </c>
      <c r="E80" t="b">
        <f>pokerdump2players[[#This Row],[suit1]]=pokerdump2players[[#This Row],[suit2]]</f>
        <v>0</v>
      </c>
      <c r="F80">
        <v>9893</v>
      </c>
      <c r="L80" s="7" t="s">
        <v>9</v>
      </c>
      <c r="M80">
        <v>21370</v>
      </c>
      <c r="N80">
        <v>7401</v>
      </c>
      <c r="O80" s="6">
        <v>2.0418979886110441E-3</v>
      </c>
      <c r="P80" s="6">
        <v>7.0716364125925774E-4</v>
      </c>
      <c r="Q80">
        <v>28771</v>
      </c>
      <c r="R80" s="6">
        <v>2.7490616298703019E-3</v>
      </c>
    </row>
    <row r="81" spans="1:18" x14ac:dyDescent="0.25">
      <c r="A81" t="s">
        <v>5</v>
      </c>
      <c r="B81" t="s">
        <v>6</v>
      </c>
      <c r="C81" t="s">
        <v>12</v>
      </c>
      <c r="D81" t="s">
        <v>6</v>
      </c>
      <c r="E81" t="b">
        <f>pokerdump2players[[#This Row],[suit1]]=pokerdump2players[[#This Row],[suit2]]</f>
        <v>1</v>
      </c>
      <c r="F81">
        <v>9889</v>
      </c>
      <c r="L81" s="8" t="s">
        <v>9</v>
      </c>
      <c r="N81">
        <v>7401</v>
      </c>
      <c r="O81" s="6">
        <v>0</v>
      </c>
      <c r="P81" s="6">
        <v>7.0716364125925774E-4</v>
      </c>
      <c r="Q81">
        <v>7401</v>
      </c>
      <c r="R81" s="6">
        <v>7.0716364125925774E-4</v>
      </c>
    </row>
    <row r="82" spans="1:18" x14ac:dyDescent="0.25">
      <c r="A82" t="s">
        <v>5</v>
      </c>
      <c r="B82" t="s">
        <v>6</v>
      </c>
      <c r="C82" t="s">
        <v>11</v>
      </c>
      <c r="D82" t="s">
        <v>9</v>
      </c>
      <c r="E82" t="b">
        <f>pokerdump2players[[#This Row],[suit1]]=pokerdump2players[[#This Row],[suit2]]</f>
        <v>0</v>
      </c>
      <c r="F82">
        <v>9882</v>
      </c>
      <c r="L82" s="8" t="s">
        <v>7</v>
      </c>
      <c r="M82">
        <v>7162</v>
      </c>
      <c r="O82" s="6">
        <v>6.8432725289809535E-4</v>
      </c>
      <c r="P82" s="6">
        <v>0</v>
      </c>
      <c r="Q82">
        <v>7162</v>
      </c>
      <c r="R82" s="6">
        <v>6.8432725289809535E-4</v>
      </c>
    </row>
    <row r="83" spans="1:18" x14ac:dyDescent="0.25">
      <c r="A83" t="s">
        <v>5</v>
      </c>
      <c r="B83" t="s">
        <v>9</v>
      </c>
      <c r="C83" t="s">
        <v>11</v>
      </c>
      <c r="D83" t="s">
        <v>6</v>
      </c>
      <c r="E83" t="b">
        <f>pokerdump2players[[#This Row],[suit1]]=pokerdump2players[[#This Row],[suit2]]</f>
        <v>0</v>
      </c>
      <c r="F83">
        <v>9880</v>
      </c>
      <c r="L83" s="8" t="s">
        <v>6</v>
      </c>
      <c r="M83">
        <v>7101</v>
      </c>
      <c r="O83" s="6">
        <v>6.7849871863018361E-4</v>
      </c>
      <c r="P83" s="6">
        <v>0</v>
      </c>
      <c r="Q83">
        <v>7101</v>
      </c>
      <c r="R83" s="6">
        <v>6.7849871863018361E-4</v>
      </c>
    </row>
    <row r="84" spans="1:18" x14ac:dyDescent="0.25">
      <c r="A84" t="s">
        <v>5</v>
      </c>
      <c r="B84" t="s">
        <v>8</v>
      </c>
      <c r="C84" t="s">
        <v>12</v>
      </c>
      <c r="D84" t="s">
        <v>8</v>
      </c>
      <c r="E84" t="b">
        <f>pokerdump2players[[#This Row],[suit1]]=pokerdump2players[[#This Row],[suit2]]</f>
        <v>1</v>
      </c>
      <c r="F84">
        <v>9874</v>
      </c>
      <c r="L84" s="8" t="s">
        <v>8</v>
      </c>
      <c r="M84">
        <v>7107</v>
      </c>
      <c r="O84" s="6">
        <v>6.7907201708276507E-4</v>
      </c>
      <c r="P84" s="6">
        <v>0</v>
      </c>
      <c r="Q84">
        <v>7107</v>
      </c>
      <c r="R84" s="6">
        <v>6.7907201708276507E-4</v>
      </c>
    </row>
    <row r="85" spans="1:18" x14ac:dyDescent="0.25">
      <c r="A85" t="s">
        <v>5</v>
      </c>
      <c r="B85" t="s">
        <v>7</v>
      </c>
      <c r="C85" t="s">
        <v>11</v>
      </c>
      <c r="D85" t="s">
        <v>6</v>
      </c>
      <c r="E85" t="b">
        <f>pokerdump2players[[#This Row],[suit1]]=pokerdump2players[[#This Row],[suit2]]</f>
        <v>0</v>
      </c>
      <c r="F85">
        <v>9872</v>
      </c>
      <c r="L85" s="7" t="s">
        <v>7</v>
      </c>
      <c r="M85">
        <v>21006</v>
      </c>
      <c r="N85">
        <v>7637</v>
      </c>
      <c r="O85" s="6">
        <v>2.0071178824877674E-3</v>
      </c>
      <c r="P85" s="6">
        <v>7.2971338039412928E-4</v>
      </c>
      <c r="Q85">
        <v>28643</v>
      </c>
      <c r="R85" s="6">
        <v>2.7368312628818967E-3</v>
      </c>
    </row>
    <row r="86" spans="1:18" x14ac:dyDescent="0.25">
      <c r="A86" t="s">
        <v>5</v>
      </c>
      <c r="B86" t="s">
        <v>9</v>
      </c>
      <c r="C86" t="s">
        <v>12</v>
      </c>
      <c r="D86" t="s">
        <v>7</v>
      </c>
      <c r="E86" t="b">
        <f>pokerdump2players[[#This Row],[suit1]]=pokerdump2players[[#This Row],[suit2]]</f>
        <v>0</v>
      </c>
      <c r="F86">
        <v>9864</v>
      </c>
      <c r="L86" s="8" t="s">
        <v>9</v>
      </c>
      <c r="M86">
        <v>6978</v>
      </c>
      <c r="O86" s="6">
        <v>6.6674610035226325E-4</v>
      </c>
      <c r="P86" s="6">
        <v>0</v>
      </c>
      <c r="Q86">
        <v>6978</v>
      </c>
      <c r="R86" s="6">
        <v>6.6674610035226325E-4</v>
      </c>
    </row>
    <row r="87" spans="1:18" x14ac:dyDescent="0.25">
      <c r="A87" t="s">
        <v>5</v>
      </c>
      <c r="B87" t="s">
        <v>7</v>
      </c>
      <c r="C87" t="s">
        <v>13</v>
      </c>
      <c r="D87" t="s">
        <v>7</v>
      </c>
      <c r="E87" t="b">
        <f>pokerdump2players[[#This Row],[suit1]]=pokerdump2players[[#This Row],[suit2]]</f>
        <v>1</v>
      </c>
      <c r="F87">
        <v>9846</v>
      </c>
      <c r="L87" s="8" t="s">
        <v>7</v>
      </c>
      <c r="N87">
        <v>7637</v>
      </c>
      <c r="O87" s="6">
        <v>0</v>
      </c>
      <c r="P87" s="6">
        <v>7.2971338039412928E-4</v>
      </c>
      <c r="Q87">
        <v>7637</v>
      </c>
      <c r="R87" s="6">
        <v>7.2971338039412928E-4</v>
      </c>
    </row>
    <row r="88" spans="1:18" x14ac:dyDescent="0.25">
      <c r="A88" t="s">
        <v>5</v>
      </c>
      <c r="B88" t="s">
        <v>7</v>
      </c>
      <c r="C88" t="s">
        <v>12</v>
      </c>
      <c r="D88" t="s">
        <v>7</v>
      </c>
      <c r="E88" t="b">
        <f>pokerdump2players[[#This Row],[suit1]]=pokerdump2players[[#This Row],[suit2]]</f>
        <v>1</v>
      </c>
      <c r="F88">
        <v>9825</v>
      </c>
      <c r="L88" s="8" t="s">
        <v>6</v>
      </c>
      <c r="M88">
        <v>6972</v>
      </c>
      <c r="O88" s="6">
        <v>6.6617280189968178E-4</v>
      </c>
      <c r="P88" s="6">
        <v>0</v>
      </c>
      <c r="Q88">
        <v>6972</v>
      </c>
      <c r="R88" s="6">
        <v>6.6617280189968178E-4</v>
      </c>
    </row>
    <row r="89" spans="1:18" x14ac:dyDescent="0.25">
      <c r="A89" t="s">
        <v>5</v>
      </c>
      <c r="B89" t="s">
        <v>6</v>
      </c>
      <c r="C89" t="s">
        <v>10</v>
      </c>
      <c r="D89" t="s">
        <v>9</v>
      </c>
      <c r="E89" t="b">
        <f>pokerdump2players[[#This Row],[suit1]]=pokerdump2players[[#This Row],[suit2]]</f>
        <v>0</v>
      </c>
      <c r="F89">
        <v>9810</v>
      </c>
      <c r="L89" s="8" t="s">
        <v>8</v>
      </c>
      <c r="M89">
        <v>7056</v>
      </c>
      <c r="O89" s="6">
        <v>6.7419898023582251E-4</v>
      </c>
      <c r="P89" s="6">
        <v>0</v>
      </c>
      <c r="Q89">
        <v>7056</v>
      </c>
      <c r="R89" s="6">
        <v>6.7419898023582251E-4</v>
      </c>
    </row>
    <row r="90" spans="1:18" x14ac:dyDescent="0.25">
      <c r="A90" t="s">
        <v>5</v>
      </c>
      <c r="B90" t="s">
        <v>7</v>
      </c>
      <c r="C90" t="s">
        <v>10</v>
      </c>
      <c r="D90" t="s">
        <v>9</v>
      </c>
      <c r="E90" t="b">
        <f>pokerdump2players[[#This Row],[suit1]]=pokerdump2players[[#This Row],[suit2]]</f>
        <v>0</v>
      </c>
      <c r="F90">
        <v>9809</v>
      </c>
      <c r="L90" s="7" t="s">
        <v>6</v>
      </c>
      <c r="M90">
        <v>21244</v>
      </c>
      <c r="N90">
        <v>7607</v>
      </c>
      <c r="O90" s="6">
        <v>2.0298587211068329E-3</v>
      </c>
      <c r="P90" s="6">
        <v>7.2684688813122195E-4</v>
      </c>
      <c r="Q90">
        <v>28851</v>
      </c>
      <c r="R90" s="6">
        <v>2.7567056092380549E-3</v>
      </c>
    </row>
    <row r="91" spans="1:18" x14ac:dyDescent="0.25">
      <c r="A91" t="s">
        <v>5</v>
      </c>
      <c r="B91" t="s">
        <v>6</v>
      </c>
      <c r="C91" t="s">
        <v>11</v>
      </c>
      <c r="D91" t="s">
        <v>7</v>
      </c>
      <c r="E91" t="b">
        <f>pokerdump2players[[#This Row],[suit1]]=pokerdump2players[[#This Row],[suit2]]</f>
        <v>0</v>
      </c>
      <c r="F91">
        <v>9806</v>
      </c>
      <c r="L91" s="8" t="s">
        <v>9</v>
      </c>
      <c r="M91">
        <v>7146</v>
      </c>
      <c r="O91" s="6">
        <v>6.827984570245447E-4</v>
      </c>
      <c r="P91" s="6">
        <v>0</v>
      </c>
      <c r="Q91">
        <v>7146</v>
      </c>
      <c r="R91" s="6">
        <v>6.827984570245447E-4</v>
      </c>
    </row>
    <row r="92" spans="1:18" x14ac:dyDescent="0.25">
      <c r="A92" t="s">
        <v>6</v>
      </c>
      <c r="B92" t="s">
        <v>9</v>
      </c>
      <c r="C92" t="s">
        <v>10</v>
      </c>
      <c r="D92" t="s">
        <v>9</v>
      </c>
      <c r="E92" t="b">
        <f>pokerdump2players[[#This Row],[suit1]]=pokerdump2players[[#This Row],[suit2]]</f>
        <v>1</v>
      </c>
      <c r="F92">
        <v>9802</v>
      </c>
      <c r="L92" s="8" t="s">
        <v>7</v>
      </c>
      <c r="M92">
        <v>7074</v>
      </c>
      <c r="O92" s="6">
        <v>6.7591887559356691E-4</v>
      </c>
      <c r="P92" s="6">
        <v>0</v>
      </c>
      <c r="Q92">
        <v>7074</v>
      </c>
      <c r="R92" s="6">
        <v>6.7591887559356691E-4</v>
      </c>
    </row>
    <row r="93" spans="1:18" x14ac:dyDescent="0.25">
      <c r="A93" t="s">
        <v>5</v>
      </c>
      <c r="B93" t="s">
        <v>9</v>
      </c>
      <c r="C93" t="s">
        <v>11</v>
      </c>
      <c r="D93" t="s">
        <v>7</v>
      </c>
      <c r="E93" t="b">
        <f>pokerdump2players[[#This Row],[suit1]]=pokerdump2players[[#This Row],[suit2]]</f>
        <v>0</v>
      </c>
      <c r="F93">
        <v>9801</v>
      </c>
      <c r="L93" s="8" t="s">
        <v>6</v>
      </c>
      <c r="N93">
        <v>7607</v>
      </c>
      <c r="O93" s="6">
        <v>0</v>
      </c>
      <c r="P93" s="6">
        <v>7.2684688813122195E-4</v>
      </c>
      <c r="Q93">
        <v>7607</v>
      </c>
      <c r="R93" s="6">
        <v>7.2684688813122195E-4</v>
      </c>
    </row>
    <row r="94" spans="1:18" x14ac:dyDescent="0.25">
      <c r="A94" t="s">
        <v>6</v>
      </c>
      <c r="B94" t="s">
        <v>6</v>
      </c>
      <c r="C94" t="s">
        <v>10</v>
      </c>
      <c r="D94" t="s">
        <v>6</v>
      </c>
      <c r="E94" t="b">
        <f>pokerdump2players[[#This Row],[suit1]]=pokerdump2players[[#This Row],[suit2]]</f>
        <v>1</v>
      </c>
      <c r="F94">
        <v>9797</v>
      </c>
      <c r="L94" s="8" t="s">
        <v>8</v>
      </c>
      <c r="M94">
        <v>7024</v>
      </c>
      <c r="O94" s="6">
        <v>6.7114138848872122E-4</v>
      </c>
      <c r="P94" s="6">
        <v>0</v>
      </c>
      <c r="Q94">
        <v>7024</v>
      </c>
      <c r="R94" s="6">
        <v>6.7114138848872122E-4</v>
      </c>
    </row>
    <row r="95" spans="1:18" x14ac:dyDescent="0.25">
      <c r="A95" t="s">
        <v>5</v>
      </c>
      <c r="B95" t="s">
        <v>7</v>
      </c>
      <c r="C95" t="s">
        <v>10</v>
      </c>
      <c r="D95" t="s">
        <v>6</v>
      </c>
      <c r="E95" t="b">
        <f>pokerdump2players[[#This Row],[suit1]]=pokerdump2players[[#This Row],[suit2]]</f>
        <v>0</v>
      </c>
      <c r="F95">
        <v>9791</v>
      </c>
      <c r="L95" s="7" t="s">
        <v>8</v>
      </c>
      <c r="M95">
        <v>21433</v>
      </c>
      <c r="N95">
        <v>7548</v>
      </c>
      <c r="O95" s="6">
        <v>2.0479176223631495E-3</v>
      </c>
      <c r="P95" s="6">
        <v>7.2120945334750396E-4</v>
      </c>
      <c r="Q95">
        <v>28981</v>
      </c>
      <c r="R95" s="6">
        <v>2.7691270757106536E-3</v>
      </c>
    </row>
    <row r="96" spans="1:18" x14ac:dyDescent="0.25">
      <c r="A96" t="s">
        <v>5</v>
      </c>
      <c r="B96" t="s">
        <v>8</v>
      </c>
      <c r="C96" t="s">
        <v>11</v>
      </c>
      <c r="D96" t="s">
        <v>7</v>
      </c>
      <c r="E96" t="b">
        <f>pokerdump2players[[#This Row],[suit1]]=pokerdump2players[[#This Row],[suit2]]</f>
        <v>0</v>
      </c>
      <c r="F96">
        <v>9789</v>
      </c>
      <c r="L96" s="8" t="s">
        <v>9</v>
      </c>
      <c r="M96">
        <v>7204</v>
      </c>
      <c r="O96" s="6">
        <v>6.8834034206616572E-4</v>
      </c>
      <c r="P96" s="6">
        <v>0</v>
      </c>
      <c r="Q96">
        <v>7204</v>
      </c>
      <c r="R96" s="6">
        <v>6.8834034206616572E-4</v>
      </c>
    </row>
    <row r="97" spans="1:18" x14ac:dyDescent="0.25">
      <c r="A97" t="s">
        <v>5</v>
      </c>
      <c r="B97" t="s">
        <v>6</v>
      </c>
      <c r="C97" t="s">
        <v>11</v>
      </c>
      <c r="D97" t="s">
        <v>8</v>
      </c>
      <c r="E97" t="b">
        <f>pokerdump2players[[#This Row],[suit1]]=pokerdump2players[[#This Row],[suit2]]</f>
        <v>0</v>
      </c>
      <c r="F97">
        <v>9783</v>
      </c>
      <c r="L97" s="8" t="s">
        <v>7</v>
      </c>
      <c r="M97">
        <v>7142</v>
      </c>
      <c r="O97" s="6">
        <v>6.824162580561571E-4</v>
      </c>
      <c r="P97" s="6">
        <v>0</v>
      </c>
      <c r="Q97">
        <v>7142</v>
      </c>
      <c r="R97" s="6">
        <v>6.824162580561571E-4</v>
      </c>
    </row>
    <row r="98" spans="1:18" x14ac:dyDescent="0.25">
      <c r="A98" t="s">
        <v>5</v>
      </c>
      <c r="B98" t="s">
        <v>8</v>
      </c>
      <c r="C98" t="s">
        <v>11</v>
      </c>
      <c r="D98" t="s">
        <v>6</v>
      </c>
      <c r="E98" t="b">
        <f>pokerdump2players[[#This Row],[suit1]]=pokerdump2players[[#This Row],[suit2]]</f>
        <v>0</v>
      </c>
      <c r="F98">
        <v>9774</v>
      </c>
      <c r="L98" s="8" t="s">
        <v>6</v>
      </c>
      <c r="M98">
        <v>7087</v>
      </c>
      <c r="O98" s="6">
        <v>6.7716102224082682E-4</v>
      </c>
      <c r="P98" s="6">
        <v>0</v>
      </c>
      <c r="Q98">
        <v>7087</v>
      </c>
      <c r="R98" s="6">
        <v>6.7716102224082682E-4</v>
      </c>
    </row>
    <row r="99" spans="1:18" x14ac:dyDescent="0.25">
      <c r="A99" t="s">
        <v>5</v>
      </c>
      <c r="B99" t="s">
        <v>9</v>
      </c>
      <c r="C99" t="s">
        <v>12</v>
      </c>
      <c r="D99" t="s">
        <v>9</v>
      </c>
      <c r="E99" t="b">
        <f>pokerdump2players[[#This Row],[suit1]]=pokerdump2players[[#This Row],[suit2]]</f>
        <v>1</v>
      </c>
      <c r="F99">
        <v>9771</v>
      </c>
      <c r="L99" s="8" t="s">
        <v>8</v>
      </c>
      <c r="N99">
        <v>7548</v>
      </c>
      <c r="O99" s="6">
        <v>0</v>
      </c>
      <c r="P99" s="6">
        <v>7.2120945334750396E-4</v>
      </c>
      <c r="Q99">
        <v>7548</v>
      </c>
      <c r="R99" s="6">
        <v>7.2120945334750396E-4</v>
      </c>
    </row>
    <row r="100" spans="1:18" x14ac:dyDescent="0.25">
      <c r="A100" t="s">
        <v>6</v>
      </c>
      <c r="B100" t="s">
        <v>7</v>
      </c>
      <c r="C100" t="s">
        <v>10</v>
      </c>
      <c r="D100" t="s">
        <v>7</v>
      </c>
      <c r="E100" t="b">
        <f>pokerdump2players[[#This Row],[suit1]]=pokerdump2players[[#This Row],[suit2]]</f>
        <v>1</v>
      </c>
      <c r="F100">
        <v>9759</v>
      </c>
      <c r="L100" s="3" t="s">
        <v>20</v>
      </c>
      <c r="M100">
        <v>87952</v>
      </c>
      <c r="N100">
        <v>31044</v>
      </c>
      <c r="O100" s="6">
        <v>8.4037909169077472E-3</v>
      </c>
      <c r="P100" s="6">
        <v>2.9662461936565865E-3</v>
      </c>
      <c r="Q100">
        <v>118996</v>
      </c>
      <c r="R100" s="6">
        <v>1.1370037110564333E-2</v>
      </c>
    </row>
    <row r="101" spans="1:18" x14ac:dyDescent="0.25">
      <c r="A101" t="s">
        <v>5</v>
      </c>
      <c r="B101" t="s">
        <v>7</v>
      </c>
      <c r="C101" t="s">
        <v>12</v>
      </c>
      <c r="D101" t="s">
        <v>8</v>
      </c>
      <c r="E101" t="b">
        <f>pokerdump2players[[#This Row],[suit1]]=pokerdump2players[[#This Row],[suit2]]</f>
        <v>0</v>
      </c>
      <c r="F101">
        <v>9756</v>
      </c>
      <c r="L101" s="7" t="s">
        <v>9</v>
      </c>
      <c r="M101">
        <v>22085</v>
      </c>
      <c r="N101">
        <v>7772</v>
      </c>
      <c r="O101" s="6">
        <v>2.1102160542103374E-3</v>
      </c>
      <c r="P101" s="6">
        <v>7.4261259557721268E-4</v>
      </c>
      <c r="Q101">
        <v>29857</v>
      </c>
      <c r="R101" s="6">
        <v>2.8528286497875501E-3</v>
      </c>
    </row>
    <row r="102" spans="1:18" x14ac:dyDescent="0.25">
      <c r="A102" t="s">
        <v>5</v>
      </c>
      <c r="B102" t="s">
        <v>9</v>
      </c>
      <c r="C102" t="s">
        <v>10</v>
      </c>
      <c r="D102" t="s">
        <v>7</v>
      </c>
      <c r="E102" t="b">
        <f>pokerdump2players[[#This Row],[suit1]]=pokerdump2players[[#This Row],[suit2]]</f>
        <v>0</v>
      </c>
      <c r="F102">
        <v>9754</v>
      </c>
      <c r="L102" s="8" t="s">
        <v>9</v>
      </c>
      <c r="N102">
        <v>7772</v>
      </c>
      <c r="O102" s="6">
        <v>0</v>
      </c>
      <c r="P102" s="6">
        <v>7.4261259557721268E-4</v>
      </c>
      <c r="Q102">
        <v>7772</v>
      </c>
      <c r="R102" s="6">
        <v>7.4261259557721268E-4</v>
      </c>
    </row>
    <row r="103" spans="1:18" x14ac:dyDescent="0.25">
      <c r="A103" t="s">
        <v>5</v>
      </c>
      <c r="B103" t="s">
        <v>7</v>
      </c>
      <c r="C103" t="s">
        <v>12</v>
      </c>
      <c r="D103" t="s">
        <v>9</v>
      </c>
      <c r="E103" t="b">
        <f>pokerdump2players[[#This Row],[suit1]]=pokerdump2players[[#This Row],[suit2]]</f>
        <v>0</v>
      </c>
      <c r="F103">
        <v>9748</v>
      </c>
      <c r="L103" s="8" t="s">
        <v>7</v>
      </c>
      <c r="M103">
        <v>7328</v>
      </c>
      <c r="O103" s="6">
        <v>7.0018851008618295E-4</v>
      </c>
      <c r="P103" s="6">
        <v>0</v>
      </c>
      <c r="Q103">
        <v>7328</v>
      </c>
      <c r="R103" s="6">
        <v>7.0018851008618295E-4</v>
      </c>
    </row>
    <row r="104" spans="1:18" x14ac:dyDescent="0.25">
      <c r="A104" t="s">
        <v>6</v>
      </c>
      <c r="B104" t="s">
        <v>8</v>
      </c>
      <c r="C104" t="s">
        <v>10</v>
      </c>
      <c r="D104" t="s">
        <v>8</v>
      </c>
      <c r="E104" t="b">
        <f>pokerdump2players[[#This Row],[suit1]]=pokerdump2players[[#This Row],[suit2]]</f>
        <v>1</v>
      </c>
      <c r="F104">
        <v>9732</v>
      </c>
      <c r="L104" s="8" t="s">
        <v>6</v>
      </c>
      <c r="M104">
        <v>7324</v>
      </c>
      <c r="O104" s="6">
        <v>6.9980631111779535E-4</v>
      </c>
      <c r="P104" s="6">
        <v>0</v>
      </c>
      <c r="Q104">
        <v>7324</v>
      </c>
      <c r="R104" s="6">
        <v>6.9980631111779535E-4</v>
      </c>
    </row>
    <row r="105" spans="1:18" x14ac:dyDescent="0.25">
      <c r="A105" t="s">
        <v>6</v>
      </c>
      <c r="B105" t="s">
        <v>9</v>
      </c>
      <c r="C105" t="s">
        <v>11</v>
      </c>
      <c r="D105" t="s">
        <v>9</v>
      </c>
      <c r="E105" t="b">
        <f>pokerdump2players[[#This Row],[suit1]]=pokerdump2players[[#This Row],[suit2]]</f>
        <v>1</v>
      </c>
      <c r="F105">
        <v>9727</v>
      </c>
      <c r="L105" s="8" t="s">
        <v>8</v>
      </c>
      <c r="M105">
        <v>7433</v>
      </c>
      <c r="O105" s="6">
        <v>7.1022123300635892E-4</v>
      </c>
      <c r="P105" s="6">
        <v>0</v>
      </c>
      <c r="Q105">
        <v>7433</v>
      </c>
      <c r="R105" s="6">
        <v>7.1022123300635892E-4</v>
      </c>
    </row>
    <row r="106" spans="1:18" x14ac:dyDescent="0.25">
      <c r="A106" t="s">
        <v>5</v>
      </c>
      <c r="B106" t="s">
        <v>9</v>
      </c>
      <c r="C106" t="s">
        <v>11</v>
      </c>
      <c r="D106" t="s">
        <v>8</v>
      </c>
      <c r="E106" t="b">
        <f>pokerdump2players[[#This Row],[suit1]]=pokerdump2players[[#This Row],[suit2]]</f>
        <v>0</v>
      </c>
      <c r="F106">
        <v>9723</v>
      </c>
      <c r="L106" s="7" t="s">
        <v>7</v>
      </c>
      <c r="M106">
        <v>21902</v>
      </c>
      <c r="N106">
        <v>7863</v>
      </c>
      <c r="O106" s="6">
        <v>2.0927304514066019E-3</v>
      </c>
      <c r="P106" s="6">
        <v>7.5130762210803175E-4</v>
      </c>
      <c r="Q106">
        <v>29765</v>
      </c>
      <c r="R106" s="6">
        <v>2.8440380735146337E-3</v>
      </c>
    </row>
    <row r="107" spans="1:18" x14ac:dyDescent="0.25">
      <c r="A107" t="s">
        <v>5</v>
      </c>
      <c r="B107" t="s">
        <v>7</v>
      </c>
      <c r="C107" t="s">
        <v>14</v>
      </c>
      <c r="D107" t="s">
        <v>7</v>
      </c>
      <c r="E107" t="b">
        <f>pokerdump2players[[#This Row],[suit1]]=pokerdump2players[[#This Row],[suit2]]</f>
        <v>1</v>
      </c>
      <c r="F107">
        <v>9709</v>
      </c>
      <c r="L107" s="8" t="s">
        <v>9</v>
      </c>
      <c r="M107">
        <v>7264</v>
      </c>
      <c r="O107" s="6">
        <v>6.9407332659198048E-4</v>
      </c>
      <c r="P107" s="6">
        <v>0</v>
      </c>
      <c r="Q107">
        <v>7264</v>
      </c>
      <c r="R107" s="6">
        <v>6.9407332659198048E-4</v>
      </c>
    </row>
    <row r="108" spans="1:18" x14ac:dyDescent="0.25">
      <c r="A108" t="s">
        <v>20</v>
      </c>
      <c r="B108" t="s">
        <v>8</v>
      </c>
      <c r="C108" t="s">
        <v>20</v>
      </c>
      <c r="D108" t="s">
        <v>6</v>
      </c>
      <c r="E108" t="b">
        <f>pokerdump2players[[#This Row],[suit1]]=pokerdump2players[[#This Row],[suit2]]</f>
        <v>0</v>
      </c>
      <c r="F108">
        <v>9706</v>
      </c>
      <c r="L108" s="8" t="s">
        <v>7</v>
      </c>
      <c r="N108">
        <v>7863</v>
      </c>
      <c r="O108" s="6">
        <v>0</v>
      </c>
      <c r="P108" s="6">
        <v>7.5130762210803175E-4</v>
      </c>
      <c r="Q108">
        <v>7863</v>
      </c>
      <c r="R108" s="6">
        <v>7.5130762210803175E-4</v>
      </c>
    </row>
    <row r="109" spans="1:18" x14ac:dyDescent="0.25">
      <c r="A109" t="s">
        <v>5</v>
      </c>
      <c r="B109" t="s">
        <v>8</v>
      </c>
      <c r="C109" t="s">
        <v>12</v>
      </c>
      <c r="D109" t="s">
        <v>9</v>
      </c>
      <c r="E109" t="b">
        <f>pokerdump2players[[#This Row],[suit1]]=pokerdump2players[[#This Row],[suit2]]</f>
        <v>0</v>
      </c>
      <c r="F109">
        <v>9704</v>
      </c>
      <c r="L109" s="8" t="s">
        <v>6</v>
      </c>
      <c r="M109">
        <v>7297</v>
      </c>
      <c r="O109" s="6">
        <v>6.9722646808117864E-4</v>
      </c>
      <c r="P109" s="6">
        <v>0</v>
      </c>
      <c r="Q109">
        <v>7297</v>
      </c>
      <c r="R109" s="6">
        <v>6.9722646808117864E-4</v>
      </c>
    </row>
    <row r="110" spans="1:18" x14ac:dyDescent="0.25">
      <c r="A110" t="s">
        <v>5</v>
      </c>
      <c r="B110" t="s">
        <v>6</v>
      </c>
      <c r="C110" t="s">
        <v>10</v>
      </c>
      <c r="D110" t="s">
        <v>7</v>
      </c>
      <c r="E110" t="b">
        <f>pokerdump2players[[#This Row],[suit1]]=pokerdump2players[[#This Row],[suit2]]</f>
        <v>0</v>
      </c>
      <c r="F110">
        <v>9701</v>
      </c>
      <c r="L110" s="8" t="s">
        <v>8</v>
      </c>
      <c r="M110">
        <v>7341</v>
      </c>
      <c r="O110" s="6">
        <v>7.0143065673344287E-4</v>
      </c>
      <c r="P110" s="6">
        <v>0</v>
      </c>
      <c r="Q110">
        <v>7341</v>
      </c>
      <c r="R110" s="6">
        <v>7.0143065673344287E-4</v>
      </c>
    </row>
    <row r="111" spans="1:18" x14ac:dyDescent="0.25">
      <c r="A111" t="s">
        <v>5</v>
      </c>
      <c r="B111" t="s">
        <v>7</v>
      </c>
      <c r="C111" t="s">
        <v>11</v>
      </c>
      <c r="D111" t="s">
        <v>9</v>
      </c>
      <c r="E111" t="b">
        <f>pokerdump2players[[#This Row],[suit1]]=pokerdump2players[[#This Row],[suit2]]</f>
        <v>0</v>
      </c>
      <c r="F111">
        <v>9687</v>
      </c>
      <c r="L111" s="7" t="s">
        <v>6</v>
      </c>
      <c r="M111">
        <v>22112</v>
      </c>
      <c r="N111">
        <v>7619</v>
      </c>
      <c r="O111" s="6">
        <v>2.112795897246954E-3</v>
      </c>
      <c r="P111" s="6">
        <v>7.2799348503638488E-4</v>
      </c>
      <c r="Q111">
        <v>29731</v>
      </c>
      <c r="R111" s="6">
        <v>2.8407893822833389E-3</v>
      </c>
    </row>
    <row r="112" spans="1:18" x14ac:dyDescent="0.25">
      <c r="A112" t="s">
        <v>5</v>
      </c>
      <c r="B112" t="s">
        <v>6</v>
      </c>
      <c r="C112" t="s">
        <v>10</v>
      </c>
      <c r="D112" t="s">
        <v>8</v>
      </c>
      <c r="E112" t="b">
        <f>pokerdump2players[[#This Row],[suit1]]=pokerdump2players[[#This Row],[suit2]]</f>
        <v>0</v>
      </c>
      <c r="F112">
        <v>9684</v>
      </c>
      <c r="L112" s="8" t="s">
        <v>9</v>
      </c>
      <c r="M112">
        <v>7396</v>
      </c>
      <c r="O112" s="6">
        <v>7.0668589254877315E-4</v>
      </c>
      <c r="P112" s="6">
        <v>0</v>
      </c>
      <c r="Q112">
        <v>7396</v>
      </c>
      <c r="R112" s="6">
        <v>7.0668589254877315E-4</v>
      </c>
    </row>
    <row r="113" spans="1:18" x14ac:dyDescent="0.25">
      <c r="A113" t="s">
        <v>6</v>
      </c>
      <c r="B113" t="s">
        <v>8</v>
      </c>
      <c r="C113" t="s">
        <v>11</v>
      </c>
      <c r="D113" t="s">
        <v>8</v>
      </c>
      <c r="E113" t="b">
        <f>pokerdump2players[[#This Row],[suit1]]=pokerdump2players[[#This Row],[suit2]]</f>
        <v>1</v>
      </c>
      <c r="F113">
        <v>9684</v>
      </c>
      <c r="L113" s="8" t="s">
        <v>7</v>
      </c>
      <c r="M113">
        <v>7452</v>
      </c>
      <c r="O113" s="6">
        <v>7.120366781062003E-4</v>
      </c>
      <c r="P113" s="6">
        <v>0</v>
      </c>
      <c r="Q113">
        <v>7452</v>
      </c>
      <c r="R113" s="6">
        <v>7.120366781062003E-4</v>
      </c>
    </row>
    <row r="114" spans="1:18" x14ac:dyDescent="0.25">
      <c r="A114" t="s">
        <v>5</v>
      </c>
      <c r="B114" t="s">
        <v>9</v>
      </c>
      <c r="C114" t="s">
        <v>13</v>
      </c>
      <c r="D114" t="s">
        <v>9</v>
      </c>
      <c r="E114" t="b">
        <f>pokerdump2players[[#This Row],[suit1]]=pokerdump2players[[#This Row],[suit2]]</f>
        <v>1</v>
      </c>
      <c r="F114">
        <v>9680</v>
      </c>
      <c r="L114" s="8" t="s">
        <v>6</v>
      </c>
      <c r="N114">
        <v>7619</v>
      </c>
      <c r="O114" s="6">
        <v>0</v>
      </c>
      <c r="P114" s="6">
        <v>7.2799348503638488E-4</v>
      </c>
      <c r="Q114">
        <v>7619</v>
      </c>
      <c r="R114" s="6">
        <v>7.2799348503638488E-4</v>
      </c>
    </row>
    <row r="115" spans="1:18" x14ac:dyDescent="0.25">
      <c r="A115" t="s">
        <v>5</v>
      </c>
      <c r="B115" t="s">
        <v>8</v>
      </c>
      <c r="C115" t="s">
        <v>13</v>
      </c>
      <c r="D115" t="s">
        <v>8</v>
      </c>
      <c r="E115" t="b">
        <f>pokerdump2players[[#This Row],[suit1]]=pokerdump2players[[#This Row],[suit2]]</f>
        <v>1</v>
      </c>
      <c r="F115">
        <v>9677</v>
      </c>
      <c r="L115" s="8" t="s">
        <v>8</v>
      </c>
      <c r="M115">
        <v>7264</v>
      </c>
      <c r="O115" s="6">
        <v>6.9407332659198048E-4</v>
      </c>
      <c r="P115" s="6">
        <v>0</v>
      </c>
      <c r="Q115">
        <v>7264</v>
      </c>
      <c r="R115" s="6">
        <v>6.9407332659198048E-4</v>
      </c>
    </row>
    <row r="116" spans="1:18" x14ac:dyDescent="0.25">
      <c r="A116" t="s">
        <v>20</v>
      </c>
      <c r="B116" t="s">
        <v>7</v>
      </c>
      <c r="C116" t="s">
        <v>20</v>
      </c>
      <c r="D116" t="s">
        <v>9</v>
      </c>
      <c r="E116" t="b">
        <f>pokerdump2players[[#This Row],[suit1]]=pokerdump2players[[#This Row],[suit2]]</f>
        <v>0</v>
      </c>
      <c r="F116">
        <v>9654</v>
      </c>
      <c r="L116" s="7" t="s">
        <v>8</v>
      </c>
      <c r="M116">
        <v>21853</v>
      </c>
      <c r="N116">
        <v>7790</v>
      </c>
      <c r="O116" s="6">
        <v>2.0880485140438534E-3</v>
      </c>
      <c r="P116" s="6">
        <v>7.4433249093495708E-4</v>
      </c>
      <c r="Q116">
        <v>29643</v>
      </c>
      <c r="R116" s="6">
        <v>2.8323810049788105E-3</v>
      </c>
    </row>
    <row r="117" spans="1:18" x14ac:dyDescent="0.25">
      <c r="A117" t="s">
        <v>5</v>
      </c>
      <c r="B117" t="s">
        <v>8</v>
      </c>
      <c r="C117" t="s">
        <v>12</v>
      </c>
      <c r="D117" t="s">
        <v>6</v>
      </c>
      <c r="E117" t="b">
        <f>pokerdump2players[[#This Row],[suit1]]=pokerdump2players[[#This Row],[suit2]]</f>
        <v>0</v>
      </c>
      <c r="F117">
        <v>9646</v>
      </c>
      <c r="L117" s="8" t="s">
        <v>9</v>
      </c>
      <c r="M117">
        <v>7301</v>
      </c>
      <c r="O117" s="6">
        <v>6.9760866704956636E-4</v>
      </c>
      <c r="P117" s="6">
        <v>0</v>
      </c>
      <c r="Q117">
        <v>7301</v>
      </c>
      <c r="R117" s="6">
        <v>6.9760866704956636E-4</v>
      </c>
    </row>
    <row r="118" spans="1:18" x14ac:dyDescent="0.25">
      <c r="A118" t="s">
        <v>6</v>
      </c>
      <c r="B118" t="s">
        <v>6</v>
      </c>
      <c r="C118" t="s">
        <v>11</v>
      </c>
      <c r="D118" t="s">
        <v>6</v>
      </c>
      <c r="E118" t="b">
        <f>pokerdump2players[[#This Row],[suit1]]=pokerdump2players[[#This Row],[suit2]]</f>
        <v>1</v>
      </c>
      <c r="F118">
        <v>9641</v>
      </c>
      <c r="L118" s="8" t="s">
        <v>7</v>
      </c>
      <c r="M118">
        <v>7255</v>
      </c>
      <c r="O118" s="6">
        <v>6.9321337891310828E-4</v>
      </c>
      <c r="P118" s="6">
        <v>0</v>
      </c>
      <c r="Q118">
        <v>7255</v>
      </c>
      <c r="R118" s="6">
        <v>6.9321337891310828E-4</v>
      </c>
    </row>
    <row r="119" spans="1:18" x14ac:dyDescent="0.25">
      <c r="A119" t="s">
        <v>5</v>
      </c>
      <c r="B119" t="s">
        <v>8</v>
      </c>
      <c r="C119" t="s">
        <v>14</v>
      </c>
      <c r="D119" t="s">
        <v>8</v>
      </c>
      <c r="E119" t="b">
        <f>pokerdump2players[[#This Row],[suit1]]=pokerdump2players[[#This Row],[suit2]]</f>
        <v>1</v>
      </c>
      <c r="F119">
        <v>9641</v>
      </c>
      <c r="L119" s="8" t="s">
        <v>6</v>
      </c>
      <c r="M119">
        <v>7297</v>
      </c>
      <c r="O119" s="6">
        <v>6.9722646808117864E-4</v>
      </c>
      <c r="P119" s="6">
        <v>0</v>
      </c>
      <c r="Q119">
        <v>7297</v>
      </c>
      <c r="R119" s="6">
        <v>6.9722646808117864E-4</v>
      </c>
    </row>
    <row r="120" spans="1:18" x14ac:dyDescent="0.25">
      <c r="A120" t="s">
        <v>5</v>
      </c>
      <c r="B120" t="s">
        <v>8</v>
      </c>
      <c r="C120" t="s">
        <v>11</v>
      </c>
      <c r="D120" t="s">
        <v>9</v>
      </c>
      <c r="E120" t="b">
        <f>pokerdump2players[[#This Row],[suit1]]=pokerdump2players[[#This Row],[suit2]]</f>
        <v>0</v>
      </c>
      <c r="F120">
        <v>9634</v>
      </c>
      <c r="L120" s="8" t="s">
        <v>8</v>
      </c>
      <c r="N120">
        <v>7790</v>
      </c>
      <c r="O120" s="6">
        <v>0</v>
      </c>
      <c r="P120" s="6">
        <v>7.4433249093495708E-4</v>
      </c>
      <c r="Q120">
        <v>7790</v>
      </c>
      <c r="R120" s="6">
        <v>7.4433249093495708E-4</v>
      </c>
    </row>
    <row r="121" spans="1:18" x14ac:dyDescent="0.25">
      <c r="A121" t="s">
        <v>5</v>
      </c>
      <c r="B121" t="s">
        <v>6</v>
      </c>
      <c r="C121" t="s">
        <v>12</v>
      </c>
      <c r="D121" t="s">
        <v>9</v>
      </c>
      <c r="E121" t="b">
        <f>pokerdump2players[[#This Row],[suit1]]=pokerdump2players[[#This Row],[suit2]]</f>
        <v>0</v>
      </c>
      <c r="F121">
        <v>9631</v>
      </c>
      <c r="L121" s="3" t="s">
        <v>16</v>
      </c>
      <c r="M121">
        <v>91268</v>
      </c>
      <c r="N121">
        <v>31964</v>
      </c>
      <c r="O121" s="6">
        <v>8.7206338617011117E-3</v>
      </c>
      <c r="P121" s="6">
        <v>3.0541519563857468E-3</v>
      </c>
      <c r="Q121">
        <v>123232</v>
      </c>
      <c r="R121" s="6">
        <v>1.177478581808686E-2</v>
      </c>
    </row>
    <row r="122" spans="1:18" x14ac:dyDescent="0.25">
      <c r="A122" t="s">
        <v>20</v>
      </c>
      <c r="B122" t="s">
        <v>6</v>
      </c>
      <c r="C122" t="s">
        <v>20</v>
      </c>
      <c r="D122" t="s">
        <v>9</v>
      </c>
      <c r="E122" t="b">
        <f>pokerdump2players[[#This Row],[suit1]]=pokerdump2players[[#This Row],[suit2]]</f>
        <v>0</v>
      </c>
      <c r="F122">
        <v>9625</v>
      </c>
      <c r="L122" s="7" t="s">
        <v>9</v>
      </c>
      <c r="M122">
        <v>22759</v>
      </c>
      <c r="N122">
        <v>7967</v>
      </c>
      <c r="O122" s="6">
        <v>2.1746165803836572E-3</v>
      </c>
      <c r="P122" s="6">
        <v>7.6124479528611084E-4</v>
      </c>
      <c r="Q122">
        <v>30726</v>
      </c>
      <c r="R122" s="6">
        <v>2.935861375669768E-3</v>
      </c>
    </row>
    <row r="123" spans="1:18" x14ac:dyDescent="0.25">
      <c r="A123" t="s">
        <v>5</v>
      </c>
      <c r="B123" t="s">
        <v>6</v>
      </c>
      <c r="C123" t="s">
        <v>12</v>
      </c>
      <c r="D123" t="s">
        <v>7</v>
      </c>
      <c r="E123" t="b">
        <f>pokerdump2players[[#This Row],[suit1]]=pokerdump2players[[#This Row],[suit2]]</f>
        <v>0</v>
      </c>
      <c r="F123">
        <v>9621</v>
      </c>
      <c r="L123" s="8" t="s">
        <v>9</v>
      </c>
      <c r="N123">
        <v>7967</v>
      </c>
      <c r="O123" s="6">
        <v>0</v>
      </c>
      <c r="P123" s="6">
        <v>7.6124479528611084E-4</v>
      </c>
      <c r="Q123">
        <v>7967</v>
      </c>
      <c r="R123" s="6">
        <v>7.6124479528611084E-4</v>
      </c>
    </row>
    <row r="124" spans="1:18" x14ac:dyDescent="0.25">
      <c r="A124" t="s">
        <v>5</v>
      </c>
      <c r="B124" t="s">
        <v>9</v>
      </c>
      <c r="C124" t="s">
        <v>12</v>
      </c>
      <c r="D124" t="s">
        <v>8</v>
      </c>
      <c r="E124" t="b">
        <f>pokerdump2players[[#This Row],[suit1]]=pokerdump2players[[#This Row],[suit2]]</f>
        <v>0</v>
      </c>
      <c r="F124">
        <v>9614</v>
      </c>
      <c r="L124" s="8" t="s">
        <v>7</v>
      </c>
      <c r="M124">
        <v>7655</v>
      </c>
      <c r="O124" s="6">
        <v>7.3143327575187378E-4</v>
      </c>
      <c r="P124" s="6">
        <v>0</v>
      </c>
      <c r="Q124">
        <v>7655</v>
      </c>
      <c r="R124" s="6">
        <v>7.3143327575187378E-4</v>
      </c>
    </row>
    <row r="125" spans="1:18" x14ac:dyDescent="0.25">
      <c r="A125" t="s">
        <v>5</v>
      </c>
      <c r="B125" t="s">
        <v>8</v>
      </c>
      <c r="C125" t="s">
        <v>12</v>
      </c>
      <c r="D125" t="s">
        <v>7</v>
      </c>
      <c r="E125" t="b">
        <f>pokerdump2players[[#This Row],[suit1]]=pokerdump2players[[#This Row],[suit2]]</f>
        <v>0</v>
      </c>
      <c r="F125">
        <v>9613</v>
      </c>
      <c r="L125" s="8" t="s">
        <v>6</v>
      </c>
      <c r="M125">
        <v>7573</v>
      </c>
      <c r="O125" s="6">
        <v>7.235981968999268E-4</v>
      </c>
      <c r="P125" s="6">
        <v>0</v>
      </c>
      <c r="Q125">
        <v>7573</v>
      </c>
      <c r="R125" s="6">
        <v>7.235981968999268E-4</v>
      </c>
    </row>
    <row r="126" spans="1:18" x14ac:dyDescent="0.25">
      <c r="A126" t="s">
        <v>6</v>
      </c>
      <c r="B126" t="s">
        <v>9</v>
      </c>
      <c r="C126" t="s">
        <v>12</v>
      </c>
      <c r="D126" t="s">
        <v>9</v>
      </c>
      <c r="E126" t="b">
        <f>pokerdump2players[[#This Row],[suit1]]=pokerdump2players[[#This Row],[suit2]]</f>
        <v>1</v>
      </c>
      <c r="F126">
        <v>9611</v>
      </c>
      <c r="L126" s="8" t="s">
        <v>8</v>
      </c>
      <c r="M126">
        <v>7531</v>
      </c>
      <c r="O126" s="6">
        <v>7.1958510773185644E-4</v>
      </c>
      <c r="P126" s="6">
        <v>0</v>
      </c>
      <c r="Q126">
        <v>7531</v>
      </c>
      <c r="R126" s="6">
        <v>7.1958510773185644E-4</v>
      </c>
    </row>
    <row r="127" spans="1:18" x14ac:dyDescent="0.25">
      <c r="A127" t="s">
        <v>5</v>
      </c>
      <c r="B127" t="s">
        <v>7</v>
      </c>
      <c r="C127" t="s">
        <v>12</v>
      </c>
      <c r="D127" t="s">
        <v>6</v>
      </c>
      <c r="E127" t="b">
        <f>pokerdump2players[[#This Row],[suit1]]=pokerdump2players[[#This Row],[suit2]]</f>
        <v>0</v>
      </c>
      <c r="F127">
        <v>9606</v>
      </c>
      <c r="L127" s="7" t="s">
        <v>7</v>
      </c>
      <c r="M127">
        <v>22673</v>
      </c>
      <c r="N127">
        <v>8049</v>
      </c>
      <c r="O127" s="6">
        <v>2.1663993025633223E-3</v>
      </c>
      <c r="P127" s="6">
        <v>7.6907987413805771E-4</v>
      </c>
      <c r="Q127">
        <v>30722</v>
      </c>
      <c r="R127" s="6">
        <v>2.93547917670138E-3</v>
      </c>
    </row>
    <row r="128" spans="1:18" x14ac:dyDescent="0.25">
      <c r="A128" t="s">
        <v>6</v>
      </c>
      <c r="B128" t="s">
        <v>7</v>
      </c>
      <c r="C128" t="s">
        <v>11</v>
      </c>
      <c r="D128" t="s">
        <v>7</v>
      </c>
      <c r="E128" t="b">
        <f>pokerdump2players[[#This Row],[suit1]]=pokerdump2players[[#This Row],[suit2]]</f>
        <v>1</v>
      </c>
      <c r="F128">
        <v>9595</v>
      </c>
      <c r="L128" s="8" t="s">
        <v>9</v>
      </c>
      <c r="M128">
        <v>7581</v>
      </c>
      <c r="O128" s="6">
        <v>7.2436259483670213E-4</v>
      </c>
      <c r="P128" s="6">
        <v>0</v>
      </c>
      <c r="Q128">
        <v>7581</v>
      </c>
      <c r="R128" s="6">
        <v>7.2436259483670213E-4</v>
      </c>
    </row>
    <row r="129" spans="1:18" x14ac:dyDescent="0.25">
      <c r="A129" t="s">
        <v>5</v>
      </c>
      <c r="B129" t="s">
        <v>9</v>
      </c>
      <c r="C129" t="s">
        <v>12</v>
      </c>
      <c r="D129" t="s">
        <v>6</v>
      </c>
      <c r="E129" t="b">
        <f>pokerdump2players[[#This Row],[suit1]]=pokerdump2players[[#This Row],[suit2]]</f>
        <v>0</v>
      </c>
      <c r="F129">
        <v>9594</v>
      </c>
      <c r="L129" s="8" t="s">
        <v>7</v>
      </c>
      <c r="N129">
        <v>8049</v>
      </c>
      <c r="O129" s="6">
        <v>0</v>
      </c>
      <c r="P129" s="6">
        <v>7.6907987413805771E-4</v>
      </c>
      <c r="Q129">
        <v>8049</v>
      </c>
      <c r="R129" s="6">
        <v>7.6907987413805771E-4</v>
      </c>
    </row>
    <row r="130" spans="1:18" x14ac:dyDescent="0.25">
      <c r="A130" t="s">
        <v>6</v>
      </c>
      <c r="B130" t="s">
        <v>9</v>
      </c>
      <c r="C130" t="s">
        <v>10</v>
      </c>
      <c r="D130" t="s">
        <v>6</v>
      </c>
      <c r="E130" t="b">
        <f>pokerdump2players[[#This Row],[suit1]]=pokerdump2players[[#This Row],[suit2]]</f>
        <v>0</v>
      </c>
      <c r="F130">
        <v>9571</v>
      </c>
      <c r="L130" s="8" t="s">
        <v>6</v>
      </c>
      <c r="M130">
        <v>7586</v>
      </c>
      <c r="O130" s="6">
        <v>7.2484034354718672E-4</v>
      </c>
      <c r="P130" s="6">
        <v>0</v>
      </c>
      <c r="Q130">
        <v>7586</v>
      </c>
      <c r="R130" s="6">
        <v>7.2484034354718672E-4</v>
      </c>
    </row>
    <row r="131" spans="1:18" x14ac:dyDescent="0.25">
      <c r="A131" t="s">
        <v>6</v>
      </c>
      <c r="B131" t="s">
        <v>9</v>
      </c>
      <c r="C131" t="s">
        <v>10</v>
      </c>
      <c r="D131" t="s">
        <v>7</v>
      </c>
      <c r="E131" t="b">
        <f>pokerdump2players[[#This Row],[suit1]]=pokerdump2players[[#This Row],[suit2]]</f>
        <v>0</v>
      </c>
      <c r="F131">
        <v>9562</v>
      </c>
      <c r="L131" s="8" t="s">
        <v>8</v>
      </c>
      <c r="M131">
        <v>7506</v>
      </c>
      <c r="O131" s="6">
        <v>7.1719636417943359E-4</v>
      </c>
      <c r="P131" s="6">
        <v>0</v>
      </c>
      <c r="Q131">
        <v>7506</v>
      </c>
      <c r="R131" s="6">
        <v>7.1719636417943359E-4</v>
      </c>
    </row>
    <row r="132" spans="1:18" x14ac:dyDescent="0.25">
      <c r="A132" t="s">
        <v>20</v>
      </c>
      <c r="B132" t="s">
        <v>8</v>
      </c>
      <c r="C132" t="s">
        <v>20</v>
      </c>
      <c r="D132" t="s">
        <v>9</v>
      </c>
      <c r="E132" t="b">
        <f>pokerdump2players[[#This Row],[suit1]]=pokerdump2players[[#This Row],[suit2]]</f>
        <v>0</v>
      </c>
      <c r="F132">
        <v>9561</v>
      </c>
      <c r="L132" s="7" t="s">
        <v>6</v>
      </c>
      <c r="M132">
        <v>23089</v>
      </c>
      <c r="N132">
        <v>8003</v>
      </c>
      <c r="O132" s="6">
        <v>2.2061479952756387E-3</v>
      </c>
      <c r="P132" s="6">
        <v>7.6468458600159974E-4</v>
      </c>
      <c r="Q132">
        <v>31092</v>
      </c>
      <c r="R132" s="6">
        <v>2.9708325812772382E-3</v>
      </c>
    </row>
    <row r="133" spans="1:18" x14ac:dyDescent="0.25">
      <c r="A133" t="s">
        <v>6</v>
      </c>
      <c r="B133" t="s">
        <v>6</v>
      </c>
      <c r="C133" t="s">
        <v>10</v>
      </c>
      <c r="D133" t="s">
        <v>8</v>
      </c>
      <c r="E133" t="b">
        <f>pokerdump2players[[#This Row],[suit1]]=pokerdump2players[[#This Row],[suit2]]</f>
        <v>0</v>
      </c>
      <c r="F133">
        <v>9558</v>
      </c>
      <c r="L133" s="8" t="s">
        <v>9</v>
      </c>
      <c r="M133">
        <v>7810</v>
      </c>
      <c r="O133" s="6">
        <v>7.4624348577689533E-4</v>
      </c>
      <c r="P133" s="6">
        <v>0</v>
      </c>
      <c r="Q133">
        <v>7810</v>
      </c>
      <c r="R133" s="6">
        <v>7.4624348577689533E-4</v>
      </c>
    </row>
    <row r="134" spans="1:18" x14ac:dyDescent="0.25">
      <c r="A134" t="s">
        <v>6</v>
      </c>
      <c r="B134" t="s">
        <v>6</v>
      </c>
      <c r="C134" t="s">
        <v>10</v>
      </c>
      <c r="D134" t="s">
        <v>7</v>
      </c>
      <c r="E134" t="b">
        <f>pokerdump2players[[#This Row],[suit1]]=pokerdump2players[[#This Row],[suit2]]</f>
        <v>0</v>
      </c>
      <c r="F134">
        <v>9553</v>
      </c>
      <c r="L134" s="8" t="s">
        <v>7</v>
      </c>
      <c r="M134">
        <v>7612</v>
      </c>
      <c r="O134" s="6">
        <v>7.2732463684170644E-4</v>
      </c>
      <c r="P134" s="6">
        <v>0</v>
      </c>
      <c r="Q134">
        <v>7612</v>
      </c>
      <c r="R134" s="6">
        <v>7.2732463684170644E-4</v>
      </c>
    </row>
    <row r="135" spans="1:18" x14ac:dyDescent="0.25">
      <c r="A135" t="s">
        <v>5</v>
      </c>
      <c r="B135" t="s">
        <v>7</v>
      </c>
      <c r="C135" t="s">
        <v>16</v>
      </c>
      <c r="D135" t="s">
        <v>7</v>
      </c>
      <c r="E135" t="b">
        <f>pokerdump2players[[#This Row],[suit1]]=pokerdump2players[[#This Row],[suit2]]</f>
        <v>1</v>
      </c>
      <c r="F135">
        <v>9550</v>
      </c>
      <c r="L135" s="8" t="s">
        <v>6</v>
      </c>
      <c r="N135">
        <v>8003</v>
      </c>
      <c r="O135" s="6">
        <v>0</v>
      </c>
      <c r="P135" s="6">
        <v>7.6468458600159974E-4</v>
      </c>
      <c r="Q135">
        <v>8003</v>
      </c>
      <c r="R135" s="6">
        <v>7.6468458600159974E-4</v>
      </c>
    </row>
    <row r="136" spans="1:18" x14ac:dyDescent="0.25">
      <c r="A136" t="s">
        <v>5</v>
      </c>
      <c r="B136" t="s">
        <v>6</v>
      </c>
      <c r="C136" t="s">
        <v>14</v>
      </c>
      <c r="D136" t="s">
        <v>6</v>
      </c>
      <c r="E136" t="b">
        <f>pokerdump2players[[#This Row],[suit1]]=pokerdump2players[[#This Row],[suit2]]</f>
        <v>1</v>
      </c>
      <c r="F136">
        <v>9538</v>
      </c>
      <c r="L136" s="8" t="s">
        <v>8</v>
      </c>
      <c r="M136">
        <v>7667</v>
      </c>
      <c r="O136" s="6">
        <v>7.3257987265703671E-4</v>
      </c>
      <c r="P136" s="6">
        <v>0</v>
      </c>
      <c r="Q136">
        <v>7667</v>
      </c>
      <c r="R136" s="6">
        <v>7.3257987265703671E-4</v>
      </c>
    </row>
    <row r="137" spans="1:18" x14ac:dyDescent="0.25">
      <c r="A137" t="s">
        <v>6</v>
      </c>
      <c r="B137" t="s">
        <v>6</v>
      </c>
      <c r="C137" t="s">
        <v>11</v>
      </c>
      <c r="D137" t="s">
        <v>7</v>
      </c>
      <c r="E137" t="b">
        <f>pokerdump2players[[#This Row],[suit1]]=pokerdump2players[[#This Row],[suit2]]</f>
        <v>0</v>
      </c>
      <c r="F137">
        <v>9513</v>
      </c>
      <c r="L137" s="7" t="s">
        <v>8</v>
      </c>
      <c r="M137">
        <v>22747</v>
      </c>
      <c r="N137">
        <v>7945</v>
      </c>
      <c r="O137" s="6">
        <v>2.1734699834784939E-3</v>
      </c>
      <c r="P137" s="6">
        <v>7.5914270095997873E-4</v>
      </c>
      <c r="Q137">
        <v>30692</v>
      </c>
      <c r="R137" s="6">
        <v>2.9326126844384727E-3</v>
      </c>
    </row>
    <row r="138" spans="1:18" x14ac:dyDescent="0.25">
      <c r="A138" t="s">
        <v>5</v>
      </c>
      <c r="B138" t="s">
        <v>6</v>
      </c>
      <c r="C138" t="s">
        <v>12</v>
      </c>
      <c r="D138" t="s">
        <v>8</v>
      </c>
      <c r="E138" t="b">
        <f>pokerdump2players[[#This Row],[suit1]]=pokerdump2players[[#This Row],[suit2]]</f>
        <v>0</v>
      </c>
      <c r="F138">
        <v>9508</v>
      </c>
      <c r="L138" s="8" t="s">
        <v>9</v>
      </c>
      <c r="M138">
        <v>7616</v>
      </c>
      <c r="O138" s="6">
        <v>7.2770683581009415E-4</v>
      </c>
      <c r="P138" s="6">
        <v>0</v>
      </c>
      <c r="Q138">
        <v>7616</v>
      </c>
      <c r="R138" s="6">
        <v>7.2770683581009415E-4</v>
      </c>
    </row>
    <row r="139" spans="1:18" x14ac:dyDescent="0.25">
      <c r="A139" t="s">
        <v>6</v>
      </c>
      <c r="B139" t="s">
        <v>6</v>
      </c>
      <c r="C139" t="s">
        <v>10</v>
      </c>
      <c r="D139" t="s">
        <v>9</v>
      </c>
      <c r="E139" t="b">
        <f>pokerdump2players[[#This Row],[suit1]]=pokerdump2players[[#This Row],[suit2]]</f>
        <v>0</v>
      </c>
      <c r="F139">
        <v>9505</v>
      </c>
      <c r="L139" s="8" t="s">
        <v>7</v>
      </c>
      <c r="M139">
        <v>7563</v>
      </c>
      <c r="O139" s="6">
        <v>7.2264269947895773E-4</v>
      </c>
      <c r="P139" s="6">
        <v>0</v>
      </c>
      <c r="Q139">
        <v>7563</v>
      </c>
      <c r="R139" s="6">
        <v>7.2264269947895773E-4</v>
      </c>
    </row>
    <row r="140" spans="1:18" x14ac:dyDescent="0.25">
      <c r="A140" t="s">
        <v>20</v>
      </c>
      <c r="B140" t="s">
        <v>6</v>
      </c>
      <c r="C140" t="s">
        <v>20</v>
      </c>
      <c r="D140" t="s">
        <v>7</v>
      </c>
      <c r="E140" t="b">
        <f>pokerdump2players[[#This Row],[suit1]]=pokerdump2players[[#This Row],[suit2]]</f>
        <v>0</v>
      </c>
      <c r="F140">
        <v>9504</v>
      </c>
      <c r="L140" s="8" t="s">
        <v>6</v>
      </c>
      <c r="M140">
        <v>7568</v>
      </c>
      <c r="O140" s="6">
        <v>7.2312044818944232E-4</v>
      </c>
      <c r="P140" s="6">
        <v>0</v>
      </c>
      <c r="Q140">
        <v>7568</v>
      </c>
      <c r="R140" s="6">
        <v>7.2312044818944232E-4</v>
      </c>
    </row>
    <row r="141" spans="1:18" x14ac:dyDescent="0.25">
      <c r="A141" t="s">
        <v>6</v>
      </c>
      <c r="B141" t="s">
        <v>9</v>
      </c>
      <c r="C141" t="s">
        <v>11</v>
      </c>
      <c r="D141" t="s">
        <v>7</v>
      </c>
      <c r="E141" t="b">
        <f>pokerdump2players[[#This Row],[suit1]]=pokerdump2players[[#This Row],[suit2]]</f>
        <v>0</v>
      </c>
      <c r="F141">
        <v>9499</v>
      </c>
      <c r="L141" s="8" t="s">
        <v>8</v>
      </c>
      <c r="N141">
        <v>7945</v>
      </c>
      <c r="O141" s="6">
        <v>0</v>
      </c>
      <c r="P141" s="6">
        <v>7.5914270095997873E-4</v>
      </c>
      <c r="Q141">
        <v>7945</v>
      </c>
      <c r="R141" s="6">
        <v>7.5914270095997873E-4</v>
      </c>
    </row>
    <row r="142" spans="1:18" x14ac:dyDescent="0.25">
      <c r="A142" t="s">
        <v>5</v>
      </c>
      <c r="B142" t="s">
        <v>6</v>
      </c>
      <c r="C142" t="s">
        <v>13</v>
      </c>
      <c r="D142" t="s">
        <v>8</v>
      </c>
      <c r="E142" t="b">
        <f>pokerdump2players[[#This Row],[suit1]]=pokerdump2players[[#This Row],[suit2]]</f>
        <v>0</v>
      </c>
      <c r="F142">
        <v>9496</v>
      </c>
      <c r="L142" s="3" t="s">
        <v>14</v>
      </c>
      <c r="M142">
        <v>93769</v>
      </c>
      <c r="N142">
        <v>32762</v>
      </c>
      <c r="O142" s="6">
        <v>8.9596037666854929E-3</v>
      </c>
      <c r="P142" s="6">
        <v>3.1304006505790839E-3</v>
      </c>
      <c r="Q142">
        <v>126531</v>
      </c>
      <c r="R142" s="6">
        <v>1.2090004417264577E-2</v>
      </c>
    </row>
    <row r="143" spans="1:18" x14ac:dyDescent="0.25">
      <c r="A143" t="s">
        <v>5</v>
      </c>
      <c r="B143" t="s">
        <v>9</v>
      </c>
      <c r="C143" t="s">
        <v>15</v>
      </c>
      <c r="D143" t="s">
        <v>9</v>
      </c>
      <c r="E143" t="b">
        <f>pokerdump2players[[#This Row],[suit1]]=pokerdump2players[[#This Row],[suit2]]</f>
        <v>1</v>
      </c>
      <c r="F143">
        <v>9492</v>
      </c>
      <c r="L143" s="7" t="s">
        <v>9</v>
      </c>
      <c r="M143">
        <v>23508</v>
      </c>
      <c r="N143">
        <v>8103</v>
      </c>
      <c r="O143" s="6">
        <v>2.2461833372142454E-3</v>
      </c>
      <c r="P143" s="6">
        <v>7.7423956021129101E-4</v>
      </c>
      <c r="Q143">
        <v>31611</v>
      </c>
      <c r="R143" s="6">
        <v>3.0204228974255363E-3</v>
      </c>
    </row>
    <row r="144" spans="1:18" x14ac:dyDescent="0.25">
      <c r="A144" t="s">
        <v>5</v>
      </c>
      <c r="B144" t="s">
        <v>7</v>
      </c>
      <c r="C144" t="s">
        <v>13</v>
      </c>
      <c r="D144" t="s">
        <v>8</v>
      </c>
      <c r="E144" t="b">
        <f>pokerdump2players[[#This Row],[suit1]]=pokerdump2players[[#This Row],[suit2]]</f>
        <v>0</v>
      </c>
      <c r="F144">
        <v>9478</v>
      </c>
      <c r="L144" s="8" t="s">
        <v>9</v>
      </c>
      <c r="N144">
        <v>8103</v>
      </c>
      <c r="O144" s="6">
        <v>0</v>
      </c>
      <c r="P144" s="6">
        <v>7.7423956021129101E-4</v>
      </c>
      <c r="Q144">
        <v>8103</v>
      </c>
      <c r="R144" s="6">
        <v>7.7423956021129101E-4</v>
      </c>
    </row>
    <row r="145" spans="1:18" x14ac:dyDescent="0.25">
      <c r="A145" t="s">
        <v>6</v>
      </c>
      <c r="B145" t="s">
        <v>7</v>
      </c>
      <c r="C145" t="s">
        <v>10</v>
      </c>
      <c r="D145" t="s">
        <v>9</v>
      </c>
      <c r="E145" t="b">
        <f>pokerdump2players[[#This Row],[suit1]]=pokerdump2players[[#This Row],[suit2]]</f>
        <v>0</v>
      </c>
      <c r="F145">
        <v>9474</v>
      </c>
      <c r="L145" s="8" t="s">
        <v>7</v>
      </c>
      <c r="M145">
        <v>7833</v>
      </c>
      <c r="O145" s="6">
        <v>7.4844112984512442E-4</v>
      </c>
      <c r="P145" s="6">
        <v>0</v>
      </c>
      <c r="Q145">
        <v>7833</v>
      </c>
      <c r="R145" s="6">
        <v>7.4844112984512442E-4</v>
      </c>
    </row>
    <row r="146" spans="1:18" x14ac:dyDescent="0.25">
      <c r="A146" t="s">
        <v>5</v>
      </c>
      <c r="B146" t="s">
        <v>9</v>
      </c>
      <c r="C146" t="s">
        <v>14</v>
      </c>
      <c r="D146" t="s">
        <v>9</v>
      </c>
      <c r="E146" t="b">
        <f>pokerdump2players[[#This Row],[suit1]]=pokerdump2players[[#This Row],[suit2]]</f>
        <v>1</v>
      </c>
      <c r="F146">
        <v>9473</v>
      </c>
      <c r="L146" s="8" t="s">
        <v>6</v>
      </c>
      <c r="M146">
        <v>7811</v>
      </c>
      <c r="O146" s="6">
        <v>7.4633903551899231E-4</v>
      </c>
      <c r="P146" s="6">
        <v>0</v>
      </c>
      <c r="Q146">
        <v>7811</v>
      </c>
      <c r="R146" s="6">
        <v>7.4633903551899231E-4</v>
      </c>
    </row>
    <row r="147" spans="1:18" x14ac:dyDescent="0.25">
      <c r="A147" t="s">
        <v>5</v>
      </c>
      <c r="B147" t="s">
        <v>8</v>
      </c>
      <c r="C147" t="s">
        <v>16</v>
      </c>
      <c r="D147" t="s">
        <v>8</v>
      </c>
      <c r="E147" t="b">
        <f>pokerdump2players[[#This Row],[suit1]]=pokerdump2players[[#This Row],[suit2]]</f>
        <v>1</v>
      </c>
      <c r="F147">
        <v>9472</v>
      </c>
      <c r="L147" s="8" t="s">
        <v>8</v>
      </c>
      <c r="M147">
        <v>7864</v>
      </c>
      <c r="O147" s="6">
        <v>7.5140317185012873E-4</v>
      </c>
      <c r="P147" s="6">
        <v>0</v>
      </c>
      <c r="Q147">
        <v>7864</v>
      </c>
      <c r="R147" s="6">
        <v>7.5140317185012873E-4</v>
      </c>
    </row>
    <row r="148" spans="1:18" x14ac:dyDescent="0.25">
      <c r="A148" t="s">
        <v>6</v>
      </c>
      <c r="B148" t="s">
        <v>6</v>
      </c>
      <c r="C148" t="s">
        <v>12</v>
      </c>
      <c r="D148" t="s">
        <v>6</v>
      </c>
      <c r="E148" t="b">
        <f>pokerdump2players[[#This Row],[suit1]]=pokerdump2players[[#This Row],[suit2]]</f>
        <v>1</v>
      </c>
      <c r="F148">
        <v>9468</v>
      </c>
      <c r="L148" s="7" t="s">
        <v>7</v>
      </c>
      <c r="M148">
        <v>23504</v>
      </c>
      <c r="N148">
        <v>8042</v>
      </c>
      <c r="O148" s="6">
        <v>2.2458011382458579E-3</v>
      </c>
      <c r="P148" s="6">
        <v>7.6841102594337937E-4</v>
      </c>
      <c r="Q148">
        <v>31546</v>
      </c>
      <c r="R148" s="6">
        <v>3.0142121641892369E-3</v>
      </c>
    </row>
    <row r="149" spans="1:18" x14ac:dyDescent="0.25">
      <c r="A149" t="s">
        <v>6</v>
      </c>
      <c r="B149" t="s">
        <v>9</v>
      </c>
      <c r="C149" t="s">
        <v>12</v>
      </c>
      <c r="D149" t="s">
        <v>7</v>
      </c>
      <c r="E149" t="b">
        <f>pokerdump2players[[#This Row],[suit1]]=pokerdump2players[[#This Row],[suit2]]</f>
        <v>0</v>
      </c>
      <c r="F149">
        <v>9467</v>
      </c>
      <c r="L149" s="8" t="s">
        <v>9</v>
      </c>
      <c r="M149">
        <v>7804</v>
      </c>
      <c r="O149" s="6">
        <v>7.4567018732431386E-4</v>
      </c>
      <c r="P149" s="6">
        <v>0</v>
      </c>
      <c r="Q149">
        <v>7804</v>
      </c>
      <c r="R149" s="6">
        <v>7.4567018732431386E-4</v>
      </c>
    </row>
    <row r="150" spans="1:18" x14ac:dyDescent="0.25">
      <c r="A150" t="s">
        <v>6</v>
      </c>
      <c r="B150" t="s">
        <v>7</v>
      </c>
      <c r="C150" t="s">
        <v>11</v>
      </c>
      <c r="D150" t="s">
        <v>8</v>
      </c>
      <c r="E150" t="b">
        <f>pokerdump2players[[#This Row],[suit1]]=pokerdump2players[[#This Row],[suit2]]</f>
        <v>0</v>
      </c>
      <c r="F150">
        <v>9458</v>
      </c>
      <c r="L150" s="8" t="s">
        <v>7</v>
      </c>
      <c r="N150">
        <v>8042</v>
      </c>
      <c r="O150" s="6">
        <v>0</v>
      </c>
      <c r="P150" s="6">
        <v>7.6841102594337937E-4</v>
      </c>
      <c r="Q150">
        <v>8042</v>
      </c>
      <c r="R150" s="6">
        <v>7.6841102594337937E-4</v>
      </c>
    </row>
    <row r="151" spans="1:18" x14ac:dyDescent="0.25">
      <c r="A151" t="s">
        <v>6</v>
      </c>
      <c r="B151" t="s">
        <v>8</v>
      </c>
      <c r="C151" t="s">
        <v>12</v>
      </c>
      <c r="D151" t="s">
        <v>8</v>
      </c>
      <c r="E151" t="b">
        <f>pokerdump2players[[#This Row],[suit1]]=pokerdump2players[[#This Row],[suit2]]</f>
        <v>1</v>
      </c>
      <c r="F151">
        <v>9457</v>
      </c>
      <c r="L151" s="8" t="s">
        <v>6</v>
      </c>
      <c r="M151">
        <v>7797</v>
      </c>
      <c r="O151" s="6">
        <v>7.4500133912963552E-4</v>
      </c>
      <c r="P151" s="6">
        <v>0</v>
      </c>
      <c r="Q151">
        <v>7797</v>
      </c>
      <c r="R151" s="6">
        <v>7.4500133912963552E-4</v>
      </c>
    </row>
    <row r="152" spans="1:18" x14ac:dyDescent="0.25">
      <c r="A152" t="s">
        <v>10</v>
      </c>
      <c r="B152" t="s">
        <v>6</v>
      </c>
      <c r="C152" t="s">
        <v>11</v>
      </c>
      <c r="D152" t="s">
        <v>6</v>
      </c>
      <c r="E152" t="b">
        <f>pokerdump2players[[#This Row],[suit1]]=pokerdump2players[[#This Row],[suit2]]</f>
        <v>1</v>
      </c>
      <c r="F152">
        <v>9457</v>
      </c>
      <c r="L152" s="8" t="s">
        <v>8</v>
      </c>
      <c r="M152">
        <v>7903</v>
      </c>
      <c r="O152" s="6">
        <v>7.5512961179190837E-4</v>
      </c>
      <c r="P152" s="6">
        <v>0</v>
      </c>
      <c r="Q152">
        <v>7903</v>
      </c>
      <c r="R152" s="6">
        <v>7.5512961179190837E-4</v>
      </c>
    </row>
    <row r="153" spans="1:18" x14ac:dyDescent="0.25">
      <c r="A153" t="s">
        <v>10</v>
      </c>
      <c r="B153" t="s">
        <v>8</v>
      </c>
      <c r="C153" t="s">
        <v>11</v>
      </c>
      <c r="D153" t="s">
        <v>8</v>
      </c>
      <c r="E153" t="b">
        <f>pokerdump2players[[#This Row],[suit1]]=pokerdump2players[[#This Row],[suit2]]</f>
        <v>1</v>
      </c>
      <c r="F153">
        <v>9442</v>
      </c>
      <c r="L153" s="7" t="s">
        <v>6</v>
      </c>
      <c r="M153">
        <v>23288</v>
      </c>
      <c r="N153">
        <v>8270</v>
      </c>
      <c r="O153" s="6">
        <v>2.2251623939529242E-3</v>
      </c>
      <c r="P153" s="6">
        <v>7.901963671414756E-4</v>
      </c>
      <c r="Q153">
        <v>31558</v>
      </c>
      <c r="R153" s="6">
        <v>3.0153587610943998E-3</v>
      </c>
    </row>
    <row r="154" spans="1:18" x14ac:dyDescent="0.25">
      <c r="A154" t="s">
        <v>6</v>
      </c>
      <c r="B154" t="s">
        <v>9</v>
      </c>
      <c r="C154" t="s">
        <v>10</v>
      </c>
      <c r="D154" t="s">
        <v>8</v>
      </c>
      <c r="E154" t="b">
        <f>pokerdump2players[[#This Row],[suit1]]=pokerdump2players[[#This Row],[suit2]]</f>
        <v>0</v>
      </c>
      <c r="F154">
        <v>9439</v>
      </c>
      <c r="L154" s="8" t="s">
        <v>9</v>
      </c>
      <c r="M154">
        <v>7611</v>
      </c>
      <c r="O154" s="6">
        <v>7.2722908709960956E-4</v>
      </c>
      <c r="P154" s="6">
        <v>0</v>
      </c>
      <c r="Q154">
        <v>7611</v>
      </c>
      <c r="R154" s="6">
        <v>7.2722908709960956E-4</v>
      </c>
    </row>
    <row r="155" spans="1:18" x14ac:dyDescent="0.25">
      <c r="A155" t="s">
        <v>6</v>
      </c>
      <c r="B155" t="s">
        <v>6</v>
      </c>
      <c r="C155" t="s">
        <v>11</v>
      </c>
      <c r="D155" t="s">
        <v>8</v>
      </c>
      <c r="E155" t="b">
        <f>pokerdump2players[[#This Row],[suit1]]=pokerdump2players[[#This Row],[suit2]]</f>
        <v>0</v>
      </c>
      <c r="F155">
        <v>9435</v>
      </c>
      <c r="L155" s="8" t="s">
        <v>7</v>
      </c>
      <c r="M155">
        <v>7825</v>
      </c>
      <c r="O155" s="6">
        <v>7.476767319083491E-4</v>
      </c>
      <c r="P155" s="6">
        <v>0</v>
      </c>
      <c r="Q155">
        <v>7825</v>
      </c>
      <c r="R155" s="6">
        <v>7.476767319083491E-4</v>
      </c>
    </row>
    <row r="156" spans="1:18" x14ac:dyDescent="0.25">
      <c r="A156" t="s">
        <v>5</v>
      </c>
      <c r="B156" t="s">
        <v>8</v>
      </c>
      <c r="C156" t="s">
        <v>13</v>
      </c>
      <c r="D156" t="s">
        <v>9</v>
      </c>
      <c r="E156" t="b">
        <f>pokerdump2players[[#This Row],[suit1]]=pokerdump2players[[#This Row],[suit2]]</f>
        <v>0</v>
      </c>
      <c r="F156">
        <v>9434</v>
      </c>
      <c r="L156" s="8" t="s">
        <v>6</v>
      </c>
      <c r="N156">
        <v>8270</v>
      </c>
      <c r="O156" s="6">
        <v>0</v>
      </c>
      <c r="P156" s="6">
        <v>7.901963671414756E-4</v>
      </c>
      <c r="Q156">
        <v>8270</v>
      </c>
      <c r="R156" s="6">
        <v>7.901963671414756E-4</v>
      </c>
    </row>
    <row r="157" spans="1:18" x14ac:dyDescent="0.25">
      <c r="A157" t="s">
        <v>5</v>
      </c>
      <c r="B157" t="s">
        <v>9</v>
      </c>
      <c r="C157" t="s">
        <v>13</v>
      </c>
      <c r="D157" t="s">
        <v>8</v>
      </c>
      <c r="E157" t="b">
        <f>pokerdump2players[[#This Row],[suit1]]=pokerdump2players[[#This Row],[suit2]]</f>
        <v>0</v>
      </c>
      <c r="F157">
        <v>9423</v>
      </c>
      <c r="L157" s="8" t="s">
        <v>8</v>
      </c>
      <c r="M157">
        <v>7852</v>
      </c>
      <c r="O157" s="6">
        <v>7.5025657494496569E-4</v>
      </c>
      <c r="P157" s="6">
        <v>0</v>
      </c>
      <c r="Q157">
        <v>7852</v>
      </c>
      <c r="R157" s="6">
        <v>7.5025657494496569E-4</v>
      </c>
    </row>
    <row r="158" spans="1:18" x14ac:dyDescent="0.25">
      <c r="A158" t="s">
        <v>5</v>
      </c>
      <c r="B158" t="s">
        <v>9</v>
      </c>
      <c r="C158" t="s">
        <v>13</v>
      </c>
      <c r="D158" t="s">
        <v>7</v>
      </c>
      <c r="E158" t="b">
        <f>pokerdump2players[[#This Row],[suit1]]=pokerdump2players[[#This Row],[suit2]]</f>
        <v>0</v>
      </c>
      <c r="F158">
        <v>9423</v>
      </c>
      <c r="L158" s="7" t="s">
        <v>8</v>
      </c>
      <c r="M158">
        <v>23469</v>
      </c>
      <c r="N158">
        <v>8347</v>
      </c>
      <c r="O158" s="6">
        <v>2.2424568972724658E-3</v>
      </c>
      <c r="P158" s="6">
        <v>7.9755369728293799E-4</v>
      </c>
      <c r="Q158">
        <v>31816</v>
      </c>
      <c r="R158" s="6">
        <v>3.0400105945554037E-3</v>
      </c>
    </row>
    <row r="159" spans="1:18" x14ac:dyDescent="0.25">
      <c r="A159" t="s">
        <v>5</v>
      </c>
      <c r="B159" t="s">
        <v>6</v>
      </c>
      <c r="C159" t="s">
        <v>16</v>
      </c>
      <c r="D159" t="s">
        <v>6</v>
      </c>
      <c r="E159" t="b">
        <f>pokerdump2players[[#This Row],[suit1]]=pokerdump2players[[#This Row],[suit2]]</f>
        <v>1</v>
      </c>
      <c r="F159">
        <v>9415</v>
      </c>
      <c r="L159" s="8" t="s">
        <v>9</v>
      </c>
      <c r="M159">
        <v>7855</v>
      </c>
      <c r="O159" s="6">
        <v>7.5054322417125643E-4</v>
      </c>
      <c r="P159" s="6">
        <v>0</v>
      </c>
      <c r="Q159">
        <v>7855</v>
      </c>
      <c r="R159" s="6">
        <v>7.5054322417125643E-4</v>
      </c>
    </row>
    <row r="160" spans="1:18" x14ac:dyDescent="0.25">
      <c r="A160" t="s">
        <v>6</v>
      </c>
      <c r="B160" t="s">
        <v>8</v>
      </c>
      <c r="C160" t="s">
        <v>11</v>
      </c>
      <c r="D160" t="s">
        <v>9</v>
      </c>
      <c r="E160" t="b">
        <f>pokerdump2players[[#This Row],[suit1]]=pokerdump2players[[#This Row],[suit2]]</f>
        <v>0</v>
      </c>
      <c r="F160">
        <v>9413</v>
      </c>
      <c r="L160" s="8" t="s">
        <v>7</v>
      </c>
      <c r="M160">
        <v>7798</v>
      </c>
      <c r="O160" s="6">
        <v>7.450968888717324E-4</v>
      </c>
      <c r="P160" s="6">
        <v>0</v>
      </c>
      <c r="Q160">
        <v>7798</v>
      </c>
      <c r="R160" s="6">
        <v>7.450968888717324E-4</v>
      </c>
    </row>
    <row r="161" spans="1:18" x14ac:dyDescent="0.25">
      <c r="A161" t="s">
        <v>20</v>
      </c>
      <c r="B161" t="s">
        <v>8</v>
      </c>
      <c r="C161" t="s">
        <v>20</v>
      </c>
      <c r="D161" t="s">
        <v>7</v>
      </c>
      <c r="E161" t="b">
        <f>pokerdump2players[[#This Row],[suit1]]=pokerdump2players[[#This Row],[suit2]]</f>
        <v>0</v>
      </c>
      <c r="F161">
        <v>9411</v>
      </c>
      <c r="L161" s="8" t="s">
        <v>6</v>
      </c>
      <c r="M161">
        <v>7816</v>
      </c>
      <c r="O161" s="6">
        <v>7.468167842294768E-4</v>
      </c>
      <c r="P161" s="6">
        <v>0</v>
      </c>
      <c r="Q161">
        <v>7816</v>
      </c>
      <c r="R161" s="6">
        <v>7.468167842294768E-4</v>
      </c>
    </row>
    <row r="162" spans="1:18" x14ac:dyDescent="0.25">
      <c r="A162" t="s">
        <v>6</v>
      </c>
      <c r="B162" t="s">
        <v>8</v>
      </c>
      <c r="C162" t="s">
        <v>11</v>
      </c>
      <c r="D162" t="s">
        <v>7</v>
      </c>
      <c r="E162" t="b">
        <f>pokerdump2players[[#This Row],[suit1]]=pokerdump2players[[#This Row],[suit2]]</f>
        <v>0</v>
      </c>
      <c r="F162">
        <v>9408</v>
      </c>
      <c r="L162" s="8" t="s">
        <v>8</v>
      </c>
      <c r="N162">
        <v>8347</v>
      </c>
      <c r="O162" s="6">
        <v>0</v>
      </c>
      <c r="P162" s="6">
        <v>7.9755369728293799E-4</v>
      </c>
      <c r="Q162">
        <v>8347</v>
      </c>
      <c r="R162" s="6">
        <v>7.9755369728293799E-4</v>
      </c>
    </row>
    <row r="163" spans="1:18" x14ac:dyDescent="0.25">
      <c r="A163" t="s">
        <v>5</v>
      </c>
      <c r="B163" t="s">
        <v>8</v>
      </c>
      <c r="C163" t="s">
        <v>13</v>
      </c>
      <c r="D163" t="s">
        <v>7</v>
      </c>
      <c r="E163" t="b">
        <f>pokerdump2players[[#This Row],[suit1]]=pokerdump2players[[#This Row],[suit2]]</f>
        <v>0</v>
      </c>
      <c r="F163">
        <v>9399</v>
      </c>
      <c r="L163" s="3" t="s">
        <v>13</v>
      </c>
      <c r="M163">
        <v>96388</v>
      </c>
      <c r="N163">
        <v>34303</v>
      </c>
      <c r="O163" s="6">
        <v>9.2098485412373098E-3</v>
      </c>
      <c r="P163" s="6">
        <v>3.277642803150428E-3</v>
      </c>
      <c r="Q163">
        <v>130691</v>
      </c>
      <c r="R163" s="6">
        <v>1.2487491344387737E-2</v>
      </c>
    </row>
    <row r="164" spans="1:18" x14ac:dyDescent="0.25">
      <c r="A164" t="s">
        <v>6</v>
      </c>
      <c r="B164" t="s">
        <v>9</v>
      </c>
      <c r="C164" t="s">
        <v>11</v>
      </c>
      <c r="D164" t="s">
        <v>6</v>
      </c>
      <c r="E164" t="b">
        <f>pokerdump2players[[#This Row],[suit1]]=pokerdump2players[[#This Row],[suit2]]</f>
        <v>0</v>
      </c>
      <c r="F164">
        <v>9396</v>
      </c>
      <c r="L164" s="7" t="s">
        <v>9</v>
      </c>
      <c r="M164">
        <v>24032</v>
      </c>
      <c r="N164">
        <v>8352</v>
      </c>
      <c r="O164" s="6">
        <v>2.2962514020730281E-3</v>
      </c>
      <c r="P164" s="6">
        <v>7.9803144599342258E-4</v>
      </c>
      <c r="Q164">
        <v>32384</v>
      </c>
      <c r="R164" s="6">
        <v>3.0942828480664507E-3</v>
      </c>
    </row>
    <row r="165" spans="1:18" x14ac:dyDescent="0.25">
      <c r="A165" t="s">
        <v>5</v>
      </c>
      <c r="B165" t="s">
        <v>6</v>
      </c>
      <c r="C165" t="s">
        <v>17</v>
      </c>
      <c r="D165" t="s">
        <v>6</v>
      </c>
      <c r="E165" t="b">
        <f>pokerdump2players[[#This Row],[suit1]]=pokerdump2players[[#This Row],[suit2]]</f>
        <v>1</v>
      </c>
      <c r="F165">
        <v>9385</v>
      </c>
      <c r="L165" s="8" t="s">
        <v>9</v>
      </c>
      <c r="N165">
        <v>8352</v>
      </c>
      <c r="O165" s="6">
        <v>0</v>
      </c>
      <c r="P165" s="6">
        <v>7.9803144599342258E-4</v>
      </c>
      <c r="Q165">
        <v>8352</v>
      </c>
      <c r="R165" s="6">
        <v>7.9803144599342258E-4</v>
      </c>
    </row>
    <row r="166" spans="1:18" x14ac:dyDescent="0.25">
      <c r="A166" t="s">
        <v>6</v>
      </c>
      <c r="B166" t="s">
        <v>7</v>
      </c>
      <c r="C166" t="s">
        <v>11</v>
      </c>
      <c r="D166" t="s">
        <v>6</v>
      </c>
      <c r="E166" t="b">
        <f>pokerdump2players[[#This Row],[suit1]]=pokerdump2players[[#This Row],[suit2]]</f>
        <v>0</v>
      </c>
      <c r="F166">
        <v>9381</v>
      </c>
      <c r="L166" s="8" t="s">
        <v>7</v>
      </c>
      <c r="M166">
        <v>8053</v>
      </c>
      <c r="O166" s="6">
        <v>7.6946207310644532E-4</v>
      </c>
      <c r="P166" s="6">
        <v>0</v>
      </c>
      <c r="Q166">
        <v>8053</v>
      </c>
      <c r="R166" s="6">
        <v>7.6946207310644532E-4</v>
      </c>
    </row>
    <row r="167" spans="1:18" x14ac:dyDescent="0.25">
      <c r="A167" t="s">
        <v>5</v>
      </c>
      <c r="B167" t="s">
        <v>8</v>
      </c>
      <c r="C167" t="s">
        <v>14</v>
      </c>
      <c r="D167" t="s">
        <v>6</v>
      </c>
      <c r="E167" t="b">
        <f>pokerdump2players[[#This Row],[suit1]]=pokerdump2players[[#This Row],[suit2]]</f>
        <v>0</v>
      </c>
      <c r="F167">
        <v>9379</v>
      </c>
      <c r="L167" s="8" t="s">
        <v>6</v>
      </c>
      <c r="M167">
        <v>8016</v>
      </c>
      <c r="O167" s="6">
        <v>7.6592673264885955E-4</v>
      </c>
      <c r="P167" s="6">
        <v>0</v>
      </c>
      <c r="Q167">
        <v>8016</v>
      </c>
      <c r="R167" s="6">
        <v>7.6592673264885955E-4</v>
      </c>
    </row>
    <row r="168" spans="1:18" x14ac:dyDescent="0.25">
      <c r="A168" t="s">
        <v>6</v>
      </c>
      <c r="B168" t="s">
        <v>7</v>
      </c>
      <c r="C168" t="s">
        <v>11</v>
      </c>
      <c r="D168" t="s">
        <v>9</v>
      </c>
      <c r="E168" t="b">
        <f>pokerdump2players[[#This Row],[suit1]]=pokerdump2players[[#This Row],[suit2]]</f>
        <v>0</v>
      </c>
      <c r="F168">
        <v>9379</v>
      </c>
      <c r="L168" s="8" t="s">
        <v>8</v>
      </c>
      <c r="M168">
        <v>7963</v>
      </c>
      <c r="O168" s="6">
        <v>7.6086259631772313E-4</v>
      </c>
      <c r="P168" s="6">
        <v>0</v>
      </c>
      <c r="Q168">
        <v>7963</v>
      </c>
      <c r="R168" s="6">
        <v>7.6086259631772313E-4</v>
      </c>
    </row>
    <row r="169" spans="1:18" x14ac:dyDescent="0.25">
      <c r="A169" t="s">
        <v>6</v>
      </c>
      <c r="B169" t="s">
        <v>7</v>
      </c>
      <c r="C169" t="s">
        <v>12</v>
      </c>
      <c r="D169" t="s">
        <v>7</v>
      </c>
      <c r="E169" t="b">
        <f>pokerdump2players[[#This Row],[suit1]]=pokerdump2players[[#This Row],[suit2]]</f>
        <v>1</v>
      </c>
      <c r="F169">
        <v>9378</v>
      </c>
      <c r="L169" s="7" t="s">
        <v>7</v>
      </c>
      <c r="M169">
        <v>23906</v>
      </c>
      <c r="N169">
        <v>8845</v>
      </c>
      <c r="O169" s="6">
        <v>2.2842121345688169E-3</v>
      </c>
      <c r="P169" s="6">
        <v>8.4513746884720101E-4</v>
      </c>
      <c r="Q169">
        <v>32751</v>
      </c>
      <c r="R169" s="6">
        <v>3.1293496034160181E-3</v>
      </c>
    </row>
    <row r="170" spans="1:18" x14ac:dyDescent="0.25">
      <c r="A170" t="s">
        <v>15</v>
      </c>
      <c r="B170" t="s">
        <v>8</v>
      </c>
      <c r="C170" t="s">
        <v>15</v>
      </c>
      <c r="D170" t="s">
        <v>9</v>
      </c>
      <c r="E170" t="b">
        <f>pokerdump2players[[#This Row],[suit1]]=pokerdump2players[[#This Row],[suit2]]</f>
        <v>0</v>
      </c>
      <c r="F170">
        <v>9373</v>
      </c>
      <c r="L170" s="8" t="s">
        <v>9</v>
      </c>
      <c r="M170">
        <v>8006</v>
      </c>
      <c r="O170" s="6">
        <v>7.6497123522789047E-4</v>
      </c>
      <c r="P170" s="6">
        <v>0</v>
      </c>
      <c r="Q170">
        <v>8006</v>
      </c>
      <c r="R170" s="6">
        <v>7.6497123522789047E-4</v>
      </c>
    </row>
    <row r="171" spans="1:18" x14ac:dyDescent="0.25">
      <c r="A171" t="s">
        <v>6</v>
      </c>
      <c r="B171" t="s">
        <v>8</v>
      </c>
      <c r="C171" t="s">
        <v>10</v>
      </c>
      <c r="D171" t="s">
        <v>7</v>
      </c>
      <c r="E171" t="b">
        <f>pokerdump2players[[#This Row],[suit1]]=pokerdump2players[[#This Row],[suit2]]</f>
        <v>0</v>
      </c>
      <c r="F171">
        <v>9372</v>
      </c>
      <c r="L171" s="8" t="s">
        <v>7</v>
      </c>
      <c r="N171">
        <v>8845</v>
      </c>
      <c r="O171" s="6">
        <v>0</v>
      </c>
      <c r="P171" s="6">
        <v>8.4513746884720101E-4</v>
      </c>
      <c r="Q171">
        <v>8845</v>
      </c>
      <c r="R171" s="6">
        <v>8.4513746884720101E-4</v>
      </c>
    </row>
    <row r="172" spans="1:18" x14ac:dyDescent="0.25">
      <c r="A172" t="s">
        <v>6</v>
      </c>
      <c r="B172" t="s">
        <v>7</v>
      </c>
      <c r="C172" t="s">
        <v>10</v>
      </c>
      <c r="D172" t="s">
        <v>8</v>
      </c>
      <c r="E172" t="b">
        <f>pokerdump2players[[#This Row],[suit1]]=pokerdump2players[[#This Row],[suit2]]</f>
        <v>0</v>
      </c>
      <c r="F172">
        <v>9368</v>
      </c>
      <c r="L172" s="8" t="s">
        <v>6</v>
      </c>
      <c r="M172">
        <v>7968</v>
      </c>
      <c r="O172" s="6">
        <v>7.6134034502820772E-4</v>
      </c>
      <c r="P172" s="6">
        <v>0</v>
      </c>
      <c r="Q172">
        <v>7968</v>
      </c>
      <c r="R172" s="6">
        <v>7.6134034502820772E-4</v>
      </c>
    </row>
    <row r="173" spans="1:18" x14ac:dyDescent="0.25">
      <c r="A173" t="s">
        <v>15</v>
      </c>
      <c r="B173" t="s">
        <v>6</v>
      </c>
      <c r="C173" t="s">
        <v>15</v>
      </c>
      <c r="D173" t="s">
        <v>7</v>
      </c>
      <c r="E173" t="b">
        <f>pokerdump2players[[#This Row],[suit1]]=pokerdump2players[[#This Row],[suit2]]</f>
        <v>0</v>
      </c>
      <c r="F173">
        <v>9364</v>
      </c>
      <c r="L173" s="8" t="s">
        <v>8</v>
      </c>
      <c r="M173">
        <v>7932</v>
      </c>
      <c r="O173" s="6">
        <v>7.5790055431271882E-4</v>
      </c>
      <c r="P173" s="6">
        <v>0</v>
      </c>
      <c r="Q173">
        <v>7932</v>
      </c>
      <c r="R173" s="6">
        <v>7.5790055431271882E-4</v>
      </c>
    </row>
    <row r="174" spans="1:18" x14ac:dyDescent="0.25">
      <c r="A174" t="s">
        <v>5</v>
      </c>
      <c r="B174" t="s">
        <v>8</v>
      </c>
      <c r="C174" t="s">
        <v>14</v>
      </c>
      <c r="D174" t="s">
        <v>7</v>
      </c>
      <c r="E174" t="b">
        <f>pokerdump2players[[#This Row],[suit1]]=pokerdump2players[[#This Row],[suit2]]</f>
        <v>0</v>
      </c>
      <c r="F174">
        <v>9360</v>
      </c>
      <c r="L174" s="7" t="s">
        <v>6</v>
      </c>
      <c r="M174">
        <v>24292</v>
      </c>
      <c r="N174">
        <v>8480</v>
      </c>
      <c r="O174" s="6">
        <v>2.3210943350182255E-3</v>
      </c>
      <c r="P174" s="6">
        <v>8.1026181298182753E-4</v>
      </c>
      <c r="Q174">
        <v>32772</v>
      </c>
      <c r="R174" s="6">
        <v>3.1313561480000533E-3</v>
      </c>
    </row>
    <row r="175" spans="1:18" x14ac:dyDescent="0.25">
      <c r="A175" t="s">
        <v>5</v>
      </c>
      <c r="B175" t="s">
        <v>9</v>
      </c>
      <c r="C175" t="s">
        <v>16</v>
      </c>
      <c r="D175" t="s">
        <v>9</v>
      </c>
      <c r="E175" t="b">
        <f>pokerdump2players[[#This Row],[suit1]]=pokerdump2players[[#This Row],[suit2]]</f>
        <v>1</v>
      </c>
      <c r="F175">
        <v>9360</v>
      </c>
      <c r="L175" s="8" t="s">
        <v>9</v>
      </c>
      <c r="M175">
        <v>7969</v>
      </c>
      <c r="O175" s="6">
        <v>7.6143589477030459E-4</v>
      </c>
      <c r="P175" s="6">
        <v>0</v>
      </c>
      <c r="Q175">
        <v>7969</v>
      </c>
      <c r="R175" s="6">
        <v>7.6143589477030459E-4</v>
      </c>
    </row>
    <row r="176" spans="1:18" x14ac:dyDescent="0.25">
      <c r="A176" t="s">
        <v>5</v>
      </c>
      <c r="B176" t="s">
        <v>9</v>
      </c>
      <c r="C176" t="s">
        <v>14</v>
      </c>
      <c r="D176" t="s">
        <v>7</v>
      </c>
      <c r="E176" t="b">
        <f>pokerdump2players[[#This Row],[suit1]]=pokerdump2players[[#This Row],[suit2]]</f>
        <v>0</v>
      </c>
      <c r="F176">
        <v>9358</v>
      </c>
      <c r="L176" s="8" t="s">
        <v>7</v>
      </c>
      <c r="M176">
        <v>8151</v>
      </c>
      <c r="O176" s="6">
        <v>7.7882594783194295E-4</v>
      </c>
      <c r="P176" s="6">
        <v>0</v>
      </c>
      <c r="Q176">
        <v>8151</v>
      </c>
      <c r="R176" s="6">
        <v>7.7882594783194295E-4</v>
      </c>
    </row>
    <row r="177" spans="1:18" x14ac:dyDescent="0.25">
      <c r="A177" t="s">
        <v>5</v>
      </c>
      <c r="B177" t="s">
        <v>8</v>
      </c>
      <c r="C177" t="s">
        <v>20</v>
      </c>
      <c r="D177" t="s">
        <v>8</v>
      </c>
      <c r="E177" t="b">
        <f>pokerdump2players[[#This Row],[suit1]]=pokerdump2players[[#This Row],[suit2]]</f>
        <v>1</v>
      </c>
      <c r="F177">
        <v>9357</v>
      </c>
      <c r="L177" s="8" t="s">
        <v>6</v>
      </c>
      <c r="N177">
        <v>8480</v>
      </c>
      <c r="O177" s="6">
        <v>0</v>
      </c>
      <c r="P177" s="6">
        <v>8.1026181298182753E-4</v>
      </c>
      <c r="Q177">
        <v>8480</v>
      </c>
      <c r="R177" s="6">
        <v>8.1026181298182753E-4</v>
      </c>
    </row>
    <row r="178" spans="1:18" x14ac:dyDescent="0.25">
      <c r="A178" t="s">
        <v>5</v>
      </c>
      <c r="B178" t="s">
        <v>6</v>
      </c>
      <c r="C178" t="s">
        <v>13</v>
      </c>
      <c r="D178" t="s">
        <v>7</v>
      </c>
      <c r="E178" t="b">
        <f>pokerdump2players[[#This Row],[suit1]]=pokerdump2players[[#This Row],[suit2]]</f>
        <v>0</v>
      </c>
      <c r="F178">
        <v>9343</v>
      </c>
      <c r="L178" s="8" t="s">
        <v>8</v>
      </c>
      <c r="M178">
        <v>8172</v>
      </c>
      <c r="O178" s="6">
        <v>7.8083249241597808E-4</v>
      </c>
      <c r="P178" s="6">
        <v>0</v>
      </c>
      <c r="Q178">
        <v>8172</v>
      </c>
      <c r="R178" s="6">
        <v>7.8083249241597808E-4</v>
      </c>
    </row>
    <row r="179" spans="1:18" x14ac:dyDescent="0.25">
      <c r="A179" t="s">
        <v>5</v>
      </c>
      <c r="B179" t="s">
        <v>6</v>
      </c>
      <c r="C179" t="s">
        <v>13</v>
      </c>
      <c r="D179" t="s">
        <v>9</v>
      </c>
      <c r="E179" t="b">
        <f>pokerdump2players[[#This Row],[suit1]]=pokerdump2players[[#This Row],[suit2]]</f>
        <v>0</v>
      </c>
      <c r="F179">
        <v>9343</v>
      </c>
      <c r="L179" s="7" t="s">
        <v>8</v>
      </c>
      <c r="M179">
        <v>24158</v>
      </c>
      <c r="N179">
        <v>8626</v>
      </c>
      <c r="O179" s="6">
        <v>2.3082906695772393E-3</v>
      </c>
      <c r="P179" s="6">
        <v>8.2421207532797688E-4</v>
      </c>
      <c r="Q179">
        <v>32784</v>
      </c>
      <c r="R179" s="6">
        <v>3.1325027449052162E-3</v>
      </c>
    </row>
    <row r="180" spans="1:18" x14ac:dyDescent="0.25">
      <c r="A180" t="s">
        <v>5</v>
      </c>
      <c r="B180" t="s">
        <v>6</v>
      </c>
      <c r="C180" t="s">
        <v>13</v>
      </c>
      <c r="D180" t="s">
        <v>6</v>
      </c>
      <c r="E180" t="b">
        <f>pokerdump2players[[#This Row],[suit1]]=pokerdump2players[[#This Row],[suit2]]</f>
        <v>1</v>
      </c>
      <c r="F180">
        <v>9341</v>
      </c>
      <c r="L180" s="8" t="s">
        <v>9</v>
      </c>
      <c r="M180">
        <v>7998</v>
      </c>
      <c r="O180" s="6">
        <v>7.6420683729111515E-4</v>
      </c>
      <c r="P180" s="6">
        <v>0</v>
      </c>
      <c r="Q180">
        <v>7998</v>
      </c>
      <c r="R180" s="6">
        <v>7.6420683729111515E-4</v>
      </c>
    </row>
    <row r="181" spans="1:18" x14ac:dyDescent="0.25">
      <c r="A181" t="s">
        <v>10</v>
      </c>
      <c r="B181" t="s">
        <v>7</v>
      </c>
      <c r="C181" t="s">
        <v>12</v>
      </c>
      <c r="D181" t="s">
        <v>7</v>
      </c>
      <c r="E181" t="b">
        <f>pokerdump2players[[#This Row],[suit1]]=pokerdump2players[[#This Row],[suit2]]</f>
        <v>1</v>
      </c>
      <c r="F181">
        <v>9331</v>
      </c>
      <c r="L181" s="8" t="s">
        <v>7</v>
      </c>
      <c r="M181">
        <v>8043</v>
      </c>
      <c r="O181" s="6">
        <v>7.6850657568547625E-4</v>
      </c>
      <c r="P181" s="6">
        <v>0</v>
      </c>
      <c r="Q181">
        <v>8043</v>
      </c>
      <c r="R181" s="6">
        <v>7.6850657568547625E-4</v>
      </c>
    </row>
    <row r="182" spans="1:18" x14ac:dyDescent="0.25">
      <c r="A182" t="s">
        <v>6</v>
      </c>
      <c r="B182" t="s">
        <v>8</v>
      </c>
      <c r="C182" t="s">
        <v>12</v>
      </c>
      <c r="D182" t="s">
        <v>9</v>
      </c>
      <c r="E182" t="b">
        <f>pokerdump2players[[#This Row],[suit1]]=pokerdump2players[[#This Row],[suit2]]</f>
        <v>0</v>
      </c>
      <c r="F182">
        <v>9324</v>
      </c>
      <c r="L182" s="8" t="s">
        <v>6</v>
      </c>
      <c r="M182">
        <v>8117</v>
      </c>
      <c r="O182" s="6">
        <v>7.755772566006478E-4</v>
      </c>
      <c r="P182" s="6">
        <v>0</v>
      </c>
      <c r="Q182">
        <v>8117</v>
      </c>
      <c r="R182" s="6">
        <v>7.755772566006478E-4</v>
      </c>
    </row>
    <row r="183" spans="1:18" x14ac:dyDescent="0.25">
      <c r="A183" t="s">
        <v>5</v>
      </c>
      <c r="B183" t="s">
        <v>7</v>
      </c>
      <c r="C183" t="s">
        <v>14</v>
      </c>
      <c r="D183" t="s">
        <v>6</v>
      </c>
      <c r="E183" t="b">
        <f>pokerdump2players[[#This Row],[suit1]]=pokerdump2players[[#This Row],[suit2]]</f>
        <v>0</v>
      </c>
      <c r="F183">
        <v>9319</v>
      </c>
      <c r="L183" s="8" t="s">
        <v>8</v>
      </c>
      <c r="N183">
        <v>8626</v>
      </c>
      <c r="O183" s="6">
        <v>0</v>
      </c>
      <c r="P183" s="6">
        <v>8.2421207532797688E-4</v>
      </c>
      <c r="Q183">
        <v>8626</v>
      </c>
      <c r="R183" s="6">
        <v>8.2421207532797688E-4</v>
      </c>
    </row>
    <row r="184" spans="1:18" x14ac:dyDescent="0.25">
      <c r="A184" t="s">
        <v>5</v>
      </c>
      <c r="B184" t="s">
        <v>9</v>
      </c>
      <c r="C184" t="s">
        <v>13</v>
      </c>
      <c r="D184" t="s">
        <v>6</v>
      </c>
      <c r="E184" t="b">
        <f>pokerdump2players[[#This Row],[suit1]]=pokerdump2players[[#This Row],[suit2]]</f>
        <v>0</v>
      </c>
      <c r="F184">
        <v>9318</v>
      </c>
      <c r="L184" s="2" t="s">
        <v>18</v>
      </c>
      <c r="M184">
        <v>46769</v>
      </c>
      <c r="O184" s="6">
        <v>4.468765888130553E-3</v>
      </c>
      <c r="P184" s="6">
        <v>0</v>
      </c>
      <c r="Q184">
        <v>46769</v>
      </c>
      <c r="R184" s="6">
        <v>4.468765888130553E-3</v>
      </c>
    </row>
    <row r="185" spans="1:18" x14ac:dyDescent="0.25">
      <c r="A185" t="s">
        <v>10</v>
      </c>
      <c r="B185" t="s">
        <v>9</v>
      </c>
      <c r="C185" t="s">
        <v>11</v>
      </c>
      <c r="D185" t="s">
        <v>9</v>
      </c>
      <c r="E185" t="b">
        <f>pokerdump2players[[#This Row],[suit1]]=pokerdump2players[[#This Row],[suit2]]</f>
        <v>1</v>
      </c>
      <c r="F185">
        <v>9316</v>
      </c>
      <c r="L185" s="3" t="s">
        <v>18</v>
      </c>
      <c r="M185">
        <v>46769</v>
      </c>
      <c r="O185" s="6">
        <v>4.468765888130553E-3</v>
      </c>
      <c r="P185" s="6">
        <v>0</v>
      </c>
      <c r="Q185">
        <v>46769</v>
      </c>
      <c r="R185" s="6">
        <v>4.468765888130553E-3</v>
      </c>
    </row>
    <row r="186" spans="1:18" x14ac:dyDescent="0.25">
      <c r="A186" t="s">
        <v>5</v>
      </c>
      <c r="B186" t="s">
        <v>7</v>
      </c>
      <c r="C186" t="s">
        <v>13</v>
      </c>
      <c r="D186" t="s">
        <v>6</v>
      </c>
      <c r="E186" t="b">
        <f>pokerdump2players[[#This Row],[suit1]]=pokerdump2players[[#This Row],[suit2]]</f>
        <v>0</v>
      </c>
      <c r="F186">
        <v>9314</v>
      </c>
      <c r="L186" s="7" t="s">
        <v>7</v>
      </c>
      <c r="M186">
        <v>7791</v>
      </c>
      <c r="O186" s="6">
        <v>7.4442804067705406E-4</v>
      </c>
      <c r="P186" s="6">
        <v>0</v>
      </c>
      <c r="Q186">
        <v>7791</v>
      </c>
      <c r="R186" s="6">
        <v>7.4442804067705406E-4</v>
      </c>
    </row>
    <row r="187" spans="1:18" x14ac:dyDescent="0.25">
      <c r="A187" t="s">
        <v>6</v>
      </c>
      <c r="B187" t="s">
        <v>9</v>
      </c>
      <c r="C187" t="s">
        <v>11</v>
      </c>
      <c r="D187" t="s">
        <v>8</v>
      </c>
      <c r="E187" t="b">
        <f>pokerdump2players[[#This Row],[suit1]]=pokerdump2players[[#This Row],[suit2]]</f>
        <v>0</v>
      </c>
      <c r="F187">
        <v>9312</v>
      </c>
      <c r="L187" s="8" t="s">
        <v>9</v>
      </c>
      <c r="M187">
        <v>7791</v>
      </c>
      <c r="O187" s="6">
        <v>7.4442804067705406E-4</v>
      </c>
      <c r="P187" s="6">
        <v>0</v>
      </c>
      <c r="Q187">
        <v>7791</v>
      </c>
      <c r="R187" s="6">
        <v>7.4442804067705406E-4</v>
      </c>
    </row>
    <row r="188" spans="1:18" x14ac:dyDescent="0.25">
      <c r="A188" t="s">
        <v>6</v>
      </c>
      <c r="B188" t="s">
        <v>9</v>
      </c>
      <c r="C188" t="s">
        <v>12</v>
      </c>
      <c r="D188" t="s">
        <v>8</v>
      </c>
      <c r="E188" t="b">
        <f>pokerdump2players[[#This Row],[suit1]]=pokerdump2players[[#This Row],[suit2]]</f>
        <v>0</v>
      </c>
      <c r="F188">
        <v>9303</v>
      </c>
      <c r="L188" s="7" t="s">
        <v>6</v>
      </c>
      <c r="M188">
        <v>15600</v>
      </c>
      <c r="O188" s="6">
        <v>1.4905759767118525E-3</v>
      </c>
      <c r="P188" s="6">
        <v>0</v>
      </c>
      <c r="Q188">
        <v>15600</v>
      </c>
      <c r="R188" s="6">
        <v>1.4905759767118525E-3</v>
      </c>
    </row>
    <row r="189" spans="1:18" x14ac:dyDescent="0.25">
      <c r="A189" t="s">
        <v>10</v>
      </c>
      <c r="B189" t="s">
        <v>7</v>
      </c>
      <c r="C189" t="s">
        <v>11</v>
      </c>
      <c r="D189" t="s">
        <v>7</v>
      </c>
      <c r="E189" t="b">
        <f>pokerdump2players[[#This Row],[suit1]]=pokerdump2players[[#This Row],[suit2]]</f>
        <v>1</v>
      </c>
      <c r="F189">
        <v>9299</v>
      </c>
      <c r="L189" s="8" t="s">
        <v>9</v>
      </c>
      <c r="M189">
        <v>7797</v>
      </c>
      <c r="O189" s="6">
        <v>7.4500133912963552E-4</v>
      </c>
      <c r="P189" s="6">
        <v>0</v>
      </c>
      <c r="Q189">
        <v>7797</v>
      </c>
      <c r="R189" s="6">
        <v>7.4500133912963552E-4</v>
      </c>
    </row>
    <row r="190" spans="1:18" x14ac:dyDescent="0.25">
      <c r="A190" t="s">
        <v>15</v>
      </c>
      <c r="B190" t="s">
        <v>6</v>
      </c>
      <c r="C190" t="s">
        <v>15</v>
      </c>
      <c r="D190" t="s">
        <v>9</v>
      </c>
      <c r="E190" t="b">
        <f>pokerdump2players[[#This Row],[suit1]]=pokerdump2players[[#This Row],[suit2]]</f>
        <v>0</v>
      </c>
      <c r="F190">
        <v>9298</v>
      </c>
      <c r="L190" s="8" t="s">
        <v>7</v>
      </c>
      <c r="M190">
        <v>7803</v>
      </c>
      <c r="O190" s="6">
        <v>7.4557463758221699E-4</v>
      </c>
      <c r="P190" s="6">
        <v>0</v>
      </c>
      <c r="Q190">
        <v>7803</v>
      </c>
      <c r="R190" s="6">
        <v>7.4557463758221699E-4</v>
      </c>
    </row>
    <row r="191" spans="1:18" x14ac:dyDescent="0.25">
      <c r="A191" t="s">
        <v>5</v>
      </c>
      <c r="B191" t="s">
        <v>9</v>
      </c>
      <c r="C191" t="s">
        <v>14</v>
      </c>
      <c r="D191" t="s">
        <v>8</v>
      </c>
      <c r="E191" t="b">
        <f>pokerdump2players[[#This Row],[suit1]]=pokerdump2players[[#This Row],[suit2]]</f>
        <v>0</v>
      </c>
      <c r="F191">
        <v>9294</v>
      </c>
      <c r="L191" s="7" t="s">
        <v>8</v>
      </c>
      <c r="M191">
        <v>23378</v>
      </c>
      <c r="O191" s="6">
        <v>2.2337618707416467E-3</v>
      </c>
      <c r="P191" s="6">
        <v>0</v>
      </c>
      <c r="Q191">
        <v>23378</v>
      </c>
      <c r="R191" s="6">
        <v>2.2337618707416467E-3</v>
      </c>
    </row>
    <row r="192" spans="1:18" x14ac:dyDescent="0.25">
      <c r="A192" t="s">
        <v>6</v>
      </c>
      <c r="B192" t="s">
        <v>8</v>
      </c>
      <c r="C192" t="s">
        <v>10</v>
      </c>
      <c r="D192" t="s">
        <v>6</v>
      </c>
      <c r="E192" t="b">
        <f>pokerdump2players[[#This Row],[suit1]]=pokerdump2players[[#This Row],[suit2]]</f>
        <v>0</v>
      </c>
      <c r="F192">
        <v>9294</v>
      </c>
      <c r="L192" s="8" t="s">
        <v>9</v>
      </c>
      <c r="M192">
        <v>7893</v>
      </c>
      <c r="O192" s="6">
        <v>7.5417411437093919E-4</v>
      </c>
      <c r="P192" s="6">
        <v>0</v>
      </c>
      <c r="Q192">
        <v>7893</v>
      </c>
      <c r="R192" s="6">
        <v>7.5417411437093919E-4</v>
      </c>
    </row>
    <row r="193" spans="1:18" x14ac:dyDescent="0.25">
      <c r="A193" t="s">
        <v>6</v>
      </c>
      <c r="B193" t="s">
        <v>6</v>
      </c>
      <c r="C193" t="s">
        <v>11</v>
      </c>
      <c r="D193" t="s">
        <v>9</v>
      </c>
      <c r="E193" t="b">
        <f>pokerdump2players[[#This Row],[suit1]]=pokerdump2players[[#This Row],[suit2]]</f>
        <v>0</v>
      </c>
      <c r="F193">
        <v>9294</v>
      </c>
      <c r="L193" s="8" t="s">
        <v>7</v>
      </c>
      <c r="M193">
        <v>7690</v>
      </c>
      <c r="O193" s="6">
        <v>7.347775167252657E-4</v>
      </c>
      <c r="P193" s="6">
        <v>0</v>
      </c>
      <c r="Q193">
        <v>7690</v>
      </c>
      <c r="R193" s="6">
        <v>7.347775167252657E-4</v>
      </c>
    </row>
    <row r="194" spans="1:18" x14ac:dyDescent="0.25">
      <c r="A194" t="s">
        <v>5</v>
      </c>
      <c r="B194" t="s">
        <v>6</v>
      </c>
      <c r="C194" t="s">
        <v>14</v>
      </c>
      <c r="D194" t="s">
        <v>9</v>
      </c>
      <c r="E194" t="b">
        <f>pokerdump2players[[#This Row],[suit1]]=pokerdump2players[[#This Row],[suit2]]</f>
        <v>0</v>
      </c>
      <c r="F194">
        <v>9292</v>
      </c>
      <c r="L194" s="8" t="s">
        <v>6</v>
      </c>
      <c r="M194">
        <v>7795</v>
      </c>
      <c r="O194" s="6">
        <v>7.4481023964544167E-4</v>
      </c>
      <c r="P194" s="6">
        <v>0</v>
      </c>
      <c r="Q194">
        <v>7795</v>
      </c>
      <c r="R194" s="6">
        <v>7.4481023964544167E-4</v>
      </c>
    </row>
    <row r="195" spans="1:18" x14ac:dyDescent="0.25">
      <c r="A195" t="s">
        <v>5</v>
      </c>
      <c r="B195" t="s">
        <v>7</v>
      </c>
      <c r="C195" t="s">
        <v>14</v>
      </c>
      <c r="D195" t="s">
        <v>9</v>
      </c>
      <c r="E195" t="b">
        <f>pokerdump2players[[#This Row],[suit1]]=pokerdump2players[[#This Row],[suit2]]</f>
        <v>0</v>
      </c>
      <c r="F195">
        <v>9290</v>
      </c>
      <c r="L195" s="2" t="s">
        <v>19</v>
      </c>
      <c r="M195">
        <v>114324</v>
      </c>
      <c r="N195">
        <v>23763</v>
      </c>
      <c r="O195" s="6">
        <v>1.0923628715487552E-2</v>
      </c>
      <c r="P195" s="6">
        <v>2.2705485214489585E-3</v>
      </c>
      <c r="Q195">
        <v>138087</v>
      </c>
      <c r="R195" s="6">
        <v>1.3194177236936512E-2</v>
      </c>
    </row>
    <row r="196" spans="1:18" x14ac:dyDescent="0.25">
      <c r="A196" t="s">
        <v>5</v>
      </c>
      <c r="B196" t="s">
        <v>7</v>
      </c>
      <c r="C196" t="s">
        <v>15</v>
      </c>
      <c r="D196" t="s">
        <v>7</v>
      </c>
      <c r="E196" t="b">
        <f>pokerdump2players[[#This Row],[suit1]]=pokerdump2players[[#This Row],[suit2]]</f>
        <v>1</v>
      </c>
      <c r="F196">
        <v>9289</v>
      </c>
      <c r="L196" s="3" t="s">
        <v>18</v>
      </c>
      <c r="M196">
        <v>64529</v>
      </c>
      <c r="N196">
        <v>23763</v>
      </c>
      <c r="O196" s="6">
        <v>6.1657293077717387E-3</v>
      </c>
      <c r="P196" s="6">
        <v>2.2705485214489585E-3</v>
      </c>
      <c r="Q196">
        <v>88292</v>
      </c>
      <c r="R196" s="6">
        <v>8.436277829220698E-3</v>
      </c>
    </row>
    <row r="197" spans="1:18" x14ac:dyDescent="0.25">
      <c r="A197" t="s">
        <v>6</v>
      </c>
      <c r="B197" t="s">
        <v>8</v>
      </c>
      <c r="C197" t="s">
        <v>10</v>
      </c>
      <c r="D197" t="s">
        <v>9</v>
      </c>
      <c r="E197" t="b">
        <f>pokerdump2players[[#This Row],[suit1]]=pokerdump2players[[#This Row],[suit2]]</f>
        <v>0</v>
      </c>
      <c r="F197">
        <v>9288</v>
      </c>
      <c r="L197" s="7" t="s">
        <v>9</v>
      </c>
      <c r="M197">
        <v>16138</v>
      </c>
      <c r="N197">
        <v>5929</v>
      </c>
      <c r="O197" s="6">
        <v>1.5419817379599919E-3</v>
      </c>
      <c r="P197" s="6">
        <v>5.6651442089260089E-4</v>
      </c>
      <c r="Q197">
        <v>22067</v>
      </c>
      <c r="R197" s="6">
        <v>2.108496158852593E-3</v>
      </c>
    </row>
    <row r="198" spans="1:18" x14ac:dyDescent="0.25">
      <c r="A198" t="s">
        <v>5</v>
      </c>
      <c r="B198" t="s">
        <v>6</v>
      </c>
      <c r="C198" t="s">
        <v>15</v>
      </c>
      <c r="D198" t="s">
        <v>6</v>
      </c>
      <c r="E198" t="b">
        <f>pokerdump2players[[#This Row],[suit1]]=pokerdump2players[[#This Row],[suit2]]</f>
        <v>1</v>
      </c>
      <c r="F198">
        <v>9286</v>
      </c>
      <c r="L198" s="8" t="s">
        <v>9</v>
      </c>
      <c r="N198">
        <v>5929</v>
      </c>
      <c r="O198" s="6">
        <v>0</v>
      </c>
      <c r="P198" s="6">
        <v>5.6651442089260089E-4</v>
      </c>
      <c r="Q198">
        <v>5929</v>
      </c>
      <c r="R198" s="6">
        <v>5.6651442089260089E-4</v>
      </c>
    </row>
    <row r="199" spans="1:18" x14ac:dyDescent="0.25">
      <c r="A199" t="s">
        <v>6</v>
      </c>
      <c r="B199" t="s">
        <v>6</v>
      </c>
      <c r="C199" t="s">
        <v>12</v>
      </c>
      <c r="D199" t="s">
        <v>7</v>
      </c>
      <c r="E199" t="b">
        <f>pokerdump2players[[#This Row],[suit1]]=pokerdump2players[[#This Row],[suit2]]</f>
        <v>0</v>
      </c>
      <c r="F199">
        <v>9283</v>
      </c>
      <c r="L199" s="8" t="s">
        <v>7</v>
      </c>
      <c r="M199">
        <v>5325</v>
      </c>
      <c r="O199" s="6">
        <v>5.0880237666606502E-4</v>
      </c>
      <c r="P199" s="6">
        <v>0</v>
      </c>
      <c r="Q199">
        <v>5325</v>
      </c>
      <c r="R199" s="6">
        <v>5.0880237666606502E-4</v>
      </c>
    </row>
    <row r="200" spans="1:18" x14ac:dyDescent="0.25">
      <c r="A200" t="s">
        <v>5</v>
      </c>
      <c r="B200" t="s">
        <v>8</v>
      </c>
      <c r="C200" t="s">
        <v>17</v>
      </c>
      <c r="D200" t="s">
        <v>8</v>
      </c>
      <c r="E200" t="b">
        <f>pokerdump2players[[#This Row],[suit1]]=pokerdump2players[[#This Row],[suit2]]</f>
        <v>1</v>
      </c>
      <c r="F200">
        <v>9282</v>
      </c>
      <c r="L200" s="8" t="s">
        <v>6</v>
      </c>
      <c r="M200">
        <v>5276</v>
      </c>
      <c r="O200" s="6">
        <v>5.0412043930331621E-4</v>
      </c>
      <c r="P200" s="6">
        <v>0</v>
      </c>
      <c r="Q200">
        <v>5276</v>
      </c>
      <c r="R200" s="6">
        <v>5.0412043930331621E-4</v>
      </c>
    </row>
    <row r="201" spans="1:18" x14ac:dyDescent="0.25">
      <c r="A201" t="s">
        <v>15</v>
      </c>
      <c r="B201" t="s">
        <v>8</v>
      </c>
      <c r="C201" t="s">
        <v>15</v>
      </c>
      <c r="D201" t="s">
        <v>6</v>
      </c>
      <c r="E201" t="b">
        <f>pokerdump2players[[#This Row],[suit1]]=pokerdump2players[[#This Row],[suit2]]</f>
        <v>0</v>
      </c>
      <c r="F201">
        <v>9280</v>
      </c>
      <c r="L201" s="8" t="s">
        <v>8</v>
      </c>
      <c r="M201">
        <v>5537</v>
      </c>
      <c r="O201" s="6">
        <v>5.2905892199061071E-4</v>
      </c>
      <c r="P201" s="6">
        <v>0</v>
      </c>
      <c r="Q201">
        <v>5537</v>
      </c>
      <c r="R201" s="6">
        <v>5.2905892199061071E-4</v>
      </c>
    </row>
    <row r="202" spans="1:18" x14ac:dyDescent="0.25">
      <c r="A202" t="s">
        <v>5</v>
      </c>
      <c r="B202" t="s">
        <v>7</v>
      </c>
      <c r="C202" t="s">
        <v>14</v>
      </c>
      <c r="D202" t="s">
        <v>8</v>
      </c>
      <c r="E202" t="b">
        <f>pokerdump2players[[#This Row],[suit1]]=pokerdump2players[[#This Row],[suit2]]</f>
        <v>0</v>
      </c>
      <c r="F202">
        <v>9278</v>
      </c>
      <c r="L202" s="7" t="s">
        <v>7</v>
      </c>
      <c r="M202">
        <v>16238</v>
      </c>
      <c r="N202">
        <v>5857</v>
      </c>
      <c r="O202" s="6">
        <v>1.5515367121696833E-3</v>
      </c>
      <c r="P202" s="6">
        <v>5.5963483946162309E-4</v>
      </c>
      <c r="Q202">
        <v>22095</v>
      </c>
      <c r="R202" s="6">
        <v>2.1111715516313064E-3</v>
      </c>
    </row>
    <row r="203" spans="1:18" x14ac:dyDescent="0.25">
      <c r="A203" t="s">
        <v>10</v>
      </c>
      <c r="B203" t="s">
        <v>7</v>
      </c>
      <c r="C203" t="s">
        <v>11</v>
      </c>
      <c r="D203" t="s">
        <v>9</v>
      </c>
      <c r="E203" t="b">
        <f>pokerdump2players[[#This Row],[suit1]]=pokerdump2players[[#This Row],[suit2]]</f>
        <v>0</v>
      </c>
      <c r="F203">
        <v>9272</v>
      </c>
      <c r="L203" s="8" t="s">
        <v>9</v>
      </c>
      <c r="M203">
        <v>5393</v>
      </c>
      <c r="O203" s="6">
        <v>5.1529975912865511E-4</v>
      </c>
      <c r="P203" s="6">
        <v>0</v>
      </c>
      <c r="Q203">
        <v>5393</v>
      </c>
      <c r="R203" s="6">
        <v>5.1529975912865511E-4</v>
      </c>
    </row>
    <row r="204" spans="1:18" x14ac:dyDescent="0.25">
      <c r="A204" t="s">
        <v>5</v>
      </c>
      <c r="B204" t="s">
        <v>6</v>
      </c>
      <c r="C204" t="s">
        <v>20</v>
      </c>
      <c r="D204" t="s">
        <v>8</v>
      </c>
      <c r="E204" t="b">
        <f>pokerdump2players[[#This Row],[suit1]]=pokerdump2players[[#This Row],[suit2]]</f>
        <v>0</v>
      </c>
      <c r="F204">
        <v>9261</v>
      </c>
      <c r="L204" s="8" t="s">
        <v>7</v>
      </c>
      <c r="N204">
        <v>5857</v>
      </c>
      <c r="O204" s="6">
        <v>0</v>
      </c>
      <c r="P204" s="6">
        <v>5.5963483946162309E-4</v>
      </c>
      <c r="Q204">
        <v>5857</v>
      </c>
      <c r="R204" s="6">
        <v>5.5963483946162309E-4</v>
      </c>
    </row>
    <row r="205" spans="1:18" x14ac:dyDescent="0.25">
      <c r="A205" t="s">
        <v>6</v>
      </c>
      <c r="B205" t="s">
        <v>7</v>
      </c>
      <c r="C205" t="s">
        <v>12</v>
      </c>
      <c r="D205" t="s">
        <v>6</v>
      </c>
      <c r="E205" t="b">
        <f>pokerdump2players[[#This Row],[suit1]]=pokerdump2players[[#This Row],[suit2]]</f>
        <v>0</v>
      </c>
      <c r="F205">
        <v>9256</v>
      </c>
      <c r="L205" s="8" t="s">
        <v>6</v>
      </c>
      <c r="M205">
        <v>5380</v>
      </c>
      <c r="O205" s="6">
        <v>5.140576124813953E-4</v>
      </c>
      <c r="P205" s="6">
        <v>0</v>
      </c>
      <c r="Q205">
        <v>5380</v>
      </c>
      <c r="R205" s="6">
        <v>5.140576124813953E-4</v>
      </c>
    </row>
    <row r="206" spans="1:18" x14ac:dyDescent="0.25">
      <c r="A206" t="s">
        <v>5</v>
      </c>
      <c r="B206" t="s">
        <v>8</v>
      </c>
      <c r="C206" t="s">
        <v>15</v>
      </c>
      <c r="D206" t="s">
        <v>8</v>
      </c>
      <c r="E206" t="b">
        <f>pokerdump2players[[#This Row],[suit1]]=pokerdump2players[[#This Row],[suit2]]</f>
        <v>1</v>
      </c>
      <c r="F206">
        <v>9248</v>
      </c>
      <c r="L206" s="8" t="s">
        <v>8</v>
      </c>
      <c r="M206">
        <v>5465</v>
      </c>
      <c r="O206" s="6">
        <v>5.2217934055963291E-4</v>
      </c>
      <c r="P206" s="6">
        <v>0</v>
      </c>
      <c r="Q206">
        <v>5465</v>
      </c>
      <c r="R206" s="6">
        <v>5.2217934055963291E-4</v>
      </c>
    </row>
    <row r="207" spans="1:18" x14ac:dyDescent="0.25">
      <c r="A207" t="s">
        <v>5</v>
      </c>
      <c r="B207" t="s">
        <v>9</v>
      </c>
      <c r="C207" t="s">
        <v>17</v>
      </c>
      <c r="D207" t="s">
        <v>9</v>
      </c>
      <c r="E207" t="b">
        <f>pokerdump2players[[#This Row],[suit1]]=pokerdump2players[[#This Row],[suit2]]</f>
        <v>1</v>
      </c>
      <c r="F207">
        <v>9243</v>
      </c>
      <c r="L207" s="7" t="s">
        <v>6</v>
      </c>
      <c r="M207">
        <v>16095</v>
      </c>
      <c r="N207">
        <v>6069</v>
      </c>
      <c r="O207" s="6">
        <v>1.5378730990498247E-3</v>
      </c>
      <c r="P207" s="6">
        <v>5.7989138478616877E-4</v>
      </c>
      <c r="Q207">
        <v>22164</v>
      </c>
      <c r="R207" s="6">
        <v>2.1177644838359932E-3</v>
      </c>
    </row>
    <row r="208" spans="1:18" x14ac:dyDescent="0.25">
      <c r="A208" t="s">
        <v>5</v>
      </c>
      <c r="B208" t="s">
        <v>7</v>
      </c>
      <c r="C208" t="s">
        <v>13</v>
      </c>
      <c r="D208" t="s">
        <v>9</v>
      </c>
      <c r="E208" t="b">
        <f>pokerdump2players[[#This Row],[suit1]]=pokerdump2players[[#This Row],[suit2]]</f>
        <v>0</v>
      </c>
      <c r="F208">
        <v>9241</v>
      </c>
      <c r="L208" s="8" t="s">
        <v>9</v>
      </c>
      <c r="M208">
        <v>5391</v>
      </c>
      <c r="O208" s="6">
        <v>5.1510865964446136E-4</v>
      </c>
      <c r="P208" s="6">
        <v>0</v>
      </c>
      <c r="Q208">
        <v>5391</v>
      </c>
      <c r="R208" s="6">
        <v>5.1510865964446136E-4</v>
      </c>
    </row>
    <row r="209" spans="1:18" x14ac:dyDescent="0.25">
      <c r="A209" t="s">
        <v>5</v>
      </c>
      <c r="B209" t="s">
        <v>7</v>
      </c>
      <c r="C209" t="s">
        <v>17</v>
      </c>
      <c r="D209" t="s">
        <v>7</v>
      </c>
      <c r="E209" t="b">
        <f>pokerdump2players[[#This Row],[suit1]]=pokerdump2players[[#This Row],[suit2]]</f>
        <v>1</v>
      </c>
      <c r="F209">
        <v>9241</v>
      </c>
      <c r="L209" s="8" t="s">
        <v>7</v>
      </c>
      <c r="M209">
        <v>5328</v>
      </c>
      <c r="O209" s="6">
        <v>5.0908902589235575E-4</v>
      </c>
      <c r="P209" s="6">
        <v>0</v>
      </c>
      <c r="Q209">
        <v>5328</v>
      </c>
      <c r="R209" s="6">
        <v>5.0908902589235575E-4</v>
      </c>
    </row>
    <row r="210" spans="1:18" x14ac:dyDescent="0.25">
      <c r="A210" t="s">
        <v>6</v>
      </c>
      <c r="B210" t="s">
        <v>7</v>
      </c>
      <c r="C210" t="s">
        <v>12</v>
      </c>
      <c r="D210" t="s">
        <v>8</v>
      </c>
      <c r="E210" t="b">
        <f>pokerdump2players[[#This Row],[suit1]]=pokerdump2players[[#This Row],[suit2]]</f>
        <v>0</v>
      </c>
      <c r="F210">
        <v>9236</v>
      </c>
      <c r="L210" s="8" t="s">
        <v>6</v>
      </c>
      <c r="N210">
        <v>6069</v>
      </c>
      <c r="O210" s="6">
        <v>0</v>
      </c>
      <c r="P210" s="6">
        <v>5.7989138478616877E-4</v>
      </c>
      <c r="Q210">
        <v>6069</v>
      </c>
      <c r="R210" s="6">
        <v>5.7989138478616877E-4</v>
      </c>
    </row>
    <row r="211" spans="1:18" x14ac:dyDescent="0.25">
      <c r="A211" t="s">
        <v>5</v>
      </c>
      <c r="B211" t="s">
        <v>6</v>
      </c>
      <c r="C211" t="s">
        <v>20</v>
      </c>
      <c r="D211" t="s">
        <v>6</v>
      </c>
      <c r="E211" t="b">
        <f>pokerdump2players[[#This Row],[suit1]]=pokerdump2players[[#This Row],[suit2]]</f>
        <v>1</v>
      </c>
      <c r="F211">
        <v>9232</v>
      </c>
      <c r="L211" s="8" t="s">
        <v>8</v>
      </c>
      <c r="M211">
        <v>5376</v>
      </c>
      <c r="O211" s="6">
        <v>5.1367541351300759E-4</v>
      </c>
      <c r="P211" s="6">
        <v>0</v>
      </c>
      <c r="Q211">
        <v>5376</v>
      </c>
      <c r="R211" s="6">
        <v>5.1367541351300759E-4</v>
      </c>
    </row>
    <row r="212" spans="1:18" x14ac:dyDescent="0.25">
      <c r="A212" t="s">
        <v>5</v>
      </c>
      <c r="B212" t="s">
        <v>7</v>
      </c>
      <c r="C212" t="s">
        <v>19</v>
      </c>
      <c r="D212" t="s">
        <v>7</v>
      </c>
      <c r="E212" t="b">
        <f>pokerdump2players[[#This Row],[suit1]]=pokerdump2players[[#This Row],[suit2]]</f>
        <v>1</v>
      </c>
      <c r="F212">
        <v>9232</v>
      </c>
      <c r="L212" s="7" t="s">
        <v>8</v>
      </c>
      <c r="M212">
        <v>16058</v>
      </c>
      <c r="N212">
        <v>5908</v>
      </c>
      <c r="O212" s="6">
        <v>1.5343377585922389E-3</v>
      </c>
      <c r="P212" s="6">
        <v>5.6450787630856565E-4</v>
      </c>
      <c r="Q212">
        <v>21966</v>
      </c>
      <c r="R212" s="6">
        <v>2.0988456349008045E-3</v>
      </c>
    </row>
    <row r="213" spans="1:18" x14ac:dyDescent="0.25">
      <c r="A213" t="s">
        <v>6</v>
      </c>
      <c r="B213" t="s">
        <v>6</v>
      </c>
      <c r="C213" t="s">
        <v>12</v>
      </c>
      <c r="D213" t="s">
        <v>8</v>
      </c>
      <c r="E213" t="b">
        <f>pokerdump2players[[#This Row],[suit1]]=pokerdump2players[[#This Row],[suit2]]</f>
        <v>0</v>
      </c>
      <c r="F213">
        <v>9225</v>
      </c>
      <c r="L213" s="8" t="s">
        <v>9</v>
      </c>
      <c r="M213">
        <v>5344</v>
      </c>
      <c r="O213" s="6">
        <v>5.106178217659064E-4</v>
      </c>
      <c r="P213" s="6">
        <v>0</v>
      </c>
      <c r="Q213">
        <v>5344</v>
      </c>
      <c r="R213" s="6">
        <v>5.106178217659064E-4</v>
      </c>
    </row>
    <row r="214" spans="1:18" x14ac:dyDescent="0.25">
      <c r="A214" t="s">
        <v>6</v>
      </c>
      <c r="B214" t="s">
        <v>7</v>
      </c>
      <c r="C214" t="s">
        <v>10</v>
      </c>
      <c r="D214" t="s">
        <v>6</v>
      </c>
      <c r="E214" t="b">
        <f>pokerdump2players[[#This Row],[suit1]]=pokerdump2players[[#This Row],[suit2]]</f>
        <v>0</v>
      </c>
      <c r="F214">
        <v>9220</v>
      </c>
      <c r="L214" s="8" t="s">
        <v>7</v>
      </c>
      <c r="M214">
        <v>5374</v>
      </c>
      <c r="O214" s="6">
        <v>5.1348431402881384E-4</v>
      </c>
      <c r="P214" s="6">
        <v>0</v>
      </c>
      <c r="Q214">
        <v>5374</v>
      </c>
      <c r="R214" s="6">
        <v>5.1348431402881384E-4</v>
      </c>
    </row>
    <row r="215" spans="1:18" x14ac:dyDescent="0.25">
      <c r="A215" t="s">
        <v>10</v>
      </c>
      <c r="B215" t="s">
        <v>6</v>
      </c>
      <c r="C215" t="s">
        <v>12</v>
      </c>
      <c r="D215" t="s">
        <v>6</v>
      </c>
      <c r="E215" t="b">
        <f>pokerdump2players[[#This Row],[suit1]]=pokerdump2players[[#This Row],[suit2]]</f>
        <v>1</v>
      </c>
      <c r="F215">
        <v>9217</v>
      </c>
      <c r="L215" s="8" t="s">
        <v>6</v>
      </c>
      <c r="M215">
        <v>5340</v>
      </c>
      <c r="O215" s="6">
        <v>5.1023562279751869E-4</v>
      </c>
      <c r="P215" s="6">
        <v>0</v>
      </c>
      <c r="Q215">
        <v>5340</v>
      </c>
      <c r="R215" s="6">
        <v>5.1023562279751869E-4</v>
      </c>
    </row>
    <row r="216" spans="1:18" x14ac:dyDescent="0.25">
      <c r="A216" t="s">
        <v>6</v>
      </c>
      <c r="B216" t="s">
        <v>8</v>
      </c>
      <c r="C216" t="s">
        <v>13</v>
      </c>
      <c r="D216" t="s">
        <v>8</v>
      </c>
      <c r="E216" t="b">
        <f>pokerdump2players[[#This Row],[suit1]]=pokerdump2players[[#This Row],[suit2]]</f>
        <v>1</v>
      </c>
      <c r="F216">
        <v>9214</v>
      </c>
      <c r="L216" s="8" t="s">
        <v>8</v>
      </c>
      <c r="N216">
        <v>5908</v>
      </c>
      <c r="O216" s="6">
        <v>0</v>
      </c>
      <c r="P216" s="6">
        <v>5.6450787630856565E-4</v>
      </c>
      <c r="Q216">
        <v>5908</v>
      </c>
      <c r="R216" s="6">
        <v>5.6450787630856565E-4</v>
      </c>
    </row>
    <row r="217" spans="1:18" x14ac:dyDescent="0.25">
      <c r="A217" t="s">
        <v>6</v>
      </c>
      <c r="B217" t="s">
        <v>8</v>
      </c>
      <c r="C217" t="s">
        <v>12</v>
      </c>
      <c r="D217" t="s">
        <v>6</v>
      </c>
      <c r="E217" t="b">
        <f>pokerdump2players[[#This Row],[suit1]]=pokerdump2players[[#This Row],[suit2]]</f>
        <v>0</v>
      </c>
      <c r="F217">
        <v>9209</v>
      </c>
      <c r="L217" s="3" t="s">
        <v>19</v>
      </c>
      <c r="M217">
        <v>49795</v>
      </c>
      <c r="O217" s="6">
        <v>4.7578994077158137E-3</v>
      </c>
      <c r="P217" s="6">
        <v>0</v>
      </c>
      <c r="Q217">
        <v>49795</v>
      </c>
      <c r="R217" s="6">
        <v>4.7578994077158137E-3</v>
      </c>
    </row>
    <row r="218" spans="1:18" x14ac:dyDescent="0.25">
      <c r="A218" t="s">
        <v>5</v>
      </c>
      <c r="B218" t="s">
        <v>8</v>
      </c>
      <c r="C218" t="s">
        <v>16</v>
      </c>
      <c r="D218" t="s">
        <v>9</v>
      </c>
      <c r="E218" t="b">
        <f>pokerdump2players[[#This Row],[suit1]]=pokerdump2players[[#This Row],[suit2]]</f>
        <v>0</v>
      </c>
      <c r="F218">
        <v>9209</v>
      </c>
      <c r="L218" s="7" t="s">
        <v>7</v>
      </c>
      <c r="M218">
        <v>8344</v>
      </c>
      <c r="O218" s="6">
        <v>7.9726704805664725E-4</v>
      </c>
      <c r="P218" s="6">
        <v>0</v>
      </c>
      <c r="Q218">
        <v>8344</v>
      </c>
      <c r="R218" s="6">
        <v>7.9726704805664725E-4</v>
      </c>
    </row>
    <row r="219" spans="1:18" x14ac:dyDescent="0.25">
      <c r="A219" t="s">
        <v>5</v>
      </c>
      <c r="B219" t="s">
        <v>6</v>
      </c>
      <c r="C219" t="s">
        <v>14</v>
      </c>
      <c r="D219" t="s">
        <v>8</v>
      </c>
      <c r="E219" t="b">
        <f>pokerdump2players[[#This Row],[suit1]]=pokerdump2players[[#This Row],[suit2]]</f>
        <v>0</v>
      </c>
      <c r="F219">
        <v>9207</v>
      </c>
      <c r="L219" s="8" t="s">
        <v>9</v>
      </c>
      <c r="M219">
        <v>8344</v>
      </c>
      <c r="O219" s="6">
        <v>7.9726704805664725E-4</v>
      </c>
      <c r="P219" s="6">
        <v>0</v>
      </c>
      <c r="Q219">
        <v>8344</v>
      </c>
      <c r="R219" s="6">
        <v>7.9726704805664725E-4</v>
      </c>
    </row>
    <row r="220" spans="1:18" x14ac:dyDescent="0.25">
      <c r="A220" t="s">
        <v>6</v>
      </c>
      <c r="B220" t="s">
        <v>6</v>
      </c>
      <c r="C220" t="s">
        <v>12</v>
      </c>
      <c r="D220" t="s">
        <v>9</v>
      </c>
      <c r="E220" t="b">
        <f>pokerdump2players[[#This Row],[suit1]]=pokerdump2players[[#This Row],[suit2]]</f>
        <v>0</v>
      </c>
      <c r="F220">
        <v>9203</v>
      </c>
      <c r="L220" s="7" t="s">
        <v>6</v>
      </c>
      <c r="M220">
        <v>16780</v>
      </c>
      <c r="O220" s="6">
        <v>1.6033246723862105E-3</v>
      </c>
      <c r="P220" s="6">
        <v>0</v>
      </c>
      <c r="Q220">
        <v>16780</v>
      </c>
      <c r="R220" s="6">
        <v>1.6033246723862105E-3</v>
      </c>
    </row>
    <row r="221" spans="1:18" x14ac:dyDescent="0.25">
      <c r="A221" t="s">
        <v>6</v>
      </c>
      <c r="B221" t="s">
        <v>9</v>
      </c>
      <c r="C221" t="s">
        <v>12</v>
      </c>
      <c r="D221" t="s">
        <v>6</v>
      </c>
      <c r="E221" t="b">
        <f>pokerdump2players[[#This Row],[suit1]]=pokerdump2players[[#This Row],[suit2]]</f>
        <v>0</v>
      </c>
      <c r="F221">
        <v>9203</v>
      </c>
      <c r="L221" s="8" t="s">
        <v>9</v>
      </c>
      <c r="M221">
        <v>8332</v>
      </c>
      <c r="O221" s="6">
        <v>7.9612045115148432E-4</v>
      </c>
      <c r="P221" s="6">
        <v>0</v>
      </c>
      <c r="Q221">
        <v>8332</v>
      </c>
      <c r="R221" s="6">
        <v>7.9612045115148432E-4</v>
      </c>
    </row>
    <row r="222" spans="1:18" x14ac:dyDescent="0.25">
      <c r="A222" t="s">
        <v>5</v>
      </c>
      <c r="B222" t="s">
        <v>6</v>
      </c>
      <c r="C222" t="s">
        <v>16</v>
      </c>
      <c r="D222" t="s">
        <v>7</v>
      </c>
      <c r="E222" t="b">
        <f>pokerdump2players[[#This Row],[suit1]]=pokerdump2players[[#This Row],[suit2]]</f>
        <v>0</v>
      </c>
      <c r="F222">
        <v>9199</v>
      </c>
      <c r="L222" s="8" t="s">
        <v>7</v>
      </c>
      <c r="M222">
        <v>8448</v>
      </c>
      <c r="O222" s="6">
        <v>8.0720422123472624E-4</v>
      </c>
      <c r="P222" s="6">
        <v>0</v>
      </c>
      <c r="Q222">
        <v>8448</v>
      </c>
      <c r="R222" s="6">
        <v>8.0720422123472624E-4</v>
      </c>
    </row>
    <row r="223" spans="1:18" x14ac:dyDescent="0.25">
      <c r="A223" t="s">
        <v>5</v>
      </c>
      <c r="B223" t="s">
        <v>9</v>
      </c>
      <c r="C223" t="s">
        <v>20</v>
      </c>
      <c r="D223" t="s">
        <v>7</v>
      </c>
      <c r="E223" t="b">
        <f>pokerdump2players[[#This Row],[suit1]]=pokerdump2players[[#This Row],[suit2]]</f>
        <v>0</v>
      </c>
      <c r="F223">
        <v>9198</v>
      </c>
      <c r="L223" s="7" t="s">
        <v>8</v>
      </c>
      <c r="M223">
        <v>24671</v>
      </c>
      <c r="O223" s="6">
        <v>2.3573076872729559E-3</v>
      </c>
      <c r="P223" s="6">
        <v>0</v>
      </c>
      <c r="Q223">
        <v>24671</v>
      </c>
      <c r="R223" s="6">
        <v>2.3573076872729559E-3</v>
      </c>
    </row>
    <row r="224" spans="1:18" x14ac:dyDescent="0.25">
      <c r="A224" t="s">
        <v>5</v>
      </c>
      <c r="B224" t="s">
        <v>8</v>
      </c>
      <c r="C224" t="s">
        <v>13</v>
      </c>
      <c r="D224" t="s">
        <v>6</v>
      </c>
      <c r="E224" t="b">
        <f>pokerdump2players[[#This Row],[suit1]]=pokerdump2players[[#This Row],[suit2]]</f>
        <v>0</v>
      </c>
      <c r="F224">
        <v>9190</v>
      </c>
      <c r="L224" s="8" t="s">
        <v>9</v>
      </c>
      <c r="M224">
        <v>8350</v>
      </c>
      <c r="O224" s="6">
        <v>7.9784034650922872E-4</v>
      </c>
      <c r="P224" s="6">
        <v>0</v>
      </c>
      <c r="Q224">
        <v>8350</v>
      </c>
      <c r="R224" s="6">
        <v>7.9784034650922872E-4</v>
      </c>
    </row>
    <row r="225" spans="1:18" x14ac:dyDescent="0.25">
      <c r="A225" t="s">
        <v>5</v>
      </c>
      <c r="B225" t="s">
        <v>9</v>
      </c>
      <c r="C225" t="s">
        <v>16</v>
      </c>
      <c r="D225" t="s">
        <v>8</v>
      </c>
      <c r="E225" t="b">
        <f>pokerdump2players[[#This Row],[suit1]]=pokerdump2players[[#This Row],[suit2]]</f>
        <v>0</v>
      </c>
      <c r="F225">
        <v>9188</v>
      </c>
      <c r="L225" s="8" t="s">
        <v>7</v>
      </c>
      <c r="M225">
        <v>8054</v>
      </c>
      <c r="O225" s="6">
        <v>7.6955762284854231E-4</v>
      </c>
      <c r="P225" s="6">
        <v>0</v>
      </c>
      <c r="Q225">
        <v>8054</v>
      </c>
      <c r="R225" s="6">
        <v>7.6955762284854231E-4</v>
      </c>
    </row>
    <row r="226" spans="1:18" x14ac:dyDescent="0.25">
      <c r="A226" t="s">
        <v>15</v>
      </c>
      <c r="B226" t="s">
        <v>7</v>
      </c>
      <c r="C226" t="s">
        <v>15</v>
      </c>
      <c r="D226" t="s">
        <v>9</v>
      </c>
      <c r="E226" t="b">
        <f>pokerdump2players[[#This Row],[suit1]]=pokerdump2players[[#This Row],[suit2]]</f>
        <v>0</v>
      </c>
      <c r="F226">
        <v>9187</v>
      </c>
      <c r="L226" s="8" t="s">
        <v>6</v>
      </c>
      <c r="M226">
        <v>8267</v>
      </c>
      <c r="O226" s="6">
        <v>7.8990971791518486E-4</v>
      </c>
      <c r="P226" s="6">
        <v>0</v>
      </c>
      <c r="Q226">
        <v>8267</v>
      </c>
      <c r="R226" s="6">
        <v>7.8990971791518486E-4</v>
      </c>
    </row>
    <row r="227" spans="1:18" x14ac:dyDescent="0.25">
      <c r="A227" t="s">
        <v>5</v>
      </c>
      <c r="B227" t="s">
        <v>9</v>
      </c>
      <c r="C227" t="s">
        <v>20</v>
      </c>
      <c r="D227" t="s">
        <v>9</v>
      </c>
      <c r="E227" t="b">
        <f>pokerdump2players[[#This Row],[suit1]]=pokerdump2players[[#This Row],[suit2]]</f>
        <v>1</v>
      </c>
      <c r="F227">
        <v>9184</v>
      </c>
      <c r="L227" s="2" t="s">
        <v>17</v>
      </c>
      <c r="M227">
        <v>188266</v>
      </c>
      <c r="N227">
        <v>49458</v>
      </c>
      <c r="O227" s="6">
        <v>1.7988767745617539E-2</v>
      </c>
      <c r="P227" s="6">
        <v>4.725699144629154E-3</v>
      </c>
      <c r="Q227">
        <v>237724</v>
      </c>
      <c r="R227" s="6">
        <v>2.2714466890246691E-2</v>
      </c>
    </row>
    <row r="228" spans="1:18" x14ac:dyDescent="0.25">
      <c r="A228" t="s">
        <v>6</v>
      </c>
      <c r="B228" t="s">
        <v>8</v>
      </c>
      <c r="C228" t="s">
        <v>12</v>
      </c>
      <c r="D228" t="s">
        <v>7</v>
      </c>
      <c r="E228" t="b">
        <f>pokerdump2players[[#This Row],[suit1]]=pokerdump2players[[#This Row],[suit2]]</f>
        <v>0</v>
      </c>
      <c r="F228">
        <v>9181</v>
      </c>
      <c r="L228" s="3" t="s">
        <v>18</v>
      </c>
      <c r="M228">
        <v>65691</v>
      </c>
      <c r="N228">
        <v>24115</v>
      </c>
      <c r="O228" s="6">
        <v>6.2767581080883528E-3</v>
      </c>
      <c r="P228" s="6">
        <v>2.3041820306670719E-3</v>
      </c>
      <c r="Q228">
        <v>89806</v>
      </c>
      <c r="R228" s="6">
        <v>8.5809401387554243E-3</v>
      </c>
    </row>
    <row r="229" spans="1:18" x14ac:dyDescent="0.25">
      <c r="A229" t="s">
        <v>5</v>
      </c>
      <c r="B229" t="s">
        <v>7</v>
      </c>
      <c r="C229" t="s">
        <v>16</v>
      </c>
      <c r="D229" t="s">
        <v>8</v>
      </c>
      <c r="E229" t="b">
        <f>pokerdump2players[[#This Row],[suit1]]=pokerdump2players[[#This Row],[suit2]]</f>
        <v>0</v>
      </c>
      <c r="F229">
        <v>9177</v>
      </c>
      <c r="L229" s="7" t="s">
        <v>9</v>
      </c>
      <c r="M229">
        <v>16425</v>
      </c>
      <c r="N229">
        <v>6066</v>
      </c>
      <c r="O229" s="6">
        <v>1.5694045139418062E-3</v>
      </c>
      <c r="P229" s="6">
        <v>5.7960473555987804E-4</v>
      </c>
      <c r="Q229">
        <v>22491</v>
      </c>
      <c r="R229" s="6">
        <v>2.1490092495016844E-3</v>
      </c>
    </row>
    <row r="230" spans="1:18" x14ac:dyDescent="0.25">
      <c r="A230" t="s">
        <v>5</v>
      </c>
      <c r="B230" t="s">
        <v>8</v>
      </c>
      <c r="C230" t="s">
        <v>15</v>
      </c>
      <c r="D230" t="s">
        <v>9</v>
      </c>
      <c r="E230" t="b">
        <f>pokerdump2players[[#This Row],[suit1]]=pokerdump2players[[#This Row],[suit2]]</f>
        <v>0</v>
      </c>
      <c r="F230">
        <v>9177</v>
      </c>
      <c r="L230" s="8" t="s">
        <v>9</v>
      </c>
      <c r="N230">
        <v>6066</v>
      </c>
      <c r="O230" s="6">
        <v>0</v>
      </c>
      <c r="P230" s="6">
        <v>5.7960473555987804E-4</v>
      </c>
      <c r="Q230">
        <v>6066</v>
      </c>
      <c r="R230" s="6">
        <v>5.7960473555987804E-4</v>
      </c>
    </row>
    <row r="231" spans="1:18" x14ac:dyDescent="0.25">
      <c r="A231" t="s">
        <v>5</v>
      </c>
      <c r="B231" t="s">
        <v>7</v>
      </c>
      <c r="C231" t="s">
        <v>20</v>
      </c>
      <c r="D231" t="s">
        <v>7</v>
      </c>
      <c r="E231" t="b">
        <f>pokerdump2players[[#This Row],[suit1]]=pokerdump2players[[#This Row],[suit2]]</f>
        <v>1</v>
      </c>
      <c r="F231">
        <v>9175</v>
      </c>
      <c r="L231" s="8" t="s">
        <v>7</v>
      </c>
      <c r="M231">
        <v>5370</v>
      </c>
      <c r="O231" s="6">
        <v>5.1310211506042612E-4</v>
      </c>
      <c r="P231" s="6">
        <v>0</v>
      </c>
      <c r="Q231">
        <v>5370</v>
      </c>
      <c r="R231" s="6">
        <v>5.1310211506042612E-4</v>
      </c>
    </row>
    <row r="232" spans="1:18" x14ac:dyDescent="0.25">
      <c r="A232" t="s">
        <v>5</v>
      </c>
      <c r="B232" t="s">
        <v>9</v>
      </c>
      <c r="C232" t="s">
        <v>14</v>
      </c>
      <c r="D232" t="s">
        <v>6</v>
      </c>
      <c r="E232" t="b">
        <f>pokerdump2players[[#This Row],[suit1]]=pokerdump2players[[#This Row],[suit2]]</f>
        <v>0</v>
      </c>
      <c r="F232">
        <v>9172</v>
      </c>
      <c r="L232" s="8" t="s">
        <v>6</v>
      </c>
      <c r="M232">
        <v>5539</v>
      </c>
      <c r="O232" s="6">
        <v>5.2925002147480456E-4</v>
      </c>
      <c r="P232" s="6">
        <v>0</v>
      </c>
      <c r="Q232">
        <v>5539</v>
      </c>
      <c r="R232" s="6">
        <v>5.2925002147480456E-4</v>
      </c>
    </row>
    <row r="233" spans="1:18" x14ac:dyDescent="0.25">
      <c r="A233" t="s">
        <v>6</v>
      </c>
      <c r="B233" t="s">
        <v>6</v>
      </c>
      <c r="C233" t="s">
        <v>13</v>
      </c>
      <c r="D233" t="s">
        <v>6</v>
      </c>
      <c r="E233" t="b">
        <f>pokerdump2players[[#This Row],[suit1]]=pokerdump2players[[#This Row],[suit2]]</f>
        <v>1</v>
      </c>
      <c r="F233">
        <v>9171</v>
      </c>
      <c r="L233" s="8" t="s">
        <v>8</v>
      </c>
      <c r="M233">
        <v>5516</v>
      </c>
      <c r="O233" s="6">
        <v>5.2705237740657558E-4</v>
      </c>
      <c r="P233" s="6">
        <v>0</v>
      </c>
      <c r="Q233">
        <v>5516</v>
      </c>
      <c r="R233" s="6">
        <v>5.2705237740657558E-4</v>
      </c>
    </row>
    <row r="234" spans="1:18" x14ac:dyDescent="0.25">
      <c r="A234" t="s">
        <v>10</v>
      </c>
      <c r="B234" t="s">
        <v>8</v>
      </c>
      <c r="C234" t="s">
        <v>12</v>
      </c>
      <c r="D234" t="s">
        <v>8</v>
      </c>
      <c r="E234" t="b">
        <f>pokerdump2players[[#This Row],[suit1]]=pokerdump2players[[#This Row],[suit2]]</f>
        <v>1</v>
      </c>
      <c r="F234">
        <v>9168</v>
      </c>
      <c r="L234" s="7" t="s">
        <v>7</v>
      </c>
      <c r="M234">
        <v>16096</v>
      </c>
      <c r="N234">
        <v>5957</v>
      </c>
      <c r="O234" s="6">
        <v>1.5379686487919217E-3</v>
      </c>
      <c r="P234" s="6">
        <v>5.6918981367131446E-4</v>
      </c>
      <c r="Q234">
        <v>22053</v>
      </c>
      <c r="R234" s="6">
        <v>2.1071584624632361E-3</v>
      </c>
    </row>
    <row r="235" spans="1:18" x14ac:dyDescent="0.25">
      <c r="A235" t="s">
        <v>5</v>
      </c>
      <c r="B235" t="s">
        <v>7</v>
      </c>
      <c r="C235" t="s">
        <v>16</v>
      </c>
      <c r="D235" t="s">
        <v>9</v>
      </c>
      <c r="E235" t="b">
        <f>pokerdump2players[[#This Row],[suit1]]=pokerdump2players[[#This Row],[suit2]]</f>
        <v>0</v>
      </c>
      <c r="F235">
        <v>9168</v>
      </c>
      <c r="L235" s="8" t="s">
        <v>9</v>
      </c>
      <c r="M235">
        <v>5427</v>
      </c>
      <c r="O235" s="6">
        <v>5.1854845035995026E-4</v>
      </c>
      <c r="P235" s="6">
        <v>0</v>
      </c>
      <c r="Q235">
        <v>5427</v>
      </c>
      <c r="R235" s="6">
        <v>5.1854845035995026E-4</v>
      </c>
    </row>
    <row r="236" spans="1:18" x14ac:dyDescent="0.25">
      <c r="A236" t="s">
        <v>10</v>
      </c>
      <c r="B236" t="s">
        <v>6</v>
      </c>
      <c r="C236" t="s">
        <v>11</v>
      </c>
      <c r="D236" t="s">
        <v>8</v>
      </c>
      <c r="E236" t="b">
        <f>pokerdump2players[[#This Row],[suit1]]=pokerdump2players[[#This Row],[suit2]]</f>
        <v>0</v>
      </c>
      <c r="F236">
        <v>9166</v>
      </c>
      <c r="L236" s="8" t="s">
        <v>7</v>
      </c>
      <c r="N236">
        <v>5957</v>
      </c>
      <c r="O236" s="6">
        <v>0</v>
      </c>
      <c r="P236" s="6">
        <v>5.6918981367131446E-4</v>
      </c>
      <c r="Q236">
        <v>5957</v>
      </c>
      <c r="R236" s="6">
        <v>5.6918981367131446E-4</v>
      </c>
    </row>
    <row r="237" spans="1:18" x14ac:dyDescent="0.25">
      <c r="A237" t="s">
        <v>6</v>
      </c>
      <c r="B237" t="s">
        <v>9</v>
      </c>
      <c r="C237" t="s">
        <v>13</v>
      </c>
      <c r="D237" t="s">
        <v>9</v>
      </c>
      <c r="E237" t="b">
        <f>pokerdump2players[[#This Row],[suit1]]=pokerdump2players[[#This Row],[suit2]]</f>
        <v>1</v>
      </c>
      <c r="F237">
        <v>9163</v>
      </c>
      <c r="L237" s="8" t="s">
        <v>6</v>
      </c>
      <c r="M237">
        <v>5369</v>
      </c>
      <c r="O237" s="6">
        <v>5.1300656531832925E-4</v>
      </c>
      <c r="P237" s="6">
        <v>0</v>
      </c>
      <c r="Q237">
        <v>5369</v>
      </c>
      <c r="R237" s="6">
        <v>5.1300656531832925E-4</v>
      </c>
    </row>
    <row r="238" spans="1:18" x14ac:dyDescent="0.25">
      <c r="A238" t="s">
        <v>10</v>
      </c>
      <c r="B238" t="s">
        <v>9</v>
      </c>
      <c r="C238" t="s">
        <v>12</v>
      </c>
      <c r="D238" t="s">
        <v>9</v>
      </c>
      <c r="E238" t="b">
        <f>pokerdump2players[[#This Row],[suit1]]=pokerdump2players[[#This Row],[suit2]]</f>
        <v>1</v>
      </c>
      <c r="F238">
        <v>9148</v>
      </c>
      <c r="L238" s="8" t="s">
        <v>8</v>
      </c>
      <c r="M238">
        <v>5300</v>
      </c>
      <c r="O238" s="6">
        <v>5.0641363311364218E-4</v>
      </c>
      <c r="P238" s="6">
        <v>0</v>
      </c>
      <c r="Q238">
        <v>5300</v>
      </c>
      <c r="R238" s="6">
        <v>5.0641363311364218E-4</v>
      </c>
    </row>
    <row r="239" spans="1:18" x14ac:dyDescent="0.25">
      <c r="A239" t="s">
        <v>6</v>
      </c>
      <c r="B239" t="s">
        <v>6</v>
      </c>
      <c r="C239" t="s">
        <v>13</v>
      </c>
      <c r="D239" t="s">
        <v>8</v>
      </c>
      <c r="E239" t="b">
        <f>pokerdump2players[[#This Row],[suit1]]=pokerdump2players[[#This Row],[suit2]]</f>
        <v>0</v>
      </c>
      <c r="F239">
        <v>9147</v>
      </c>
      <c r="L239" s="7" t="s">
        <v>6</v>
      </c>
      <c r="M239">
        <v>16494</v>
      </c>
      <c r="N239">
        <v>6067</v>
      </c>
      <c r="O239" s="6">
        <v>1.5759974461464932E-3</v>
      </c>
      <c r="P239" s="6">
        <v>5.7970028530197491E-4</v>
      </c>
      <c r="Q239">
        <v>22561</v>
      </c>
      <c r="R239" s="6">
        <v>2.155697731448468E-3</v>
      </c>
    </row>
    <row r="240" spans="1:18" x14ac:dyDescent="0.25">
      <c r="A240" t="s">
        <v>6</v>
      </c>
      <c r="B240" t="s">
        <v>7</v>
      </c>
      <c r="C240" t="s">
        <v>13</v>
      </c>
      <c r="D240" t="s">
        <v>9</v>
      </c>
      <c r="E240" t="b">
        <f>pokerdump2players[[#This Row],[suit1]]=pokerdump2players[[#This Row],[suit2]]</f>
        <v>0</v>
      </c>
      <c r="F240">
        <v>9146</v>
      </c>
      <c r="L240" s="8" t="s">
        <v>9</v>
      </c>
      <c r="M240">
        <v>5644</v>
      </c>
      <c r="O240" s="6">
        <v>5.3928274439498042E-4</v>
      </c>
      <c r="P240" s="6">
        <v>0</v>
      </c>
      <c r="Q240">
        <v>5644</v>
      </c>
      <c r="R240" s="6">
        <v>5.3928274439498042E-4</v>
      </c>
    </row>
    <row r="241" spans="1:18" x14ac:dyDescent="0.25">
      <c r="A241" t="s">
        <v>6</v>
      </c>
      <c r="B241" t="s">
        <v>8</v>
      </c>
      <c r="C241" t="s">
        <v>11</v>
      </c>
      <c r="D241" t="s">
        <v>6</v>
      </c>
      <c r="E241" t="b">
        <f>pokerdump2players[[#This Row],[suit1]]=pokerdump2players[[#This Row],[suit2]]</f>
        <v>0</v>
      </c>
      <c r="F241">
        <v>9145</v>
      </c>
      <c r="L241" s="8" t="s">
        <v>7</v>
      </c>
      <c r="M241">
        <v>5501</v>
      </c>
      <c r="O241" s="6">
        <v>5.2561913127512181E-4</v>
      </c>
      <c r="P241" s="6">
        <v>0</v>
      </c>
      <c r="Q241">
        <v>5501</v>
      </c>
      <c r="R241" s="6">
        <v>5.2561913127512181E-4</v>
      </c>
    </row>
    <row r="242" spans="1:18" x14ac:dyDescent="0.25">
      <c r="A242" t="s">
        <v>5</v>
      </c>
      <c r="B242" t="s">
        <v>9</v>
      </c>
      <c r="C242" t="s">
        <v>16</v>
      </c>
      <c r="D242" t="s">
        <v>6</v>
      </c>
      <c r="E242" t="b">
        <f>pokerdump2players[[#This Row],[suit1]]=pokerdump2players[[#This Row],[suit2]]</f>
        <v>0</v>
      </c>
      <c r="F242">
        <v>9141</v>
      </c>
      <c r="L242" s="8" t="s">
        <v>6</v>
      </c>
      <c r="N242">
        <v>6067</v>
      </c>
      <c r="O242" s="6">
        <v>0</v>
      </c>
      <c r="P242" s="6">
        <v>5.7970028530197491E-4</v>
      </c>
      <c r="Q242">
        <v>6067</v>
      </c>
      <c r="R242" s="6">
        <v>5.7970028530197491E-4</v>
      </c>
    </row>
    <row r="243" spans="1:18" x14ac:dyDescent="0.25">
      <c r="A243" t="s">
        <v>5</v>
      </c>
      <c r="B243" t="s">
        <v>7</v>
      </c>
      <c r="C243" t="s">
        <v>16</v>
      </c>
      <c r="D243" t="s">
        <v>6</v>
      </c>
      <c r="E243" t="b">
        <f>pokerdump2players[[#This Row],[suit1]]=pokerdump2players[[#This Row],[suit2]]</f>
        <v>0</v>
      </c>
      <c r="F243">
        <v>9140</v>
      </c>
      <c r="L243" s="8" t="s">
        <v>8</v>
      </c>
      <c r="M243">
        <v>5349</v>
      </c>
      <c r="O243" s="6">
        <v>5.1109557047639099E-4</v>
      </c>
      <c r="P243" s="6">
        <v>0</v>
      </c>
      <c r="Q243">
        <v>5349</v>
      </c>
      <c r="R243" s="6">
        <v>5.1109557047639099E-4</v>
      </c>
    </row>
    <row r="244" spans="1:18" x14ac:dyDescent="0.25">
      <c r="A244" t="s">
        <v>10</v>
      </c>
      <c r="B244" t="s">
        <v>7</v>
      </c>
      <c r="C244" t="s">
        <v>12</v>
      </c>
      <c r="D244" t="s">
        <v>8</v>
      </c>
      <c r="E244" t="b">
        <f>pokerdump2players[[#This Row],[suit1]]=pokerdump2players[[#This Row],[suit2]]</f>
        <v>0</v>
      </c>
      <c r="F244">
        <v>9139</v>
      </c>
      <c r="L244" s="7" t="s">
        <v>8</v>
      </c>
      <c r="M244">
        <v>16676</v>
      </c>
      <c r="N244">
        <v>6025</v>
      </c>
      <c r="O244" s="6">
        <v>1.5933874992081316E-3</v>
      </c>
      <c r="P244" s="6">
        <v>5.7568719613390455E-4</v>
      </c>
      <c r="Q244">
        <v>22701</v>
      </c>
      <c r="R244" s="6">
        <v>2.1690746953420361E-3</v>
      </c>
    </row>
    <row r="245" spans="1:18" x14ac:dyDescent="0.25">
      <c r="A245" t="s">
        <v>5</v>
      </c>
      <c r="B245" t="s">
        <v>6</v>
      </c>
      <c r="C245" t="s">
        <v>14</v>
      </c>
      <c r="D245" t="s">
        <v>7</v>
      </c>
      <c r="E245" t="b">
        <f>pokerdump2players[[#This Row],[suit1]]=pokerdump2players[[#This Row],[suit2]]</f>
        <v>0</v>
      </c>
      <c r="F245">
        <v>9135</v>
      </c>
      <c r="L245" s="8" t="s">
        <v>9</v>
      </c>
      <c r="M245">
        <v>5686</v>
      </c>
      <c r="O245" s="6">
        <v>5.4329583356305079E-4</v>
      </c>
      <c r="P245" s="6">
        <v>0</v>
      </c>
      <c r="Q245">
        <v>5686</v>
      </c>
      <c r="R245" s="6">
        <v>5.4329583356305079E-4</v>
      </c>
    </row>
    <row r="246" spans="1:18" x14ac:dyDescent="0.25">
      <c r="A246" t="s">
        <v>5</v>
      </c>
      <c r="B246" t="s">
        <v>6</v>
      </c>
      <c r="C246" t="s">
        <v>19</v>
      </c>
      <c r="D246" t="s">
        <v>6</v>
      </c>
      <c r="E246" t="b">
        <f>pokerdump2players[[#This Row],[suit1]]=pokerdump2players[[#This Row],[suit2]]</f>
        <v>1</v>
      </c>
      <c r="F246">
        <v>9133</v>
      </c>
      <c r="L246" s="8" t="s">
        <v>7</v>
      </c>
      <c r="M246">
        <v>5497</v>
      </c>
      <c r="O246" s="6">
        <v>5.252369323067342E-4</v>
      </c>
      <c r="P246" s="6">
        <v>0</v>
      </c>
      <c r="Q246">
        <v>5497</v>
      </c>
      <c r="R246" s="6">
        <v>5.252369323067342E-4</v>
      </c>
    </row>
    <row r="247" spans="1:18" x14ac:dyDescent="0.25">
      <c r="A247" t="s">
        <v>15</v>
      </c>
      <c r="B247" t="s">
        <v>8</v>
      </c>
      <c r="C247" t="s">
        <v>15</v>
      </c>
      <c r="D247" t="s">
        <v>7</v>
      </c>
      <c r="E247" t="b">
        <f>pokerdump2players[[#This Row],[suit1]]=pokerdump2players[[#This Row],[suit2]]</f>
        <v>0</v>
      </c>
      <c r="F247">
        <v>9128</v>
      </c>
      <c r="L247" s="8" t="s">
        <v>6</v>
      </c>
      <c r="M247">
        <v>5493</v>
      </c>
      <c r="O247" s="6">
        <v>5.2485473333834648E-4</v>
      </c>
      <c r="P247" s="6">
        <v>0</v>
      </c>
      <c r="Q247">
        <v>5493</v>
      </c>
      <c r="R247" s="6">
        <v>5.2485473333834648E-4</v>
      </c>
    </row>
    <row r="248" spans="1:18" x14ac:dyDescent="0.25">
      <c r="A248" t="s">
        <v>5</v>
      </c>
      <c r="B248" t="s">
        <v>6</v>
      </c>
      <c r="C248" t="s">
        <v>16</v>
      </c>
      <c r="D248" t="s">
        <v>8</v>
      </c>
      <c r="E248" t="b">
        <f>pokerdump2players[[#This Row],[suit1]]=pokerdump2players[[#This Row],[suit2]]</f>
        <v>0</v>
      </c>
      <c r="F248">
        <v>9118</v>
      </c>
      <c r="L248" s="8" t="s">
        <v>8</v>
      </c>
      <c r="N248">
        <v>6025</v>
      </c>
      <c r="O248" s="6">
        <v>0</v>
      </c>
      <c r="P248" s="6">
        <v>5.7568719613390455E-4</v>
      </c>
      <c r="Q248">
        <v>6025</v>
      </c>
      <c r="R248" s="6">
        <v>5.7568719613390455E-4</v>
      </c>
    </row>
    <row r="249" spans="1:18" x14ac:dyDescent="0.25">
      <c r="A249" t="s">
        <v>5</v>
      </c>
      <c r="B249" t="s">
        <v>8</v>
      </c>
      <c r="C249" t="s">
        <v>16</v>
      </c>
      <c r="D249" t="s">
        <v>7</v>
      </c>
      <c r="E249" t="b">
        <f>pokerdump2players[[#This Row],[suit1]]=pokerdump2players[[#This Row],[suit2]]</f>
        <v>0</v>
      </c>
      <c r="F249">
        <v>9114</v>
      </c>
      <c r="L249" s="3" t="s">
        <v>19</v>
      </c>
      <c r="M249">
        <v>69916</v>
      </c>
      <c r="N249">
        <v>25343</v>
      </c>
      <c r="O249" s="6">
        <v>6.6804557684478124E-3</v>
      </c>
      <c r="P249" s="6">
        <v>2.4215171139620817E-3</v>
      </c>
      <c r="Q249">
        <v>95259</v>
      </c>
      <c r="R249" s="6">
        <v>9.101972882409895E-3</v>
      </c>
    </row>
    <row r="250" spans="1:18" x14ac:dyDescent="0.25">
      <c r="A250" t="s">
        <v>6</v>
      </c>
      <c r="B250" t="s">
        <v>9</v>
      </c>
      <c r="C250" t="s">
        <v>13</v>
      </c>
      <c r="D250" t="s">
        <v>7</v>
      </c>
      <c r="E250" t="b">
        <f>pokerdump2players[[#This Row],[suit1]]=pokerdump2players[[#This Row],[suit2]]</f>
        <v>0</v>
      </c>
      <c r="F250">
        <v>9111</v>
      </c>
      <c r="L250" s="7" t="s">
        <v>9</v>
      </c>
      <c r="M250">
        <v>17703</v>
      </c>
      <c r="N250">
        <v>6456</v>
      </c>
      <c r="O250" s="6">
        <v>1.6915170843416617E-3</v>
      </c>
      <c r="P250" s="6">
        <v>6.1686913497767436E-4</v>
      </c>
      <c r="Q250">
        <v>24159</v>
      </c>
      <c r="R250" s="6">
        <v>2.3083862193193361E-3</v>
      </c>
    </row>
    <row r="251" spans="1:18" x14ac:dyDescent="0.25">
      <c r="A251" t="s">
        <v>5</v>
      </c>
      <c r="B251" t="s">
        <v>6</v>
      </c>
      <c r="C251" t="s">
        <v>16</v>
      </c>
      <c r="D251" t="s">
        <v>9</v>
      </c>
      <c r="E251" t="b">
        <f>pokerdump2players[[#This Row],[suit1]]=pokerdump2players[[#This Row],[suit2]]</f>
        <v>0</v>
      </c>
      <c r="F251">
        <v>9109</v>
      </c>
      <c r="L251" s="8" t="s">
        <v>9</v>
      </c>
      <c r="N251">
        <v>6456</v>
      </c>
      <c r="O251" s="6">
        <v>0</v>
      </c>
      <c r="P251" s="6">
        <v>6.1686913497767436E-4</v>
      </c>
      <c r="Q251">
        <v>6456</v>
      </c>
      <c r="R251" s="6">
        <v>6.1686913497767436E-4</v>
      </c>
    </row>
    <row r="252" spans="1:18" x14ac:dyDescent="0.25">
      <c r="A252" t="s">
        <v>6</v>
      </c>
      <c r="B252" t="s">
        <v>6</v>
      </c>
      <c r="C252" t="s">
        <v>13</v>
      </c>
      <c r="D252" t="s">
        <v>7</v>
      </c>
      <c r="E252" t="b">
        <f>pokerdump2players[[#This Row],[suit1]]=pokerdump2players[[#This Row],[suit2]]</f>
        <v>0</v>
      </c>
      <c r="F252">
        <v>9105</v>
      </c>
      <c r="L252" s="8" t="s">
        <v>7</v>
      </c>
      <c r="M252">
        <v>5854</v>
      </c>
      <c r="O252" s="6">
        <v>5.5934819023533235E-4</v>
      </c>
      <c r="P252" s="6">
        <v>0</v>
      </c>
      <c r="Q252">
        <v>5854</v>
      </c>
      <c r="R252" s="6">
        <v>5.5934819023533235E-4</v>
      </c>
    </row>
    <row r="253" spans="1:18" x14ac:dyDescent="0.25">
      <c r="A253" t="s">
        <v>6</v>
      </c>
      <c r="B253" t="s">
        <v>7</v>
      </c>
      <c r="C253" t="s">
        <v>12</v>
      </c>
      <c r="D253" t="s">
        <v>9</v>
      </c>
      <c r="E253" t="b">
        <f>pokerdump2players[[#This Row],[suit1]]=pokerdump2players[[#This Row],[suit2]]</f>
        <v>0</v>
      </c>
      <c r="F253">
        <v>9104</v>
      </c>
      <c r="L253" s="8" t="s">
        <v>6</v>
      </c>
      <c r="M253">
        <v>5932</v>
      </c>
      <c r="O253" s="6">
        <v>5.6680107011889162E-4</v>
      </c>
      <c r="P253" s="6">
        <v>0</v>
      </c>
      <c r="Q253">
        <v>5932</v>
      </c>
      <c r="R253" s="6">
        <v>5.6680107011889162E-4</v>
      </c>
    </row>
    <row r="254" spans="1:18" x14ac:dyDescent="0.25">
      <c r="A254" t="s">
        <v>6</v>
      </c>
      <c r="B254" t="s">
        <v>7</v>
      </c>
      <c r="C254" t="s">
        <v>13</v>
      </c>
      <c r="D254" t="s">
        <v>7</v>
      </c>
      <c r="E254" t="b">
        <f>pokerdump2players[[#This Row],[suit1]]=pokerdump2players[[#This Row],[suit2]]</f>
        <v>1</v>
      </c>
      <c r="F254">
        <v>9101</v>
      </c>
      <c r="L254" s="8" t="s">
        <v>8</v>
      </c>
      <c r="M254">
        <v>5917</v>
      </c>
      <c r="O254" s="6">
        <v>5.6536782398743785E-4</v>
      </c>
      <c r="P254" s="6">
        <v>0</v>
      </c>
      <c r="Q254">
        <v>5917</v>
      </c>
      <c r="R254" s="6">
        <v>5.6536782398743785E-4</v>
      </c>
    </row>
    <row r="255" spans="1:18" x14ac:dyDescent="0.25">
      <c r="A255" t="s">
        <v>5</v>
      </c>
      <c r="B255" t="s">
        <v>8</v>
      </c>
      <c r="C255" t="s">
        <v>15</v>
      </c>
      <c r="D255" t="s">
        <v>7</v>
      </c>
      <c r="E255" t="b">
        <f>pokerdump2players[[#This Row],[suit1]]=pokerdump2players[[#This Row],[suit2]]</f>
        <v>0</v>
      </c>
      <c r="F255">
        <v>9090</v>
      </c>
      <c r="L255" s="7" t="s">
        <v>7</v>
      </c>
      <c r="M255">
        <v>17421</v>
      </c>
      <c r="N255">
        <v>6317</v>
      </c>
      <c r="O255" s="6">
        <v>1.6645720570703322E-3</v>
      </c>
      <c r="P255" s="6">
        <v>6.0358772082620335E-4</v>
      </c>
      <c r="Q255">
        <v>23738</v>
      </c>
      <c r="R255" s="6">
        <v>2.2681597778965354E-3</v>
      </c>
    </row>
    <row r="256" spans="1:18" x14ac:dyDescent="0.25">
      <c r="A256" t="s">
        <v>6</v>
      </c>
      <c r="B256" t="s">
        <v>9</v>
      </c>
      <c r="C256" t="s">
        <v>14</v>
      </c>
      <c r="D256" t="s">
        <v>9</v>
      </c>
      <c r="E256" t="b">
        <f>pokerdump2players[[#This Row],[suit1]]=pokerdump2players[[#This Row],[suit2]]</f>
        <v>1</v>
      </c>
      <c r="F256">
        <v>9089</v>
      </c>
      <c r="L256" s="8" t="s">
        <v>9</v>
      </c>
      <c r="M256">
        <v>5753</v>
      </c>
      <c r="O256" s="6">
        <v>5.496976662835441E-4</v>
      </c>
      <c r="P256" s="6">
        <v>0</v>
      </c>
      <c r="Q256">
        <v>5753</v>
      </c>
      <c r="R256" s="6">
        <v>5.496976662835441E-4</v>
      </c>
    </row>
    <row r="257" spans="1:18" x14ac:dyDescent="0.25">
      <c r="A257" t="s">
        <v>6</v>
      </c>
      <c r="B257" t="s">
        <v>7</v>
      </c>
      <c r="C257" t="s">
        <v>14</v>
      </c>
      <c r="D257" t="s">
        <v>7</v>
      </c>
      <c r="E257" t="b">
        <f>pokerdump2players[[#This Row],[suit1]]=pokerdump2players[[#This Row],[suit2]]</f>
        <v>1</v>
      </c>
      <c r="F257">
        <v>9085</v>
      </c>
      <c r="L257" s="8" t="s">
        <v>7</v>
      </c>
      <c r="N257">
        <v>6317</v>
      </c>
      <c r="O257" s="6">
        <v>0</v>
      </c>
      <c r="P257" s="6">
        <v>6.0358772082620335E-4</v>
      </c>
      <c r="Q257">
        <v>6317</v>
      </c>
      <c r="R257" s="6">
        <v>6.0358772082620335E-4</v>
      </c>
    </row>
    <row r="258" spans="1:18" x14ac:dyDescent="0.25">
      <c r="A258" t="s">
        <v>5</v>
      </c>
      <c r="B258" t="s">
        <v>7</v>
      </c>
      <c r="C258" t="s">
        <v>18</v>
      </c>
      <c r="D258" t="s">
        <v>7</v>
      </c>
      <c r="E258" t="b">
        <f>pokerdump2players[[#This Row],[suit1]]=pokerdump2players[[#This Row],[suit2]]</f>
        <v>1</v>
      </c>
      <c r="F258">
        <v>9084</v>
      </c>
      <c r="L258" s="8" t="s">
        <v>6</v>
      </c>
      <c r="M258">
        <v>5743</v>
      </c>
      <c r="O258" s="6">
        <v>5.4874216886257492E-4</v>
      </c>
      <c r="P258" s="6">
        <v>0</v>
      </c>
      <c r="Q258">
        <v>5743</v>
      </c>
      <c r="R258" s="6">
        <v>5.4874216886257492E-4</v>
      </c>
    </row>
    <row r="259" spans="1:18" x14ac:dyDescent="0.25">
      <c r="A259" t="s">
        <v>5</v>
      </c>
      <c r="B259" t="s">
        <v>9</v>
      </c>
      <c r="C259" t="s">
        <v>16</v>
      </c>
      <c r="D259" t="s">
        <v>7</v>
      </c>
      <c r="E259" t="b">
        <f>pokerdump2players[[#This Row],[suit1]]=pokerdump2players[[#This Row],[suit2]]</f>
        <v>0</v>
      </c>
      <c r="F259">
        <v>9083</v>
      </c>
      <c r="L259" s="8" t="s">
        <v>8</v>
      </c>
      <c r="M259">
        <v>5925</v>
      </c>
      <c r="O259" s="6">
        <v>5.6613222192421317E-4</v>
      </c>
      <c r="P259" s="6">
        <v>0</v>
      </c>
      <c r="Q259">
        <v>5925</v>
      </c>
      <c r="R259" s="6">
        <v>5.6613222192421317E-4</v>
      </c>
    </row>
    <row r="260" spans="1:18" x14ac:dyDescent="0.25">
      <c r="A260" t="s">
        <v>5</v>
      </c>
      <c r="B260" t="s">
        <v>9</v>
      </c>
      <c r="C260" t="s">
        <v>18</v>
      </c>
      <c r="D260" t="s">
        <v>9</v>
      </c>
      <c r="E260" t="b">
        <f>pokerdump2players[[#This Row],[suit1]]=pokerdump2players[[#This Row],[suit2]]</f>
        <v>1</v>
      </c>
      <c r="F260">
        <v>9079</v>
      </c>
      <c r="L260" s="7" t="s">
        <v>6</v>
      </c>
      <c r="M260">
        <v>17444</v>
      </c>
      <c r="N260">
        <v>6352</v>
      </c>
      <c r="O260" s="6">
        <v>1.6667697011385611E-3</v>
      </c>
      <c r="P260" s="6">
        <v>6.0693196179959527E-4</v>
      </c>
      <c r="Q260">
        <v>23796</v>
      </c>
      <c r="R260" s="6">
        <v>2.2737016629381566E-3</v>
      </c>
    </row>
    <row r="261" spans="1:18" x14ac:dyDescent="0.25">
      <c r="A261" t="s">
        <v>5</v>
      </c>
      <c r="B261" t="s">
        <v>6</v>
      </c>
      <c r="C261" t="s">
        <v>15</v>
      </c>
      <c r="D261" t="s">
        <v>9</v>
      </c>
      <c r="E261" t="b">
        <f>pokerdump2players[[#This Row],[suit1]]=pokerdump2players[[#This Row],[suit2]]</f>
        <v>0</v>
      </c>
      <c r="F261">
        <v>9071</v>
      </c>
      <c r="L261" s="8" t="s">
        <v>9</v>
      </c>
      <c r="M261">
        <v>5828</v>
      </c>
      <c r="O261" s="6">
        <v>5.5686389694081253E-4</v>
      </c>
      <c r="P261" s="6">
        <v>0</v>
      </c>
      <c r="Q261">
        <v>5828</v>
      </c>
      <c r="R261" s="6">
        <v>5.5686389694081253E-4</v>
      </c>
    </row>
    <row r="262" spans="1:18" x14ac:dyDescent="0.25">
      <c r="A262" t="s">
        <v>6</v>
      </c>
      <c r="B262" t="s">
        <v>7</v>
      </c>
      <c r="C262" t="s">
        <v>13</v>
      </c>
      <c r="D262" t="s">
        <v>8</v>
      </c>
      <c r="E262" t="b">
        <f>pokerdump2players[[#This Row],[suit1]]=pokerdump2players[[#This Row],[suit2]]</f>
        <v>0</v>
      </c>
      <c r="F262">
        <v>9069</v>
      </c>
      <c r="L262" s="8" t="s">
        <v>7</v>
      </c>
      <c r="M262">
        <v>5774</v>
      </c>
      <c r="O262" s="6">
        <v>5.5170421086757923E-4</v>
      </c>
      <c r="P262" s="6">
        <v>0</v>
      </c>
      <c r="Q262">
        <v>5774</v>
      </c>
      <c r="R262" s="6">
        <v>5.5170421086757923E-4</v>
      </c>
    </row>
    <row r="263" spans="1:18" x14ac:dyDescent="0.25">
      <c r="A263" t="s">
        <v>10</v>
      </c>
      <c r="B263" t="s">
        <v>6</v>
      </c>
      <c r="C263" t="s">
        <v>11</v>
      </c>
      <c r="D263" t="s">
        <v>7</v>
      </c>
      <c r="E263" t="b">
        <f>pokerdump2players[[#This Row],[suit1]]=pokerdump2players[[#This Row],[suit2]]</f>
        <v>0</v>
      </c>
      <c r="F263">
        <v>9068</v>
      </c>
      <c r="L263" s="8" t="s">
        <v>6</v>
      </c>
      <c r="N263">
        <v>6352</v>
      </c>
      <c r="O263" s="6">
        <v>0</v>
      </c>
      <c r="P263" s="6">
        <v>6.0693196179959527E-4</v>
      </c>
      <c r="Q263">
        <v>6352</v>
      </c>
      <c r="R263" s="6">
        <v>6.0693196179959527E-4</v>
      </c>
    </row>
    <row r="264" spans="1:18" x14ac:dyDescent="0.25">
      <c r="A264" t="s">
        <v>10</v>
      </c>
      <c r="B264" t="s">
        <v>6</v>
      </c>
      <c r="C264" t="s">
        <v>13</v>
      </c>
      <c r="D264" t="s">
        <v>6</v>
      </c>
      <c r="E264" t="b">
        <f>pokerdump2players[[#This Row],[suit1]]=pokerdump2players[[#This Row],[suit2]]</f>
        <v>1</v>
      </c>
      <c r="F264">
        <v>9063</v>
      </c>
      <c r="L264" s="8" t="s">
        <v>8</v>
      </c>
      <c r="M264">
        <v>5842</v>
      </c>
      <c r="O264" s="6">
        <v>5.5820159333016932E-4</v>
      </c>
      <c r="P264" s="6">
        <v>0</v>
      </c>
      <c r="Q264">
        <v>5842</v>
      </c>
      <c r="R264" s="6">
        <v>5.5820159333016932E-4</v>
      </c>
    </row>
    <row r="265" spans="1:18" x14ac:dyDescent="0.25">
      <c r="A265" t="s">
        <v>6</v>
      </c>
      <c r="B265" t="s">
        <v>8</v>
      </c>
      <c r="C265" t="s">
        <v>14</v>
      </c>
      <c r="D265" t="s">
        <v>8</v>
      </c>
      <c r="E265" t="b">
        <f>pokerdump2players[[#This Row],[suit1]]=pokerdump2players[[#This Row],[suit2]]</f>
        <v>1</v>
      </c>
      <c r="F265">
        <v>9057</v>
      </c>
      <c r="L265" s="7" t="s">
        <v>8</v>
      </c>
      <c r="M265">
        <v>17348</v>
      </c>
      <c r="N265">
        <v>6218</v>
      </c>
      <c r="O265" s="6">
        <v>1.6575969258972574E-3</v>
      </c>
      <c r="P265" s="6">
        <v>5.9412829635860885E-4</v>
      </c>
      <c r="Q265">
        <v>23566</v>
      </c>
      <c r="R265" s="6">
        <v>2.2517252222558665E-3</v>
      </c>
    </row>
    <row r="266" spans="1:18" x14ac:dyDescent="0.25">
      <c r="A266" t="s">
        <v>5</v>
      </c>
      <c r="B266" t="s">
        <v>6</v>
      </c>
      <c r="C266" t="s">
        <v>15</v>
      </c>
      <c r="D266" t="s">
        <v>7</v>
      </c>
      <c r="E266" t="b">
        <f>pokerdump2players[[#This Row],[suit1]]=pokerdump2players[[#This Row],[suit2]]</f>
        <v>0</v>
      </c>
      <c r="F266">
        <v>9053</v>
      </c>
      <c r="L266" s="8" t="s">
        <v>9</v>
      </c>
      <c r="M266">
        <v>5796</v>
      </c>
      <c r="O266" s="6">
        <v>5.5380630519371134E-4</v>
      </c>
      <c r="P266" s="6">
        <v>0</v>
      </c>
      <c r="Q266">
        <v>5796</v>
      </c>
      <c r="R266" s="6">
        <v>5.5380630519371134E-4</v>
      </c>
    </row>
    <row r="267" spans="1:18" x14ac:dyDescent="0.25">
      <c r="A267" t="s">
        <v>5</v>
      </c>
      <c r="B267" t="s">
        <v>8</v>
      </c>
      <c r="C267" t="s">
        <v>20</v>
      </c>
      <c r="D267" t="s">
        <v>9</v>
      </c>
      <c r="E267" t="b">
        <f>pokerdump2players[[#This Row],[suit1]]=pokerdump2players[[#This Row],[suit2]]</f>
        <v>0</v>
      </c>
      <c r="F267">
        <v>9046</v>
      </c>
      <c r="L267" s="8" t="s">
        <v>7</v>
      </c>
      <c r="M267">
        <v>5750</v>
      </c>
      <c r="O267" s="6">
        <v>5.4941101705725326E-4</v>
      </c>
      <c r="P267" s="6">
        <v>0</v>
      </c>
      <c r="Q267">
        <v>5750</v>
      </c>
      <c r="R267" s="6">
        <v>5.4941101705725326E-4</v>
      </c>
    </row>
    <row r="268" spans="1:18" x14ac:dyDescent="0.25">
      <c r="A268" t="s">
        <v>6</v>
      </c>
      <c r="B268" t="s">
        <v>7</v>
      </c>
      <c r="C268" t="s">
        <v>16</v>
      </c>
      <c r="D268" t="s">
        <v>7</v>
      </c>
      <c r="E268" t="b">
        <f>pokerdump2players[[#This Row],[suit1]]=pokerdump2players[[#This Row],[suit2]]</f>
        <v>1</v>
      </c>
      <c r="F268">
        <v>9045</v>
      </c>
      <c r="L268" s="8" t="s">
        <v>6</v>
      </c>
      <c r="M268">
        <v>5802</v>
      </c>
      <c r="O268" s="6">
        <v>5.5437960364629281E-4</v>
      </c>
      <c r="P268" s="6">
        <v>0</v>
      </c>
      <c r="Q268">
        <v>5802</v>
      </c>
      <c r="R268" s="6">
        <v>5.5437960364629281E-4</v>
      </c>
    </row>
    <row r="269" spans="1:18" x14ac:dyDescent="0.25">
      <c r="A269" t="s">
        <v>10</v>
      </c>
      <c r="B269" t="s">
        <v>6</v>
      </c>
      <c r="C269" t="s">
        <v>12</v>
      </c>
      <c r="D269" t="s">
        <v>7</v>
      </c>
      <c r="E269" t="b">
        <f>pokerdump2players[[#This Row],[suit1]]=pokerdump2players[[#This Row],[suit2]]</f>
        <v>0</v>
      </c>
      <c r="F269">
        <v>9036</v>
      </c>
      <c r="L269" s="8" t="s">
        <v>8</v>
      </c>
      <c r="N269">
        <v>6218</v>
      </c>
      <c r="O269" s="6">
        <v>0</v>
      </c>
      <c r="P269" s="6">
        <v>5.9412829635860885E-4</v>
      </c>
      <c r="Q269">
        <v>6218</v>
      </c>
      <c r="R269" s="6">
        <v>5.9412829635860885E-4</v>
      </c>
    </row>
    <row r="270" spans="1:18" x14ac:dyDescent="0.25">
      <c r="A270" t="s">
        <v>5</v>
      </c>
      <c r="B270" t="s">
        <v>8</v>
      </c>
      <c r="C270" t="s">
        <v>20</v>
      </c>
      <c r="D270" t="s">
        <v>6</v>
      </c>
      <c r="E270" t="b">
        <f>pokerdump2players[[#This Row],[suit1]]=pokerdump2players[[#This Row],[suit2]]</f>
        <v>0</v>
      </c>
      <c r="F270">
        <v>9036</v>
      </c>
      <c r="L270" s="3" t="s">
        <v>17</v>
      </c>
      <c r="M270">
        <v>52659</v>
      </c>
      <c r="O270" s="6">
        <v>5.0315538690813739E-3</v>
      </c>
      <c r="P270" s="6">
        <v>0</v>
      </c>
      <c r="Q270">
        <v>52659</v>
      </c>
      <c r="R270" s="6">
        <v>5.0315538690813739E-3</v>
      </c>
    </row>
    <row r="271" spans="1:18" x14ac:dyDescent="0.25">
      <c r="A271" t="s">
        <v>6</v>
      </c>
      <c r="B271" t="s">
        <v>9</v>
      </c>
      <c r="C271" t="s">
        <v>13</v>
      </c>
      <c r="D271" t="s">
        <v>8</v>
      </c>
      <c r="E271" t="b">
        <f>pokerdump2players[[#This Row],[suit1]]=pokerdump2players[[#This Row],[suit2]]</f>
        <v>0</v>
      </c>
      <c r="F271">
        <v>9034</v>
      </c>
      <c r="L271" s="7" t="s">
        <v>7</v>
      </c>
      <c r="M271">
        <v>8819</v>
      </c>
      <c r="O271" s="6">
        <v>8.4265317555268118E-4</v>
      </c>
      <c r="P271" s="6">
        <v>0</v>
      </c>
      <c r="Q271">
        <v>8819</v>
      </c>
      <c r="R271" s="6">
        <v>8.4265317555268118E-4</v>
      </c>
    </row>
    <row r="272" spans="1:18" x14ac:dyDescent="0.25">
      <c r="A272" t="s">
        <v>10</v>
      </c>
      <c r="B272" t="s">
        <v>9</v>
      </c>
      <c r="C272" t="s">
        <v>13</v>
      </c>
      <c r="D272" t="s">
        <v>9</v>
      </c>
      <c r="E272" t="b">
        <f>pokerdump2players[[#This Row],[suit1]]=pokerdump2players[[#This Row],[suit2]]</f>
        <v>1</v>
      </c>
      <c r="F272">
        <v>9031</v>
      </c>
      <c r="L272" s="8" t="s">
        <v>9</v>
      </c>
      <c r="M272">
        <v>8819</v>
      </c>
      <c r="O272" s="6">
        <v>8.4265317555268118E-4</v>
      </c>
      <c r="P272" s="6">
        <v>0</v>
      </c>
      <c r="Q272">
        <v>8819</v>
      </c>
      <c r="R272" s="6">
        <v>8.4265317555268118E-4</v>
      </c>
    </row>
    <row r="273" spans="1:18" x14ac:dyDescent="0.25">
      <c r="A273" t="s">
        <v>6</v>
      </c>
      <c r="B273" t="s">
        <v>6</v>
      </c>
      <c r="C273" t="s">
        <v>14</v>
      </c>
      <c r="D273" t="s">
        <v>6</v>
      </c>
      <c r="E273" t="b">
        <f>pokerdump2players[[#This Row],[suit1]]=pokerdump2players[[#This Row],[suit2]]</f>
        <v>1</v>
      </c>
      <c r="F273">
        <v>9027</v>
      </c>
      <c r="L273" s="7" t="s">
        <v>6</v>
      </c>
      <c r="M273">
        <v>17480</v>
      </c>
      <c r="O273" s="6">
        <v>1.6702094918540501E-3</v>
      </c>
      <c r="P273" s="6">
        <v>0</v>
      </c>
      <c r="Q273">
        <v>17480</v>
      </c>
      <c r="R273" s="6">
        <v>1.6702094918540501E-3</v>
      </c>
    </row>
    <row r="274" spans="1:18" x14ac:dyDescent="0.25">
      <c r="A274" t="s">
        <v>6</v>
      </c>
      <c r="B274" t="s">
        <v>7</v>
      </c>
      <c r="C274" t="s">
        <v>13</v>
      </c>
      <c r="D274" t="s">
        <v>6</v>
      </c>
      <c r="E274" t="b">
        <f>pokerdump2players[[#This Row],[suit1]]=pokerdump2players[[#This Row],[suit2]]</f>
        <v>0</v>
      </c>
      <c r="F274">
        <v>9026</v>
      </c>
      <c r="L274" s="8" t="s">
        <v>9</v>
      </c>
      <c r="M274">
        <v>8657</v>
      </c>
      <c r="O274" s="6">
        <v>8.2717411733298119E-4</v>
      </c>
      <c r="P274" s="6">
        <v>0</v>
      </c>
      <c r="Q274">
        <v>8657</v>
      </c>
      <c r="R274" s="6">
        <v>8.2717411733298119E-4</v>
      </c>
    </row>
    <row r="275" spans="1:18" x14ac:dyDescent="0.25">
      <c r="A275" t="s">
        <v>5</v>
      </c>
      <c r="B275" t="s">
        <v>8</v>
      </c>
      <c r="C275" t="s">
        <v>20</v>
      </c>
      <c r="D275" t="s">
        <v>7</v>
      </c>
      <c r="E275" t="b">
        <f>pokerdump2players[[#This Row],[suit1]]=pokerdump2players[[#This Row],[suit2]]</f>
        <v>0</v>
      </c>
      <c r="F275">
        <v>9015</v>
      </c>
      <c r="L275" s="8" t="s">
        <v>7</v>
      </c>
      <c r="M275">
        <v>8823</v>
      </c>
      <c r="O275" s="6">
        <v>8.430353745210689E-4</v>
      </c>
      <c r="P275" s="6">
        <v>0</v>
      </c>
      <c r="Q275">
        <v>8823</v>
      </c>
      <c r="R275" s="6">
        <v>8.430353745210689E-4</v>
      </c>
    </row>
    <row r="276" spans="1:18" x14ac:dyDescent="0.25">
      <c r="A276" t="s">
        <v>10</v>
      </c>
      <c r="B276" t="s">
        <v>7</v>
      </c>
      <c r="C276" t="s">
        <v>13</v>
      </c>
      <c r="D276" t="s">
        <v>7</v>
      </c>
      <c r="E276" t="b">
        <f>pokerdump2players[[#This Row],[suit1]]=pokerdump2players[[#This Row],[suit2]]</f>
        <v>1</v>
      </c>
      <c r="F276">
        <v>9015</v>
      </c>
      <c r="L276" s="7" t="s">
        <v>8</v>
      </c>
      <c r="M276">
        <v>26360</v>
      </c>
      <c r="O276" s="6">
        <v>2.5186912016746431E-3</v>
      </c>
      <c r="P276" s="6">
        <v>0</v>
      </c>
      <c r="Q276">
        <v>26360</v>
      </c>
      <c r="R276" s="6">
        <v>2.5186912016746431E-3</v>
      </c>
    </row>
    <row r="277" spans="1:18" x14ac:dyDescent="0.25">
      <c r="A277" t="s">
        <v>5</v>
      </c>
      <c r="B277" t="s">
        <v>7</v>
      </c>
      <c r="C277" t="s">
        <v>15</v>
      </c>
      <c r="D277" t="s">
        <v>9</v>
      </c>
      <c r="E277" t="b">
        <f>pokerdump2players[[#This Row],[suit1]]=pokerdump2players[[#This Row],[suit2]]</f>
        <v>0</v>
      </c>
      <c r="F277">
        <v>9014</v>
      </c>
      <c r="L277" s="8" t="s">
        <v>9</v>
      </c>
      <c r="M277">
        <v>8924</v>
      </c>
      <c r="O277" s="6">
        <v>8.5268589847285715E-4</v>
      </c>
      <c r="P277" s="6">
        <v>0</v>
      </c>
      <c r="Q277">
        <v>8924</v>
      </c>
      <c r="R277" s="6">
        <v>8.5268589847285715E-4</v>
      </c>
    </row>
    <row r="278" spans="1:18" x14ac:dyDescent="0.25">
      <c r="A278" t="s">
        <v>6</v>
      </c>
      <c r="B278" t="s">
        <v>9</v>
      </c>
      <c r="C278" t="s">
        <v>13</v>
      </c>
      <c r="D278" t="s">
        <v>6</v>
      </c>
      <c r="E278" t="b">
        <f>pokerdump2players[[#This Row],[suit1]]=pokerdump2players[[#This Row],[suit2]]</f>
        <v>0</v>
      </c>
      <c r="F278">
        <v>9008</v>
      </c>
      <c r="L278" s="8" t="s">
        <v>7</v>
      </c>
      <c r="M278">
        <v>8679</v>
      </c>
      <c r="O278" s="6">
        <v>8.292762116591133E-4</v>
      </c>
      <c r="P278" s="6">
        <v>0</v>
      </c>
      <c r="Q278">
        <v>8679</v>
      </c>
      <c r="R278" s="6">
        <v>8.292762116591133E-4</v>
      </c>
    </row>
    <row r="279" spans="1:18" x14ac:dyDescent="0.25">
      <c r="A279" t="s">
        <v>10</v>
      </c>
      <c r="B279" t="s">
        <v>7</v>
      </c>
      <c r="C279" t="s">
        <v>12</v>
      </c>
      <c r="D279" t="s">
        <v>6</v>
      </c>
      <c r="E279" t="b">
        <f>pokerdump2players[[#This Row],[suit1]]=pokerdump2players[[#This Row],[suit2]]</f>
        <v>0</v>
      </c>
      <c r="F279">
        <v>9007</v>
      </c>
      <c r="L279" s="8" t="s">
        <v>6</v>
      </c>
      <c r="M279">
        <v>8757</v>
      </c>
      <c r="O279" s="6">
        <v>8.3672909154267256E-4</v>
      </c>
      <c r="P279" s="6">
        <v>0</v>
      </c>
      <c r="Q279">
        <v>8757</v>
      </c>
      <c r="R279" s="6">
        <v>8.3672909154267256E-4</v>
      </c>
    </row>
    <row r="280" spans="1:18" x14ac:dyDescent="0.25">
      <c r="A280" t="s">
        <v>10</v>
      </c>
      <c r="B280" t="s">
        <v>6</v>
      </c>
      <c r="C280" t="s">
        <v>12</v>
      </c>
      <c r="D280" t="s">
        <v>8</v>
      </c>
      <c r="E280" t="b">
        <f>pokerdump2players[[#This Row],[suit1]]=pokerdump2players[[#This Row],[suit2]]</f>
        <v>0</v>
      </c>
      <c r="F280">
        <v>9007</v>
      </c>
      <c r="L280" s="2" t="s">
        <v>15</v>
      </c>
      <c r="M280">
        <v>271358</v>
      </c>
      <c r="N280">
        <v>77968</v>
      </c>
      <c r="O280" s="6">
        <v>2.5928186915934286E-2</v>
      </c>
      <c r="P280" s="6">
        <v>7.4498222918121613E-3</v>
      </c>
      <c r="Q280">
        <v>349326</v>
      </c>
      <c r="R280" s="6">
        <v>3.3378009207746445E-2</v>
      </c>
    </row>
    <row r="281" spans="1:18" x14ac:dyDescent="0.25">
      <c r="A281" t="s">
        <v>5</v>
      </c>
      <c r="B281" t="s">
        <v>8</v>
      </c>
      <c r="C281" t="s">
        <v>14</v>
      </c>
      <c r="D281" t="s">
        <v>9</v>
      </c>
      <c r="E281" t="b">
        <f>pokerdump2players[[#This Row],[suit1]]=pokerdump2players[[#This Row],[suit2]]</f>
        <v>0</v>
      </c>
      <c r="F281">
        <v>9007</v>
      </c>
      <c r="L281" s="3" t="s">
        <v>18</v>
      </c>
      <c r="M281">
        <v>68252</v>
      </c>
      <c r="N281">
        <v>24709</v>
      </c>
      <c r="O281" s="6">
        <v>6.5214609975985487E-3</v>
      </c>
      <c r="P281" s="6">
        <v>2.3609385774726386E-3</v>
      </c>
      <c r="Q281">
        <v>92961</v>
      </c>
      <c r="R281" s="6">
        <v>8.8823995750711877E-3</v>
      </c>
    </row>
    <row r="282" spans="1:18" x14ac:dyDescent="0.25">
      <c r="A282" t="s">
        <v>10</v>
      </c>
      <c r="B282" t="s">
        <v>7</v>
      </c>
      <c r="C282" t="s">
        <v>11</v>
      </c>
      <c r="D282" t="s">
        <v>6</v>
      </c>
      <c r="E282" t="b">
        <f>pokerdump2players[[#This Row],[suit1]]=pokerdump2players[[#This Row],[suit2]]</f>
        <v>0</v>
      </c>
      <c r="F282">
        <v>9005</v>
      </c>
      <c r="L282" s="7" t="s">
        <v>9</v>
      </c>
      <c r="M282">
        <v>17103</v>
      </c>
      <c r="N282">
        <v>6210</v>
      </c>
      <c r="O282" s="6">
        <v>1.6341872390835137E-3</v>
      </c>
      <c r="P282" s="6">
        <v>5.9336389842183353E-4</v>
      </c>
      <c r="Q282">
        <v>23313</v>
      </c>
      <c r="R282" s="6">
        <v>2.2275511375053473E-3</v>
      </c>
    </row>
    <row r="283" spans="1:18" x14ac:dyDescent="0.25">
      <c r="A283" t="s">
        <v>5</v>
      </c>
      <c r="B283" t="s">
        <v>6</v>
      </c>
      <c r="C283" t="s">
        <v>19</v>
      </c>
      <c r="D283" t="s">
        <v>8</v>
      </c>
      <c r="E283" t="b">
        <f>pokerdump2players[[#This Row],[suit1]]=pokerdump2players[[#This Row],[suit2]]</f>
        <v>0</v>
      </c>
      <c r="F283">
        <v>8997</v>
      </c>
      <c r="L283" s="8" t="s">
        <v>9</v>
      </c>
      <c r="N283">
        <v>6210</v>
      </c>
      <c r="O283" s="6">
        <v>0</v>
      </c>
      <c r="P283" s="6">
        <v>5.9336389842183353E-4</v>
      </c>
      <c r="Q283">
        <v>6210</v>
      </c>
      <c r="R283" s="6">
        <v>5.9336389842183353E-4</v>
      </c>
    </row>
    <row r="284" spans="1:18" x14ac:dyDescent="0.25">
      <c r="A284" t="s">
        <v>6</v>
      </c>
      <c r="B284" t="s">
        <v>8</v>
      </c>
      <c r="C284" t="s">
        <v>16</v>
      </c>
      <c r="D284" t="s">
        <v>8</v>
      </c>
      <c r="E284" t="b">
        <f>pokerdump2players[[#This Row],[suit1]]=pokerdump2players[[#This Row],[suit2]]</f>
        <v>1</v>
      </c>
      <c r="F284">
        <v>8995</v>
      </c>
      <c r="L284" s="8" t="s">
        <v>7</v>
      </c>
      <c r="M284">
        <v>5723</v>
      </c>
      <c r="O284" s="6">
        <v>5.4683117402063667E-4</v>
      </c>
      <c r="P284" s="6">
        <v>0</v>
      </c>
      <c r="Q284">
        <v>5723</v>
      </c>
      <c r="R284" s="6">
        <v>5.4683117402063667E-4</v>
      </c>
    </row>
    <row r="285" spans="1:18" x14ac:dyDescent="0.25">
      <c r="A285" t="s">
        <v>5</v>
      </c>
      <c r="B285" t="s">
        <v>6</v>
      </c>
      <c r="C285" t="s">
        <v>20</v>
      </c>
      <c r="D285" t="s">
        <v>7</v>
      </c>
      <c r="E285" t="b">
        <f>pokerdump2players[[#This Row],[suit1]]=pokerdump2players[[#This Row],[suit2]]</f>
        <v>0</v>
      </c>
      <c r="F285">
        <v>8994</v>
      </c>
      <c r="L285" s="8" t="s">
        <v>6</v>
      </c>
      <c r="M285">
        <v>5680</v>
      </c>
      <c r="O285" s="6">
        <v>5.4272253511046932E-4</v>
      </c>
      <c r="P285" s="6">
        <v>0</v>
      </c>
      <c r="Q285">
        <v>5680</v>
      </c>
      <c r="R285" s="6">
        <v>5.4272253511046932E-4</v>
      </c>
    </row>
    <row r="286" spans="1:18" x14ac:dyDescent="0.25">
      <c r="A286" t="s">
        <v>10</v>
      </c>
      <c r="B286" t="s">
        <v>9</v>
      </c>
      <c r="C286" t="s">
        <v>11</v>
      </c>
      <c r="D286" t="s">
        <v>7</v>
      </c>
      <c r="E286" t="b">
        <f>pokerdump2players[[#This Row],[suit1]]=pokerdump2players[[#This Row],[suit2]]</f>
        <v>0</v>
      </c>
      <c r="F286">
        <v>8993</v>
      </c>
      <c r="L286" s="8" t="s">
        <v>8</v>
      </c>
      <c r="M286">
        <v>5700</v>
      </c>
      <c r="O286" s="6">
        <v>5.4463352995240768E-4</v>
      </c>
      <c r="P286" s="6">
        <v>0</v>
      </c>
      <c r="Q286">
        <v>5700</v>
      </c>
      <c r="R286" s="6">
        <v>5.4463352995240768E-4</v>
      </c>
    </row>
    <row r="287" spans="1:18" x14ac:dyDescent="0.25">
      <c r="A287" t="s">
        <v>5</v>
      </c>
      <c r="B287" t="s">
        <v>9</v>
      </c>
      <c r="C287" t="s">
        <v>20</v>
      </c>
      <c r="D287" t="s">
        <v>8</v>
      </c>
      <c r="E287" t="b">
        <f>pokerdump2players[[#This Row],[suit1]]=pokerdump2players[[#This Row],[suit2]]</f>
        <v>0</v>
      </c>
      <c r="F287">
        <v>8992</v>
      </c>
      <c r="L287" s="7" t="s">
        <v>7</v>
      </c>
      <c r="M287">
        <v>17307</v>
      </c>
      <c r="N287">
        <v>6292</v>
      </c>
      <c r="O287" s="6">
        <v>1.6536793864712839E-3</v>
      </c>
      <c r="P287" s="6">
        <v>6.0119897727378051E-4</v>
      </c>
      <c r="Q287">
        <v>23599</v>
      </c>
      <c r="R287" s="6">
        <v>2.2548783637450645E-3</v>
      </c>
    </row>
    <row r="288" spans="1:18" x14ac:dyDescent="0.25">
      <c r="A288" t="s">
        <v>10</v>
      </c>
      <c r="B288" t="s">
        <v>8</v>
      </c>
      <c r="C288" t="s">
        <v>11</v>
      </c>
      <c r="D288" t="s">
        <v>7</v>
      </c>
      <c r="E288" t="b">
        <f>pokerdump2players[[#This Row],[suit1]]=pokerdump2players[[#This Row],[suit2]]</f>
        <v>0</v>
      </c>
      <c r="F288">
        <v>8992</v>
      </c>
      <c r="L288" s="8" t="s">
        <v>9</v>
      </c>
      <c r="M288">
        <v>5800</v>
      </c>
      <c r="O288" s="6">
        <v>5.5418850416209895E-4</v>
      </c>
      <c r="P288" s="6">
        <v>0</v>
      </c>
      <c r="Q288">
        <v>5800</v>
      </c>
      <c r="R288" s="6">
        <v>5.5418850416209895E-4</v>
      </c>
    </row>
    <row r="289" spans="1:18" x14ac:dyDescent="0.25">
      <c r="A289" t="s">
        <v>5</v>
      </c>
      <c r="B289" t="s">
        <v>6</v>
      </c>
      <c r="C289" t="s">
        <v>18</v>
      </c>
      <c r="D289" t="s">
        <v>6</v>
      </c>
      <c r="E289" t="b">
        <f>pokerdump2players[[#This Row],[suit1]]=pokerdump2players[[#This Row],[suit2]]</f>
        <v>1</v>
      </c>
      <c r="F289">
        <v>8988</v>
      </c>
      <c r="L289" s="8" t="s">
        <v>7</v>
      </c>
      <c r="N289">
        <v>6292</v>
      </c>
      <c r="O289" s="6">
        <v>0</v>
      </c>
      <c r="P289" s="6">
        <v>6.0119897727378051E-4</v>
      </c>
      <c r="Q289">
        <v>6292</v>
      </c>
      <c r="R289" s="6">
        <v>6.0119897727378051E-4</v>
      </c>
    </row>
    <row r="290" spans="1:18" x14ac:dyDescent="0.25">
      <c r="A290" t="s">
        <v>5</v>
      </c>
      <c r="B290" t="s">
        <v>9</v>
      </c>
      <c r="C290" t="s">
        <v>19</v>
      </c>
      <c r="D290" t="s">
        <v>9</v>
      </c>
      <c r="E290" t="b">
        <f>pokerdump2players[[#This Row],[suit1]]=pokerdump2players[[#This Row],[suit2]]</f>
        <v>1</v>
      </c>
      <c r="F290">
        <v>8988</v>
      </c>
      <c r="L290" s="8" t="s">
        <v>6</v>
      </c>
      <c r="M290">
        <v>5804</v>
      </c>
      <c r="O290" s="6">
        <v>5.5457070313048667E-4</v>
      </c>
      <c r="P290" s="6">
        <v>0</v>
      </c>
      <c r="Q290">
        <v>5804</v>
      </c>
      <c r="R290" s="6">
        <v>5.5457070313048667E-4</v>
      </c>
    </row>
    <row r="291" spans="1:18" x14ac:dyDescent="0.25">
      <c r="A291" t="s">
        <v>5</v>
      </c>
      <c r="B291" t="s">
        <v>7</v>
      </c>
      <c r="C291" t="s">
        <v>20</v>
      </c>
      <c r="D291" t="s">
        <v>9</v>
      </c>
      <c r="E291" t="b">
        <f>pokerdump2players[[#This Row],[suit1]]=pokerdump2players[[#This Row],[suit2]]</f>
        <v>0</v>
      </c>
      <c r="F291">
        <v>8983</v>
      </c>
      <c r="L291" s="8" t="s">
        <v>8</v>
      </c>
      <c r="M291">
        <v>5703</v>
      </c>
      <c r="O291" s="6">
        <v>5.4492017917869842E-4</v>
      </c>
      <c r="P291" s="6">
        <v>0</v>
      </c>
      <c r="Q291">
        <v>5703</v>
      </c>
      <c r="R291" s="6">
        <v>5.4492017917869842E-4</v>
      </c>
    </row>
    <row r="292" spans="1:18" x14ac:dyDescent="0.25">
      <c r="A292" t="s">
        <v>5</v>
      </c>
      <c r="B292" t="s">
        <v>8</v>
      </c>
      <c r="C292" t="s">
        <v>16</v>
      </c>
      <c r="D292" t="s">
        <v>6</v>
      </c>
      <c r="E292" t="b">
        <f>pokerdump2players[[#This Row],[suit1]]=pokerdump2players[[#This Row],[suit2]]</f>
        <v>0</v>
      </c>
      <c r="F292">
        <v>8982</v>
      </c>
      <c r="L292" s="7" t="s">
        <v>6</v>
      </c>
      <c r="M292">
        <v>16968</v>
      </c>
      <c r="N292">
        <v>6065</v>
      </c>
      <c r="O292" s="6">
        <v>1.6212880239004303E-3</v>
      </c>
      <c r="P292" s="6">
        <v>5.7950918581778105E-4</v>
      </c>
      <c r="Q292">
        <v>23033</v>
      </c>
      <c r="R292" s="6">
        <v>2.2007972097182115E-3</v>
      </c>
    </row>
    <row r="293" spans="1:18" x14ac:dyDescent="0.25">
      <c r="A293" t="s">
        <v>5</v>
      </c>
      <c r="B293" t="s">
        <v>7</v>
      </c>
      <c r="C293" t="s">
        <v>20</v>
      </c>
      <c r="D293" t="s">
        <v>6</v>
      </c>
      <c r="E293" t="b">
        <f>pokerdump2players[[#This Row],[suit1]]=pokerdump2players[[#This Row],[suit2]]</f>
        <v>0</v>
      </c>
      <c r="F293">
        <v>8976</v>
      </c>
      <c r="L293" s="8" t="s">
        <v>9</v>
      </c>
      <c r="M293">
        <v>5586</v>
      </c>
      <c r="O293" s="6">
        <v>5.3374085935335952E-4</v>
      </c>
      <c r="P293" s="6">
        <v>0</v>
      </c>
      <c r="Q293">
        <v>5586</v>
      </c>
      <c r="R293" s="6">
        <v>5.3374085935335952E-4</v>
      </c>
    </row>
    <row r="294" spans="1:18" x14ac:dyDescent="0.25">
      <c r="A294" t="s">
        <v>5</v>
      </c>
      <c r="B294" t="s">
        <v>8</v>
      </c>
      <c r="C294" t="s">
        <v>18</v>
      </c>
      <c r="D294" t="s">
        <v>8</v>
      </c>
      <c r="E294" t="b">
        <f>pokerdump2players[[#This Row],[suit1]]=pokerdump2players[[#This Row],[suit2]]</f>
        <v>1</v>
      </c>
      <c r="F294">
        <v>8973</v>
      </c>
      <c r="L294" s="8" t="s">
        <v>7</v>
      </c>
      <c r="M294">
        <v>5742</v>
      </c>
      <c r="O294" s="6">
        <v>5.4864661912047805E-4</v>
      </c>
      <c r="P294" s="6">
        <v>0</v>
      </c>
      <c r="Q294">
        <v>5742</v>
      </c>
      <c r="R294" s="6">
        <v>5.4864661912047805E-4</v>
      </c>
    </row>
    <row r="295" spans="1:18" x14ac:dyDescent="0.25">
      <c r="A295" t="s">
        <v>5</v>
      </c>
      <c r="B295" t="s">
        <v>8</v>
      </c>
      <c r="C295" t="s">
        <v>15</v>
      </c>
      <c r="D295" t="s">
        <v>6</v>
      </c>
      <c r="E295" t="b">
        <f>pokerdump2players[[#This Row],[suit1]]=pokerdump2players[[#This Row],[suit2]]</f>
        <v>0</v>
      </c>
      <c r="F295">
        <v>8973</v>
      </c>
      <c r="L295" s="8" t="s">
        <v>6</v>
      </c>
      <c r="N295">
        <v>6065</v>
      </c>
      <c r="O295" s="6">
        <v>0</v>
      </c>
      <c r="P295" s="6">
        <v>5.7950918581778105E-4</v>
      </c>
      <c r="Q295">
        <v>6065</v>
      </c>
      <c r="R295" s="6">
        <v>5.7950918581778105E-4</v>
      </c>
    </row>
    <row r="296" spans="1:18" x14ac:dyDescent="0.25">
      <c r="A296" t="s">
        <v>6</v>
      </c>
      <c r="B296" t="s">
        <v>8</v>
      </c>
      <c r="C296" t="s">
        <v>13</v>
      </c>
      <c r="D296" t="s">
        <v>7</v>
      </c>
      <c r="E296" t="b">
        <f>pokerdump2players[[#This Row],[suit1]]=pokerdump2players[[#This Row],[suit2]]</f>
        <v>0</v>
      </c>
      <c r="F296">
        <v>8970</v>
      </c>
      <c r="L296" s="8" t="s">
        <v>8</v>
      </c>
      <c r="M296">
        <v>5640</v>
      </c>
      <c r="O296" s="6">
        <v>5.3890054542659281E-4</v>
      </c>
      <c r="P296" s="6">
        <v>0</v>
      </c>
      <c r="Q296">
        <v>5640</v>
      </c>
      <c r="R296" s="6">
        <v>5.3890054542659281E-4</v>
      </c>
    </row>
    <row r="297" spans="1:18" x14ac:dyDescent="0.25">
      <c r="A297" t="s">
        <v>10</v>
      </c>
      <c r="B297" t="s">
        <v>6</v>
      </c>
      <c r="C297" t="s">
        <v>11</v>
      </c>
      <c r="D297" t="s">
        <v>9</v>
      </c>
      <c r="E297" t="b">
        <f>pokerdump2players[[#This Row],[suit1]]=pokerdump2players[[#This Row],[suit2]]</f>
        <v>0</v>
      </c>
      <c r="F297">
        <v>8967</v>
      </c>
      <c r="L297" s="7" t="s">
        <v>8</v>
      </c>
      <c r="M297">
        <v>16874</v>
      </c>
      <c r="N297">
        <v>6142</v>
      </c>
      <c r="O297" s="6">
        <v>1.6123063481433204E-3</v>
      </c>
      <c r="P297" s="6">
        <v>5.8686651595924344E-4</v>
      </c>
      <c r="Q297">
        <v>23016</v>
      </c>
      <c r="R297" s="6">
        <v>2.1991728641025639E-3</v>
      </c>
    </row>
    <row r="298" spans="1:18" x14ac:dyDescent="0.25">
      <c r="A298" t="s">
        <v>10</v>
      </c>
      <c r="B298" t="s">
        <v>8</v>
      </c>
      <c r="C298" t="s">
        <v>11</v>
      </c>
      <c r="D298" t="s">
        <v>9</v>
      </c>
      <c r="E298" t="b">
        <f>pokerdump2players[[#This Row],[suit1]]=pokerdump2players[[#This Row],[suit2]]</f>
        <v>0</v>
      </c>
      <c r="F298">
        <v>8966</v>
      </c>
      <c r="L298" s="8" t="s">
        <v>9</v>
      </c>
      <c r="M298">
        <v>5597</v>
      </c>
      <c r="O298" s="6">
        <v>5.3479190651642557E-4</v>
      </c>
      <c r="P298" s="6">
        <v>0</v>
      </c>
      <c r="Q298">
        <v>5597</v>
      </c>
      <c r="R298" s="6">
        <v>5.3479190651642557E-4</v>
      </c>
    </row>
    <row r="299" spans="1:18" x14ac:dyDescent="0.25">
      <c r="A299" t="s">
        <v>6</v>
      </c>
      <c r="B299" t="s">
        <v>9</v>
      </c>
      <c r="C299" t="s">
        <v>16</v>
      </c>
      <c r="D299" t="s">
        <v>9</v>
      </c>
      <c r="E299" t="b">
        <f>pokerdump2players[[#This Row],[suit1]]=pokerdump2players[[#This Row],[suit2]]</f>
        <v>1</v>
      </c>
      <c r="F299">
        <v>8965</v>
      </c>
      <c r="L299" s="8" t="s">
        <v>7</v>
      </c>
      <c r="M299">
        <v>5584</v>
      </c>
      <c r="O299" s="6">
        <v>5.3354975986916566E-4</v>
      </c>
      <c r="P299" s="6">
        <v>0</v>
      </c>
      <c r="Q299">
        <v>5584</v>
      </c>
      <c r="R299" s="6">
        <v>5.3354975986916566E-4</v>
      </c>
    </row>
    <row r="300" spans="1:18" x14ac:dyDescent="0.25">
      <c r="A300" t="s">
        <v>10</v>
      </c>
      <c r="B300" t="s">
        <v>8</v>
      </c>
      <c r="C300" t="s">
        <v>13</v>
      </c>
      <c r="D300" t="s">
        <v>8</v>
      </c>
      <c r="E300" t="b">
        <f>pokerdump2players[[#This Row],[suit1]]=pokerdump2players[[#This Row],[suit2]]</f>
        <v>1</v>
      </c>
      <c r="F300">
        <v>8960</v>
      </c>
      <c r="L300" s="8" t="s">
        <v>6</v>
      </c>
      <c r="M300">
        <v>5693</v>
      </c>
      <c r="O300" s="6">
        <v>5.4396468175772923E-4</v>
      </c>
      <c r="P300" s="6">
        <v>0</v>
      </c>
      <c r="Q300">
        <v>5693</v>
      </c>
      <c r="R300" s="6">
        <v>5.4396468175772923E-4</v>
      </c>
    </row>
    <row r="301" spans="1:18" x14ac:dyDescent="0.25">
      <c r="A301" t="s">
        <v>5</v>
      </c>
      <c r="B301" t="s">
        <v>8</v>
      </c>
      <c r="C301" t="s">
        <v>17</v>
      </c>
      <c r="D301" t="s">
        <v>9</v>
      </c>
      <c r="E301" t="b">
        <f>pokerdump2players[[#This Row],[suit1]]=pokerdump2players[[#This Row],[suit2]]</f>
        <v>0</v>
      </c>
      <c r="F301">
        <v>8953</v>
      </c>
      <c r="L301" s="8" t="s">
        <v>8</v>
      </c>
      <c r="N301">
        <v>6142</v>
      </c>
      <c r="O301" s="6">
        <v>0</v>
      </c>
      <c r="P301" s="6">
        <v>5.8686651595924344E-4</v>
      </c>
      <c r="Q301">
        <v>6142</v>
      </c>
      <c r="R301" s="6">
        <v>5.8686651595924344E-4</v>
      </c>
    </row>
    <row r="302" spans="1:18" x14ac:dyDescent="0.25">
      <c r="A302" t="s">
        <v>5</v>
      </c>
      <c r="B302" t="s">
        <v>9</v>
      </c>
      <c r="C302" t="s">
        <v>15</v>
      </c>
      <c r="D302" t="s">
        <v>7</v>
      </c>
      <c r="E302" t="b">
        <f>pokerdump2players[[#This Row],[suit1]]=pokerdump2players[[#This Row],[suit2]]</f>
        <v>0</v>
      </c>
      <c r="F302">
        <v>8951</v>
      </c>
      <c r="L302" s="3" t="s">
        <v>19</v>
      </c>
      <c r="M302">
        <v>72280</v>
      </c>
      <c r="N302">
        <v>26228</v>
      </c>
      <c r="O302" s="6">
        <v>6.9063353587649166E-3</v>
      </c>
      <c r="P302" s="6">
        <v>2.5060786357178504E-3</v>
      </c>
      <c r="Q302">
        <v>98508</v>
      </c>
      <c r="R302" s="6">
        <v>9.4124139944827667E-3</v>
      </c>
    </row>
    <row r="303" spans="1:18" x14ac:dyDescent="0.25">
      <c r="A303" t="s">
        <v>11</v>
      </c>
      <c r="B303" t="s">
        <v>9</v>
      </c>
      <c r="C303" t="s">
        <v>12</v>
      </c>
      <c r="D303" t="s">
        <v>9</v>
      </c>
      <c r="E303" t="b">
        <f>pokerdump2players[[#This Row],[suit1]]=pokerdump2players[[#This Row],[suit2]]</f>
        <v>1</v>
      </c>
      <c r="F303">
        <v>8951</v>
      </c>
      <c r="L303" s="7" t="s">
        <v>9</v>
      </c>
      <c r="M303">
        <v>18238</v>
      </c>
      <c r="N303">
        <v>6510</v>
      </c>
      <c r="O303" s="6">
        <v>1.7426361963635106E-3</v>
      </c>
      <c r="P303" s="6">
        <v>6.2202882105090766E-4</v>
      </c>
      <c r="Q303">
        <v>24748</v>
      </c>
      <c r="R303" s="6">
        <v>2.3646650174144182E-3</v>
      </c>
    </row>
    <row r="304" spans="1:18" x14ac:dyDescent="0.25">
      <c r="A304" t="s">
        <v>6</v>
      </c>
      <c r="B304" t="s">
        <v>9</v>
      </c>
      <c r="C304" t="s">
        <v>20</v>
      </c>
      <c r="D304" t="s">
        <v>9</v>
      </c>
      <c r="E304" t="b">
        <f>pokerdump2players[[#This Row],[suit1]]=pokerdump2players[[#This Row],[suit2]]</f>
        <v>1</v>
      </c>
      <c r="F304">
        <v>8948</v>
      </c>
      <c r="L304" s="8" t="s">
        <v>9</v>
      </c>
      <c r="N304">
        <v>6510</v>
      </c>
      <c r="O304" s="6">
        <v>0</v>
      </c>
      <c r="P304" s="6">
        <v>6.2202882105090766E-4</v>
      </c>
      <c r="Q304">
        <v>6510</v>
      </c>
      <c r="R304" s="6">
        <v>6.2202882105090766E-4</v>
      </c>
    </row>
    <row r="305" spans="1:18" x14ac:dyDescent="0.25">
      <c r="A305" t="s">
        <v>5</v>
      </c>
      <c r="B305" t="s">
        <v>9</v>
      </c>
      <c r="C305" t="s">
        <v>15</v>
      </c>
      <c r="D305" t="s">
        <v>6</v>
      </c>
      <c r="E305" t="b">
        <f>pokerdump2players[[#This Row],[suit1]]=pokerdump2players[[#This Row],[suit2]]</f>
        <v>0</v>
      </c>
      <c r="F305">
        <v>8946</v>
      </c>
      <c r="L305" s="8" t="s">
        <v>7</v>
      </c>
      <c r="M305">
        <v>6043</v>
      </c>
      <c r="O305" s="6">
        <v>5.7740709149164905E-4</v>
      </c>
      <c r="P305" s="6">
        <v>0</v>
      </c>
      <c r="Q305">
        <v>6043</v>
      </c>
      <c r="R305" s="6">
        <v>5.7740709149164905E-4</v>
      </c>
    </row>
    <row r="306" spans="1:18" x14ac:dyDescent="0.25">
      <c r="A306" t="s">
        <v>10</v>
      </c>
      <c r="B306" t="s">
        <v>8</v>
      </c>
      <c r="C306" t="s">
        <v>12</v>
      </c>
      <c r="D306" t="s">
        <v>6</v>
      </c>
      <c r="E306" t="b">
        <f>pokerdump2players[[#This Row],[suit1]]=pokerdump2players[[#This Row],[suit2]]</f>
        <v>0</v>
      </c>
      <c r="F306">
        <v>8939</v>
      </c>
      <c r="L306" s="8" t="s">
        <v>6</v>
      </c>
      <c r="M306">
        <v>6055</v>
      </c>
      <c r="O306" s="6">
        <v>5.7855368839681198E-4</v>
      </c>
      <c r="P306" s="6">
        <v>0</v>
      </c>
      <c r="Q306">
        <v>6055</v>
      </c>
      <c r="R306" s="6">
        <v>5.7855368839681198E-4</v>
      </c>
    </row>
    <row r="307" spans="1:18" x14ac:dyDescent="0.25">
      <c r="A307" t="s">
        <v>10</v>
      </c>
      <c r="B307" t="s">
        <v>6</v>
      </c>
      <c r="C307" t="s">
        <v>12</v>
      </c>
      <c r="D307" t="s">
        <v>9</v>
      </c>
      <c r="E307" t="b">
        <f>pokerdump2players[[#This Row],[suit1]]=pokerdump2players[[#This Row],[suit2]]</f>
        <v>0</v>
      </c>
      <c r="F307">
        <v>8929</v>
      </c>
      <c r="L307" s="8" t="s">
        <v>8</v>
      </c>
      <c r="M307">
        <v>6140</v>
      </c>
      <c r="O307" s="6">
        <v>5.8667541647504959E-4</v>
      </c>
      <c r="P307" s="6">
        <v>0</v>
      </c>
      <c r="Q307">
        <v>6140</v>
      </c>
      <c r="R307" s="6">
        <v>5.8667541647504959E-4</v>
      </c>
    </row>
    <row r="308" spans="1:18" x14ac:dyDescent="0.25">
      <c r="A308" t="s">
        <v>5</v>
      </c>
      <c r="B308" t="s">
        <v>6</v>
      </c>
      <c r="C308" t="s">
        <v>15</v>
      </c>
      <c r="D308" t="s">
        <v>8</v>
      </c>
      <c r="E308" t="b">
        <f>pokerdump2players[[#This Row],[suit1]]=pokerdump2players[[#This Row],[suit2]]</f>
        <v>0</v>
      </c>
      <c r="F308">
        <v>8925</v>
      </c>
      <c r="L308" s="7" t="s">
        <v>7</v>
      </c>
      <c r="M308">
        <v>18130</v>
      </c>
      <c r="N308">
        <v>6522</v>
      </c>
      <c r="O308" s="6">
        <v>1.7323168242170438E-3</v>
      </c>
      <c r="P308" s="6">
        <v>6.2317541795607059E-4</v>
      </c>
      <c r="Q308">
        <v>24652</v>
      </c>
      <c r="R308" s="6">
        <v>2.3554922421731147E-3</v>
      </c>
    </row>
    <row r="309" spans="1:18" x14ac:dyDescent="0.25">
      <c r="A309" t="s">
        <v>17</v>
      </c>
      <c r="B309" t="s">
        <v>8</v>
      </c>
      <c r="C309" t="s">
        <v>17</v>
      </c>
      <c r="D309" t="s">
        <v>9</v>
      </c>
      <c r="E309" t="b">
        <f>pokerdump2players[[#This Row],[suit1]]=pokerdump2players[[#This Row],[suit2]]</f>
        <v>0</v>
      </c>
      <c r="F309">
        <v>8924</v>
      </c>
      <c r="L309" s="8" t="s">
        <v>9</v>
      </c>
      <c r="M309">
        <v>6063</v>
      </c>
      <c r="O309" s="6">
        <v>5.793180863335873E-4</v>
      </c>
      <c r="P309" s="6">
        <v>0</v>
      </c>
      <c r="Q309">
        <v>6063</v>
      </c>
      <c r="R309" s="6">
        <v>5.793180863335873E-4</v>
      </c>
    </row>
    <row r="310" spans="1:18" x14ac:dyDescent="0.25">
      <c r="A310" t="s">
        <v>5</v>
      </c>
      <c r="B310" t="s">
        <v>9</v>
      </c>
      <c r="C310" t="s">
        <v>15</v>
      </c>
      <c r="D310" t="s">
        <v>8</v>
      </c>
      <c r="E310" t="b">
        <f>pokerdump2players[[#This Row],[suit1]]=pokerdump2players[[#This Row],[suit2]]</f>
        <v>0</v>
      </c>
      <c r="F310">
        <v>8924</v>
      </c>
      <c r="L310" s="8" t="s">
        <v>7</v>
      </c>
      <c r="N310">
        <v>6522</v>
      </c>
      <c r="O310" s="6">
        <v>0</v>
      </c>
      <c r="P310" s="6">
        <v>6.2317541795607059E-4</v>
      </c>
      <c r="Q310">
        <v>6522</v>
      </c>
      <c r="R310" s="6">
        <v>6.2317541795607059E-4</v>
      </c>
    </row>
    <row r="311" spans="1:18" x14ac:dyDescent="0.25">
      <c r="A311" t="s">
        <v>5</v>
      </c>
      <c r="B311" t="s">
        <v>6</v>
      </c>
      <c r="C311" t="s">
        <v>20</v>
      </c>
      <c r="D311" t="s">
        <v>9</v>
      </c>
      <c r="E311" t="b">
        <f>pokerdump2players[[#This Row],[suit1]]=pokerdump2players[[#This Row],[suit2]]</f>
        <v>0</v>
      </c>
      <c r="F311">
        <v>8923</v>
      </c>
      <c r="L311" s="8" t="s">
        <v>6</v>
      </c>
      <c r="M311">
        <v>6046</v>
      </c>
      <c r="O311" s="6">
        <v>5.7769374071793978E-4</v>
      </c>
      <c r="P311" s="6">
        <v>0</v>
      </c>
      <c r="Q311">
        <v>6046</v>
      </c>
      <c r="R311" s="6">
        <v>5.7769374071793978E-4</v>
      </c>
    </row>
    <row r="312" spans="1:18" x14ac:dyDescent="0.25">
      <c r="A312" t="s">
        <v>5</v>
      </c>
      <c r="B312" t="s">
        <v>6</v>
      </c>
      <c r="C312" t="s">
        <v>17</v>
      </c>
      <c r="D312" t="s">
        <v>7</v>
      </c>
      <c r="E312" t="b">
        <f>pokerdump2players[[#This Row],[suit1]]=pokerdump2players[[#This Row],[suit2]]</f>
        <v>0</v>
      </c>
      <c r="F312">
        <v>8921</v>
      </c>
      <c r="L312" s="8" t="s">
        <v>8</v>
      </c>
      <c r="M312">
        <v>6021</v>
      </c>
      <c r="O312" s="6">
        <v>5.7530499716551694E-4</v>
      </c>
      <c r="P312" s="6">
        <v>0</v>
      </c>
      <c r="Q312">
        <v>6021</v>
      </c>
      <c r="R312" s="6">
        <v>5.7530499716551694E-4</v>
      </c>
    </row>
    <row r="313" spans="1:18" x14ac:dyDescent="0.25">
      <c r="A313" t="s">
        <v>5</v>
      </c>
      <c r="B313" t="s">
        <v>7</v>
      </c>
      <c r="C313" t="s">
        <v>20</v>
      </c>
      <c r="D313" t="s">
        <v>8</v>
      </c>
      <c r="E313" t="b">
        <f>pokerdump2players[[#This Row],[suit1]]=pokerdump2players[[#This Row],[suit2]]</f>
        <v>0</v>
      </c>
      <c r="F313">
        <v>8917</v>
      </c>
      <c r="L313" s="7" t="s">
        <v>6</v>
      </c>
      <c r="M313">
        <v>17864</v>
      </c>
      <c r="N313">
        <v>6643</v>
      </c>
      <c r="O313" s="6">
        <v>1.7069005928192649E-3</v>
      </c>
      <c r="P313" s="6">
        <v>6.347369367497972E-4</v>
      </c>
      <c r="Q313">
        <v>24507</v>
      </c>
      <c r="R313" s="6">
        <v>2.3416375295690619E-3</v>
      </c>
    </row>
    <row r="314" spans="1:18" x14ac:dyDescent="0.25">
      <c r="A314" t="s">
        <v>5</v>
      </c>
      <c r="B314" t="s">
        <v>7</v>
      </c>
      <c r="C314" t="s">
        <v>15</v>
      </c>
      <c r="D314" t="s">
        <v>8</v>
      </c>
      <c r="E314" t="b">
        <f>pokerdump2players[[#This Row],[suit1]]=pokerdump2players[[#This Row],[suit2]]</f>
        <v>0</v>
      </c>
      <c r="F314">
        <v>8911</v>
      </c>
      <c r="L314" s="8" t="s">
        <v>9</v>
      </c>
      <c r="M314">
        <v>6019</v>
      </c>
      <c r="O314" s="6">
        <v>5.7511389768132308E-4</v>
      </c>
      <c r="P314" s="6">
        <v>0</v>
      </c>
      <c r="Q314">
        <v>6019</v>
      </c>
      <c r="R314" s="6">
        <v>5.7511389768132308E-4</v>
      </c>
    </row>
    <row r="315" spans="1:18" x14ac:dyDescent="0.25">
      <c r="A315" t="s">
        <v>10</v>
      </c>
      <c r="B315" t="s">
        <v>8</v>
      </c>
      <c r="C315" t="s">
        <v>12</v>
      </c>
      <c r="D315" t="s">
        <v>7</v>
      </c>
      <c r="E315" t="b">
        <f>pokerdump2players[[#This Row],[suit1]]=pokerdump2players[[#This Row],[suit2]]</f>
        <v>0</v>
      </c>
      <c r="F315">
        <v>8909</v>
      </c>
      <c r="L315" s="8" t="s">
        <v>7</v>
      </c>
      <c r="M315">
        <v>5978</v>
      </c>
      <c r="O315" s="6">
        <v>5.7119635825534959E-4</v>
      </c>
      <c r="P315" s="6">
        <v>0</v>
      </c>
      <c r="Q315">
        <v>5978</v>
      </c>
      <c r="R315" s="6">
        <v>5.7119635825534959E-4</v>
      </c>
    </row>
    <row r="316" spans="1:18" x14ac:dyDescent="0.25">
      <c r="A316" t="s">
        <v>11</v>
      </c>
      <c r="B316" t="s">
        <v>7</v>
      </c>
      <c r="C316" t="s">
        <v>12</v>
      </c>
      <c r="D316" t="s">
        <v>7</v>
      </c>
      <c r="E316" t="b">
        <f>pokerdump2players[[#This Row],[suit1]]=pokerdump2players[[#This Row],[suit2]]</f>
        <v>1</v>
      </c>
      <c r="F316">
        <v>8907</v>
      </c>
      <c r="L316" s="8" t="s">
        <v>6</v>
      </c>
      <c r="N316">
        <v>6643</v>
      </c>
      <c r="O316" s="6">
        <v>0</v>
      </c>
      <c r="P316" s="6">
        <v>6.347369367497972E-4</v>
      </c>
      <c r="Q316">
        <v>6643</v>
      </c>
      <c r="R316" s="6">
        <v>6.347369367497972E-4</v>
      </c>
    </row>
    <row r="317" spans="1:18" x14ac:dyDescent="0.25">
      <c r="A317" t="s">
        <v>10</v>
      </c>
      <c r="B317" t="s">
        <v>7</v>
      </c>
      <c r="C317" t="s">
        <v>11</v>
      </c>
      <c r="D317" t="s">
        <v>8</v>
      </c>
      <c r="E317" t="b">
        <f>pokerdump2players[[#This Row],[suit1]]=pokerdump2players[[#This Row],[suit2]]</f>
        <v>0</v>
      </c>
      <c r="F317">
        <v>8907</v>
      </c>
      <c r="L317" s="8" t="s">
        <v>8</v>
      </c>
      <c r="M317">
        <v>5867</v>
      </c>
      <c r="O317" s="6">
        <v>5.6059033688259216E-4</v>
      </c>
      <c r="P317" s="6">
        <v>0</v>
      </c>
      <c r="Q317">
        <v>5867</v>
      </c>
      <c r="R317" s="6">
        <v>5.6059033688259216E-4</v>
      </c>
    </row>
    <row r="318" spans="1:18" x14ac:dyDescent="0.25">
      <c r="A318" t="s">
        <v>10</v>
      </c>
      <c r="B318" t="s">
        <v>8</v>
      </c>
      <c r="C318" t="s">
        <v>14</v>
      </c>
      <c r="D318" t="s">
        <v>8</v>
      </c>
      <c r="E318" t="b">
        <f>pokerdump2players[[#This Row],[suit1]]=pokerdump2players[[#This Row],[suit2]]</f>
        <v>1</v>
      </c>
      <c r="F318">
        <v>8901</v>
      </c>
      <c r="L318" s="7" t="s">
        <v>8</v>
      </c>
      <c r="M318">
        <v>18048</v>
      </c>
      <c r="N318">
        <v>6553</v>
      </c>
      <c r="O318" s="6">
        <v>1.724481745365097E-3</v>
      </c>
      <c r="P318" s="6">
        <v>6.261374599610749E-4</v>
      </c>
      <c r="Q318">
        <v>24601</v>
      </c>
      <c r="R318" s="6">
        <v>2.3506192053261718E-3</v>
      </c>
    </row>
    <row r="319" spans="1:18" x14ac:dyDescent="0.25">
      <c r="A319" t="s">
        <v>10</v>
      </c>
      <c r="B319" t="s">
        <v>8</v>
      </c>
      <c r="C319" t="s">
        <v>11</v>
      </c>
      <c r="D319" t="s">
        <v>6</v>
      </c>
      <c r="E319" t="b">
        <f>pokerdump2players[[#This Row],[suit1]]=pokerdump2players[[#This Row],[suit2]]</f>
        <v>0</v>
      </c>
      <c r="F319">
        <v>8900</v>
      </c>
      <c r="L319" s="8" t="s">
        <v>9</v>
      </c>
      <c r="M319">
        <v>6011</v>
      </c>
      <c r="O319" s="6">
        <v>5.7434949974454776E-4</v>
      </c>
      <c r="P319" s="6">
        <v>0</v>
      </c>
      <c r="Q319">
        <v>6011</v>
      </c>
      <c r="R319" s="6">
        <v>5.7434949974454776E-4</v>
      </c>
    </row>
    <row r="320" spans="1:18" x14ac:dyDescent="0.25">
      <c r="A320" t="s">
        <v>5</v>
      </c>
      <c r="B320" t="s">
        <v>6</v>
      </c>
      <c r="C320" t="s">
        <v>17</v>
      </c>
      <c r="D320" t="s">
        <v>9</v>
      </c>
      <c r="E320" t="b">
        <f>pokerdump2players[[#This Row],[suit1]]=pokerdump2players[[#This Row],[suit2]]</f>
        <v>0</v>
      </c>
      <c r="F320">
        <v>8900</v>
      </c>
      <c r="L320" s="8" t="s">
        <v>7</v>
      </c>
      <c r="M320">
        <v>6082</v>
      </c>
      <c r="O320" s="6">
        <v>5.8113353143342868E-4</v>
      </c>
      <c r="P320" s="6">
        <v>0</v>
      </c>
      <c r="Q320">
        <v>6082</v>
      </c>
      <c r="R320" s="6">
        <v>5.8113353143342868E-4</v>
      </c>
    </row>
    <row r="321" spans="1:18" x14ac:dyDescent="0.25">
      <c r="A321" t="s">
        <v>10</v>
      </c>
      <c r="B321" t="s">
        <v>9</v>
      </c>
      <c r="C321" t="s">
        <v>12</v>
      </c>
      <c r="D321" t="s">
        <v>7</v>
      </c>
      <c r="E321" t="b">
        <f>pokerdump2players[[#This Row],[suit1]]=pokerdump2players[[#This Row],[suit2]]</f>
        <v>0</v>
      </c>
      <c r="F321">
        <v>8900</v>
      </c>
      <c r="L321" s="8" t="s">
        <v>6</v>
      </c>
      <c r="M321">
        <v>5955</v>
      </c>
      <c r="O321" s="6">
        <v>5.6899871418712061E-4</v>
      </c>
      <c r="P321" s="6">
        <v>0</v>
      </c>
      <c r="Q321">
        <v>5955</v>
      </c>
      <c r="R321" s="6">
        <v>5.6899871418712061E-4</v>
      </c>
    </row>
    <row r="322" spans="1:18" x14ac:dyDescent="0.25">
      <c r="A322" t="s">
        <v>11</v>
      </c>
      <c r="B322" t="s">
        <v>6</v>
      </c>
      <c r="C322" t="s">
        <v>12</v>
      </c>
      <c r="D322" t="s">
        <v>6</v>
      </c>
      <c r="E322" t="b">
        <f>pokerdump2players[[#This Row],[suit1]]=pokerdump2players[[#This Row],[suit2]]</f>
        <v>1</v>
      </c>
      <c r="F322">
        <v>8898</v>
      </c>
      <c r="L322" s="8" t="s">
        <v>8</v>
      </c>
      <c r="N322">
        <v>6553</v>
      </c>
      <c r="O322" s="6">
        <v>0</v>
      </c>
      <c r="P322" s="6">
        <v>6.261374599610749E-4</v>
      </c>
      <c r="Q322">
        <v>6553</v>
      </c>
      <c r="R322" s="6">
        <v>6.261374599610749E-4</v>
      </c>
    </row>
    <row r="323" spans="1:18" x14ac:dyDescent="0.25">
      <c r="A323" t="s">
        <v>10</v>
      </c>
      <c r="B323" t="s">
        <v>9</v>
      </c>
      <c r="C323" t="s">
        <v>12</v>
      </c>
      <c r="D323" t="s">
        <v>6</v>
      </c>
      <c r="E323" t="b">
        <f>pokerdump2players[[#This Row],[suit1]]=pokerdump2players[[#This Row],[suit2]]</f>
        <v>0</v>
      </c>
      <c r="F323">
        <v>8896</v>
      </c>
      <c r="L323" s="3" t="s">
        <v>17</v>
      </c>
      <c r="M323">
        <v>75196</v>
      </c>
      <c r="N323">
        <v>27031</v>
      </c>
      <c r="O323" s="6">
        <v>7.1849584067195165E-3</v>
      </c>
      <c r="P323" s="6">
        <v>2.5828050786216722E-3</v>
      </c>
      <c r="Q323">
        <v>102227</v>
      </c>
      <c r="R323" s="6">
        <v>9.7677634853411879E-3</v>
      </c>
    </row>
    <row r="324" spans="1:18" x14ac:dyDescent="0.25">
      <c r="A324" t="s">
        <v>5</v>
      </c>
      <c r="B324" t="s">
        <v>7</v>
      </c>
      <c r="C324" t="s">
        <v>17</v>
      </c>
      <c r="D324" t="s">
        <v>8</v>
      </c>
      <c r="E324" t="b">
        <f>pokerdump2players[[#This Row],[suit1]]=pokerdump2players[[#This Row],[suit2]]</f>
        <v>0</v>
      </c>
      <c r="F324">
        <v>8891</v>
      </c>
      <c r="L324" s="7" t="s">
        <v>9</v>
      </c>
      <c r="M324">
        <v>18770</v>
      </c>
      <c r="N324">
        <v>6681</v>
      </c>
      <c r="O324" s="6">
        <v>1.7934686591590686E-3</v>
      </c>
      <c r="P324" s="6">
        <v>6.3836782694947985E-4</v>
      </c>
      <c r="Q324">
        <v>25451</v>
      </c>
      <c r="R324" s="6">
        <v>2.4318364861085485E-3</v>
      </c>
    </row>
    <row r="325" spans="1:18" x14ac:dyDescent="0.25">
      <c r="A325" t="s">
        <v>6</v>
      </c>
      <c r="B325" t="s">
        <v>6</v>
      </c>
      <c r="C325" t="s">
        <v>13</v>
      </c>
      <c r="D325" t="s">
        <v>9</v>
      </c>
      <c r="E325" t="b">
        <f>pokerdump2players[[#This Row],[suit1]]=pokerdump2players[[#This Row],[suit2]]</f>
        <v>0</v>
      </c>
      <c r="F325">
        <v>8891</v>
      </c>
      <c r="L325" s="8" t="s">
        <v>9</v>
      </c>
      <c r="N325">
        <v>6681</v>
      </c>
      <c r="O325" s="6">
        <v>0</v>
      </c>
      <c r="P325" s="6">
        <v>6.3836782694947985E-4</v>
      </c>
      <c r="Q325">
        <v>6681</v>
      </c>
      <c r="R325" s="6">
        <v>6.3836782694947985E-4</v>
      </c>
    </row>
    <row r="326" spans="1:18" x14ac:dyDescent="0.25">
      <c r="A326" t="s">
        <v>5</v>
      </c>
      <c r="B326" t="s">
        <v>6</v>
      </c>
      <c r="C326" t="s">
        <v>17</v>
      </c>
      <c r="D326" t="s">
        <v>8</v>
      </c>
      <c r="E326" t="b">
        <f>pokerdump2players[[#This Row],[suit1]]=pokerdump2players[[#This Row],[suit2]]</f>
        <v>0</v>
      </c>
      <c r="F326">
        <v>8890</v>
      </c>
      <c r="L326" s="8" t="s">
        <v>7</v>
      </c>
      <c r="M326">
        <v>6214</v>
      </c>
      <c r="O326" s="6">
        <v>5.9374609739022124E-4</v>
      </c>
      <c r="P326" s="6">
        <v>0</v>
      </c>
      <c r="Q326">
        <v>6214</v>
      </c>
      <c r="R326" s="6">
        <v>5.9374609739022124E-4</v>
      </c>
    </row>
    <row r="327" spans="1:18" x14ac:dyDescent="0.25">
      <c r="A327" t="s">
        <v>5</v>
      </c>
      <c r="B327" t="s">
        <v>7</v>
      </c>
      <c r="C327" t="s">
        <v>15</v>
      </c>
      <c r="D327" t="s">
        <v>6</v>
      </c>
      <c r="E327" t="b">
        <f>pokerdump2players[[#This Row],[suit1]]=pokerdump2players[[#This Row],[suit2]]</f>
        <v>0</v>
      </c>
      <c r="F327">
        <v>8878</v>
      </c>
      <c r="L327" s="8" t="s">
        <v>6</v>
      </c>
      <c r="M327">
        <v>6354</v>
      </c>
      <c r="O327" s="6">
        <v>6.0712306128378913E-4</v>
      </c>
      <c r="P327" s="6">
        <v>0</v>
      </c>
      <c r="Q327">
        <v>6354</v>
      </c>
      <c r="R327" s="6">
        <v>6.0712306128378913E-4</v>
      </c>
    </row>
    <row r="328" spans="1:18" x14ac:dyDescent="0.25">
      <c r="A328" t="s">
        <v>10</v>
      </c>
      <c r="B328" t="s">
        <v>9</v>
      </c>
      <c r="C328" t="s">
        <v>11</v>
      </c>
      <c r="D328" t="s">
        <v>8</v>
      </c>
      <c r="E328" t="b">
        <f>pokerdump2players[[#This Row],[suit1]]=pokerdump2players[[#This Row],[suit2]]</f>
        <v>0</v>
      </c>
      <c r="F328">
        <v>8877</v>
      </c>
      <c r="L328" s="8" t="s">
        <v>8</v>
      </c>
      <c r="M328">
        <v>6202</v>
      </c>
      <c r="O328" s="6">
        <v>5.9259950048505831E-4</v>
      </c>
      <c r="P328" s="6">
        <v>0</v>
      </c>
      <c r="Q328">
        <v>6202</v>
      </c>
      <c r="R328" s="6">
        <v>5.9259950048505831E-4</v>
      </c>
    </row>
    <row r="329" spans="1:18" x14ac:dyDescent="0.25">
      <c r="A329" t="s">
        <v>11</v>
      </c>
      <c r="B329" t="s">
        <v>8</v>
      </c>
      <c r="C329" t="s">
        <v>12</v>
      </c>
      <c r="D329" t="s">
        <v>8</v>
      </c>
      <c r="E329" t="b">
        <f>pokerdump2players[[#This Row],[suit1]]=pokerdump2players[[#This Row],[suit2]]</f>
        <v>1</v>
      </c>
      <c r="F329">
        <v>8875</v>
      </c>
      <c r="L329" s="7" t="s">
        <v>7</v>
      </c>
      <c r="M329">
        <v>18607</v>
      </c>
      <c r="N329">
        <v>6737</v>
      </c>
      <c r="O329" s="6">
        <v>1.7778940511972718E-3</v>
      </c>
      <c r="P329" s="6">
        <v>6.43718612506907E-4</v>
      </c>
      <c r="Q329">
        <v>25344</v>
      </c>
      <c r="R329" s="6">
        <v>2.4216126637041789E-3</v>
      </c>
    </row>
    <row r="330" spans="1:18" x14ac:dyDescent="0.25">
      <c r="A330" t="s">
        <v>11</v>
      </c>
      <c r="B330" t="s">
        <v>6</v>
      </c>
      <c r="C330" t="s">
        <v>13</v>
      </c>
      <c r="D330" t="s">
        <v>6</v>
      </c>
      <c r="E330" t="b">
        <f>pokerdump2players[[#This Row],[suit1]]=pokerdump2players[[#This Row],[suit2]]</f>
        <v>1</v>
      </c>
      <c r="F330">
        <v>8867</v>
      </c>
      <c r="L330" s="8" t="s">
        <v>9</v>
      </c>
      <c r="M330">
        <v>6340</v>
      </c>
      <c r="O330" s="6">
        <v>6.0578536489443234E-4</v>
      </c>
      <c r="P330" s="6">
        <v>0</v>
      </c>
      <c r="Q330">
        <v>6340</v>
      </c>
      <c r="R330" s="6">
        <v>6.0578536489443234E-4</v>
      </c>
    </row>
    <row r="331" spans="1:18" x14ac:dyDescent="0.25">
      <c r="A331" t="s">
        <v>6</v>
      </c>
      <c r="B331" t="s">
        <v>8</v>
      </c>
      <c r="C331" t="s">
        <v>13</v>
      </c>
      <c r="D331" t="s">
        <v>9</v>
      </c>
      <c r="E331" t="b">
        <f>pokerdump2players[[#This Row],[suit1]]=pokerdump2players[[#This Row],[suit2]]</f>
        <v>0</v>
      </c>
      <c r="F331">
        <v>8863</v>
      </c>
      <c r="L331" s="8" t="s">
        <v>7</v>
      </c>
      <c r="N331">
        <v>6737</v>
      </c>
      <c r="O331" s="6">
        <v>0</v>
      </c>
      <c r="P331" s="6">
        <v>6.43718612506907E-4</v>
      </c>
      <c r="Q331">
        <v>6737</v>
      </c>
      <c r="R331" s="6">
        <v>6.43718612506907E-4</v>
      </c>
    </row>
    <row r="332" spans="1:18" x14ac:dyDescent="0.25">
      <c r="A332" t="s">
        <v>5</v>
      </c>
      <c r="B332" t="s">
        <v>8</v>
      </c>
      <c r="C332" t="s">
        <v>19</v>
      </c>
      <c r="D332" t="s">
        <v>8</v>
      </c>
      <c r="E332" t="b">
        <f>pokerdump2players[[#This Row],[suit1]]=pokerdump2players[[#This Row],[suit2]]</f>
        <v>1</v>
      </c>
      <c r="F332">
        <v>8859</v>
      </c>
      <c r="L332" s="8" t="s">
        <v>6</v>
      </c>
      <c r="M332">
        <v>6254</v>
      </c>
      <c r="O332" s="6">
        <v>5.9756808707409775E-4</v>
      </c>
      <c r="P332" s="6">
        <v>0</v>
      </c>
      <c r="Q332">
        <v>6254</v>
      </c>
      <c r="R332" s="6">
        <v>5.9756808707409775E-4</v>
      </c>
    </row>
    <row r="333" spans="1:18" x14ac:dyDescent="0.25">
      <c r="A333" t="s">
        <v>6</v>
      </c>
      <c r="B333" t="s">
        <v>8</v>
      </c>
      <c r="C333" t="s">
        <v>15</v>
      </c>
      <c r="D333" t="s">
        <v>8</v>
      </c>
      <c r="E333" t="b">
        <f>pokerdump2players[[#This Row],[suit1]]=pokerdump2players[[#This Row],[suit2]]</f>
        <v>1</v>
      </c>
      <c r="F333">
        <v>8847</v>
      </c>
      <c r="L333" s="8" t="s">
        <v>8</v>
      </c>
      <c r="M333">
        <v>6013</v>
      </c>
      <c r="O333" s="6">
        <v>5.7454059922874162E-4</v>
      </c>
      <c r="P333" s="6">
        <v>0</v>
      </c>
      <c r="Q333">
        <v>6013</v>
      </c>
      <c r="R333" s="6">
        <v>5.7454059922874162E-4</v>
      </c>
    </row>
    <row r="334" spans="1:18" x14ac:dyDescent="0.25">
      <c r="A334" t="s">
        <v>12</v>
      </c>
      <c r="B334" t="s">
        <v>7</v>
      </c>
      <c r="C334" t="s">
        <v>13</v>
      </c>
      <c r="D334" t="s">
        <v>7</v>
      </c>
      <c r="E334" t="b">
        <f>pokerdump2players[[#This Row],[suit1]]=pokerdump2players[[#This Row],[suit2]]</f>
        <v>1</v>
      </c>
      <c r="F334">
        <v>8845</v>
      </c>
      <c r="L334" s="7" t="s">
        <v>6</v>
      </c>
      <c r="M334">
        <v>18845</v>
      </c>
      <c r="N334">
        <v>6739</v>
      </c>
      <c r="O334" s="6">
        <v>1.8006348898163371E-3</v>
      </c>
      <c r="P334" s="6">
        <v>6.4390971199110086E-4</v>
      </c>
      <c r="Q334">
        <v>25584</v>
      </c>
      <c r="R334" s="6">
        <v>2.444544601807438E-3</v>
      </c>
    </row>
    <row r="335" spans="1:18" x14ac:dyDescent="0.25">
      <c r="A335" t="s">
        <v>5</v>
      </c>
      <c r="B335" t="s">
        <v>9</v>
      </c>
      <c r="C335" t="s">
        <v>20</v>
      </c>
      <c r="D335" t="s">
        <v>6</v>
      </c>
      <c r="E335" t="b">
        <f>pokerdump2players[[#This Row],[suit1]]=pokerdump2players[[#This Row],[suit2]]</f>
        <v>0</v>
      </c>
      <c r="F335">
        <v>8844</v>
      </c>
      <c r="L335" s="8" t="s">
        <v>9</v>
      </c>
      <c r="M335">
        <v>6203</v>
      </c>
      <c r="O335" s="6">
        <v>5.9269505022715519E-4</v>
      </c>
      <c r="P335" s="6">
        <v>0</v>
      </c>
      <c r="Q335">
        <v>6203</v>
      </c>
      <c r="R335" s="6">
        <v>5.9269505022715519E-4</v>
      </c>
    </row>
    <row r="336" spans="1:18" x14ac:dyDescent="0.25">
      <c r="A336" t="s">
        <v>10</v>
      </c>
      <c r="B336" t="s">
        <v>7</v>
      </c>
      <c r="C336" t="s">
        <v>12</v>
      </c>
      <c r="D336" t="s">
        <v>9</v>
      </c>
      <c r="E336" t="b">
        <f>pokerdump2players[[#This Row],[suit1]]=pokerdump2players[[#This Row],[suit2]]</f>
        <v>0</v>
      </c>
      <c r="F336">
        <v>8830</v>
      </c>
      <c r="L336" s="8" t="s">
        <v>7</v>
      </c>
      <c r="M336">
        <v>6286</v>
      </c>
      <c r="O336" s="6">
        <v>6.0062567882119904E-4</v>
      </c>
      <c r="P336" s="6">
        <v>0</v>
      </c>
      <c r="Q336">
        <v>6286</v>
      </c>
      <c r="R336" s="6">
        <v>6.0062567882119904E-4</v>
      </c>
    </row>
    <row r="337" spans="1:18" x14ac:dyDescent="0.25">
      <c r="A337" t="s">
        <v>5</v>
      </c>
      <c r="B337" t="s">
        <v>9</v>
      </c>
      <c r="C337" t="s">
        <v>18</v>
      </c>
      <c r="D337" t="s">
        <v>6</v>
      </c>
      <c r="E337" t="b">
        <f>pokerdump2players[[#This Row],[suit1]]=pokerdump2players[[#This Row],[suit2]]</f>
        <v>0</v>
      </c>
      <c r="F337">
        <v>8826</v>
      </c>
      <c r="L337" s="8" t="s">
        <v>6</v>
      </c>
      <c r="N337">
        <v>6739</v>
      </c>
      <c r="O337" s="6">
        <v>0</v>
      </c>
      <c r="P337" s="6">
        <v>6.4390971199110086E-4</v>
      </c>
      <c r="Q337">
        <v>6739</v>
      </c>
      <c r="R337" s="6">
        <v>6.4390971199110086E-4</v>
      </c>
    </row>
    <row r="338" spans="1:18" x14ac:dyDescent="0.25">
      <c r="A338" t="s">
        <v>6</v>
      </c>
      <c r="B338" t="s">
        <v>6</v>
      </c>
      <c r="C338" t="s">
        <v>20</v>
      </c>
      <c r="D338" t="s">
        <v>6</v>
      </c>
      <c r="E338" t="b">
        <f>pokerdump2players[[#This Row],[suit1]]=pokerdump2players[[#This Row],[suit2]]</f>
        <v>1</v>
      </c>
      <c r="F338">
        <v>8824</v>
      </c>
      <c r="L338" s="8" t="s">
        <v>8</v>
      </c>
      <c r="M338">
        <v>6356</v>
      </c>
      <c r="O338" s="6">
        <v>6.0731416076798298E-4</v>
      </c>
      <c r="P338" s="6">
        <v>0</v>
      </c>
      <c r="Q338">
        <v>6356</v>
      </c>
      <c r="R338" s="6">
        <v>6.0731416076798298E-4</v>
      </c>
    </row>
    <row r="339" spans="1:18" x14ac:dyDescent="0.25">
      <c r="A339" t="s">
        <v>6</v>
      </c>
      <c r="B339" t="s">
        <v>8</v>
      </c>
      <c r="C339" t="s">
        <v>17</v>
      </c>
      <c r="D339" t="s">
        <v>8</v>
      </c>
      <c r="E339" t="b">
        <f>pokerdump2players[[#This Row],[suit1]]=pokerdump2players[[#This Row],[suit2]]</f>
        <v>1</v>
      </c>
      <c r="F339">
        <v>8823</v>
      </c>
      <c r="L339" s="7" t="s">
        <v>8</v>
      </c>
      <c r="M339">
        <v>18974</v>
      </c>
      <c r="N339">
        <v>6874</v>
      </c>
      <c r="O339" s="6">
        <v>1.812960806546839E-3</v>
      </c>
      <c r="P339" s="6">
        <v>6.5680892717418426E-4</v>
      </c>
      <c r="Q339">
        <v>25848</v>
      </c>
      <c r="R339" s="6">
        <v>2.4697697337210233E-3</v>
      </c>
    </row>
    <row r="340" spans="1:18" x14ac:dyDescent="0.25">
      <c r="A340" t="s">
        <v>17</v>
      </c>
      <c r="B340" t="s">
        <v>6</v>
      </c>
      <c r="C340" t="s">
        <v>17</v>
      </c>
      <c r="D340" t="s">
        <v>7</v>
      </c>
      <c r="E340" t="b">
        <f>pokerdump2players[[#This Row],[suit1]]=pokerdump2players[[#This Row],[suit2]]</f>
        <v>0</v>
      </c>
      <c r="F340">
        <v>8823</v>
      </c>
      <c r="L340" s="8" t="s">
        <v>9</v>
      </c>
      <c r="M340">
        <v>6247</v>
      </c>
      <c r="O340" s="6">
        <v>5.9689923887941941E-4</v>
      </c>
      <c r="P340" s="6">
        <v>0</v>
      </c>
      <c r="Q340">
        <v>6247</v>
      </c>
      <c r="R340" s="6">
        <v>5.9689923887941941E-4</v>
      </c>
    </row>
    <row r="341" spans="1:18" x14ac:dyDescent="0.25">
      <c r="A341" t="s">
        <v>6</v>
      </c>
      <c r="B341" t="s">
        <v>8</v>
      </c>
      <c r="C341" t="s">
        <v>16</v>
      </c>
      <c r="D341" t="s">
        <v>6</v>
      </c>
      <c r="E341" t="b">
        <f>pokerdump2players[[#This Row],[suit1]]=pokerdump2players[[#This Row],[suit2]]</f>
        <v>0</v>
      </c>
      <c r="F341">
        <v>8821</v>
      </c>
      <c r="L341" s="8" t="s">
        <v>7</v>
      </c>
      <c r="M341">
        <v>6313</v>
      </c>
      <c r="O341" s="6">
        <v>6.0320552185781564E-4</v>
      </c>
      <c r="P341" s="6">
        <v>0</v>
      </c>
      <c r="Q341">
        <v>6313</v>
      </c>
      <c r="R341" s="6">
        <v>6.0320552185781564E-4</v>
      </c>
    </row>
    <row r="342" spans="1:18" x14ac:dyDescent="0.25">
      <c r="A342" t="s">
        <v>17</v>
      </c>
      <c r="B342" t="s">
        <v>7</v>
      </c>
      <c r="C342" t="s">
        <v>17</v>
      </c>
      <c r="D342" t="s">
        <v>9</v>
      </c>
      <c r="E342" t="b">
        <f>pokerdump2players[[#This Row],[suit1]]=pokerdump2players[[#This Row],[suit2]]</f>
        <v>0</v>
      </c>
      <c r="F342">
        <v>8819</v>
      </c>
      <c r="L342" s="8" t="s">
        <v>6</v>
      </c>
      <c r="M342">
        <v>6414</v>
      </c>
      <c r="O342" s="6">
        <v>6.12856045809604E-4</v>
      </c>
      <c r="P342" s="6">
        <v>0</v>
      </c>
      <c r="Q342">
        <v>6414</v>
      </c>
      <c r="R342" s="6">
        <v>6.12856045809604E-4</v>
      </c>
    </row>
    <row r="343" spans="1:18" x14ac:dyDescent="0.25">
      <c r="A343" t="s">
        <v>5</v>
      </c>
      <c r="B343" t="s">
        <v>6</v>
      </c>
      <c r="C343" t="s">
        <v>19</v>
      </c>
      <c r="D343" t="s">
        <v>9</v>
      </c>
      <c r="E343" t="b">
        <f>pokerdump2players[[#This Row],[suit1]]=pokerdump2players[[#This Row],[suit2]]</f>
        <v>0</v>
      </c>
      <c r="F343">
        <v>8819</v>
      </c>
      <c r="L343" s="8" t="s">
        <v>8</v>
      </c>
      <c r="N343">
        <v>6874</v>
      </c>
      <c r="O343" s="6">
        <v>0</v>
      </c>
      <c r="P343" s="6">
        <v>6.5680892717418426E-4</v>
      </c>
      <c r="Q343">
        <v>6874</v>
      </c>
      <c r="R343" s="6">
        <v>6.5680892717418426E-4</v>
      </c>
    </row>
    <row r="344" spans="1:18" x14ac:dyDescent="0.25">
      <c r="A344" t="s">
        <v>6</v>
      </c>
      <c r="B344" t="s">
        <v>7</v>
      </c>
      <c r="C344" t="s">
        <v>20</v>
      </c>
      <c r="D344" t="s">
        <v>7</v>
      </c>
      <c r="E344" t="b">
        <f>pokerdump2players[[#This Row],[suit1]]=pokerdump2players[[#This Row],[suit2]]</f>
        <v>1</v>
      </c>
      <c r="F344">
        <v>8814</v>
      </c>
      <c r="L344" s="3" t="s">
        <v>15</v>
      </c>
      <c r="M344">
        <v>55630</v>
      </c>
      <c r="O344" s="6">
        <v>5.3154321528513047E-3</v>
      </c>
      <c r="P344" s="6">
        <v>0</v>
      </c>
      <c r="Q344">
        <v>55630</v>
      </c>
      <c r="R344" s="6">
        <v>5.3154321528513047E-3</v>
      </c>
    </row>
    <row r="345" spans="1:18" x14ac:dyDescent="0.25">
      <c r="A345" t="s">
        <v>6</v>
      </c>
      <c r="B345" t="s">
        <v>8</v>
      </c>
      <c r="C345" t="s">
        <v>14</v>
      </c>
      <c r="D345" t="s">
        <v>6</v>
      </c>
      <c r="E345" t="b">
        <f>pokerdump2players[[#This Row],[suit1]]=pokerdump2players[[#This Row],[suit2]]</f>
        <v>0</v>
      </c>
      <c r="F345">
        <v>8808</v>
      </c>
      <c r="L345" s="7" t="s">
        <v>7</v>
      </c>
      <c r="M345">
        <v>9187</v>
      </c>
      <c r="O345" s="6">
        <v>8.7781548064434539E-4</v>
      </c>
      <c r="P345" s="6">
        <v>0</v>
      </c>
      <c r="Q345">
        <v>9187</v>
      </c>
      <c r="R345" s="6">
        <v>8.7781548064434539E-4</v>
      </c>
    </row>
    <row r="346" spans="1:18" x14ac:dyDescent="0.25">
      <c r="A346" t="s">
        <v>6</v>
      </c>
      <c r="B346" t="s">
        <v>9</v>
      </c>
      <c r="C346" t="s">
        <v>14</v>
      </c>
      <c r="D346" t="s">
        <v>7</v>
      </c>
      <c r="E346" t="b">
        <f>pokerdump2players[[#This Row],[suit1]]=pokerdump2players[[#This Row],[suit2]]</f>
        <v>0</v>
      </c>
      <c r="F346">
        <v>8798</v>
      </c>
      <c r="L346" s="8" t="s">
        <v>9</v>
      </c>
      <c r="M346">
        <v>9187</v>
      </c>
      <c r="O346" s="6">
        <v>8.7781548064434539E-4</v>
      </c>
      <c r="P346" s="6">
        <v>0</v>
      </c>
      <c r="Q346">
        <v>9187</v>
      </c>
      <c r="R346" s="6">
        <v>8.7781548064434539E-4</v>
      </c>
    </row>
    <row r="347" spans="1:18" x14ac:dyDescent="0.25">
      <c r="A347" t="s">
        <v>6</v>
      </c>
      <c r="B347" t="s">
        <v>8</v>
      </c>
      <c r="C347" t="s">
        <v>20</v>
      </c>
      <c r="D347" t="s">
        <v>8</v>
      </c>
      <c r="E347" t="b">
        <f>pokerdump2players[[#This Row],[suit1]]=pokerdump2players[[#This Row],[suit2]]</f>
        <v>1</v>
      </c>
      <c r="F347">
        <v>8796</v>
      </c>
      <c r="L347" s="7" t="s">
        <v>6</v>
      </c>
      <c r="M347">
        <v>18662</v>
      </c>
      <c r="O347" s="6">
        <v>1.783149287012602E-3</v>
      </c>
      <c r="P347" s="6">
        <v>0</v>
      </c>
      <c r="Q347">
        <v>18662</v>
      </c>
      <c r="R347" s="6">
        <v>1.783149287012602E-3</v>
      </c>
    </row>
    <row r="348" spans="1:18" x14ac:dyDescent="0.25">
      <c r="A348" t="s">
        <v>5</v>
      </c>
      <c r="B348" t="s">
        <v>9</v>
      </c>
      <c r="C348" t="s">
        <v>17</v>
      </c>
      <c r="D348" t="s">
        <v>6</v>
      </c>
      <c r="E348" t="b">
        <f>pokerdump2players[[#This Row],[suit1]]=pokerdump2players[[#This Row],[suit2]]</f>
        <v>0</v>
      </c>
      <c r="F348">
        <v>8795</v>
      </c>
      <c r="L348" s="8" t="s">
        <v>9</v>
      </c>
      <c r="M348">
        <v>9298</v>
      </c>
      <c r="O348" s="6">
        <v>8.8842150201710283E-4</v>
      </c>
      <c r="P348" s="6">
        <v>0</v>
      </c>
      <c r="Q348">
        <v>9298</v>
      </c>
      <c r="R348" s="6">
        <v>8.8842150201710283E-4</v>
      </c>
    </row>
    <row r="349" spans="1:18" x14ac:dyDescent="0.25">
      <c r="A349" t="s">
        <v>10</v>
      </c>
      <c r="B349" t="s">
        <v>6</v>
      </c>
      <c r="C349" t="s">
        <v>14</v>
      </c>
      <c r="D349" t="s">
        <v>6</v>
      </c>
      <c r="E349" t="b">
        <f>pokerdump2players[[#This Row],[suit1]]=pokerdump2players[[#This Row],[suit2]]</f>
        <v>1</v>
      </c>
      <c r="F349">
        <v>8790</v>
      </c>
      <c r="L349" s="8" t="s">
        <v>7</v>
      </c>
      <c r="M349">
        <v>9364</v>
      </c>
      <c r="O349" s="6">
        <v>8.9472778499549916E-4</v>
      </c>
      <c r="P349" s="6">
        <v>0</v>
      </c>
      <c r="Q349">
        <v>9364</v>
      </c>
      <c r="R349" s="6">
        <v>8.9472778499549916E-4</v>
      </c>
    </row>
    <row r="350" spans="1:18" x14ac:dyDescent="0.25">
      <c r="A350" t="s">
        <v>5</v>
      </c>
      <c r="B350" t="s">
        <v>8</v>
      </c>
      <c r="C350" t="s">
        <v>17</v>
      </c>
      <c r="D350" t="s">
        <v>6</v>
      </c>
      <c r="E350" t="b">
        <f>pokerdump2players[[#This Row],[suit1]]=pokerdump2players[[#This Row],[suit2]]</f>
        <v>0</v>
      </c>
      <c r="F350">
        <v>8790</v>
      </c>
      <c r="L350" s="7" t="s">
        <v>8</v>
      </c>
      <c r="M350">
        <v>27781</v>
      </c>
      <c r="O350" s="6">
        <v>2.6544673851943571E-3</v>
      </c>
      <c r="P350" s="6">
        <v>0</v>
      </c>
      <c r="Q350">
        <v>27781</v>
      </c>
      <c r="R350" s="6">
        <v>2.6544673851943571E-3</v>
      </c>
    </row>
    <row r="351" spans="1:18" x14ac:dyDescent="0.25">
      <c r="A351" t="s">
        <v>10</v>
      </c>
      <c r="B351" t="s">
        <v>8</v>
      </c>
      <c r="C351" t="s">
        <v>12</v>
      </c>
      <c r="D351" t="s">
        <v>9</v>
      </c>
      <c r="E351" t="b">
        <f>pokerdump2players[[#This Row],[suit1]]=pokerdump2players[[#This Row],[suit2]]</f>
        <v>0</v>
      </c>
      <c r="F351">
        <v>8787</v>
      </c>
      <c r="L351" s="8" t="s">
        <v>9</v>
      </c>
      <c r="M351">
        <v>9373</v>
      </c>
      <c r="O351" s="6">
        <v>8.9558773267437136E-4</v>
      </c>
      <c r="P351" s="6">
        <v>0</v>
      </c>
      <c r="Q351">
        <v>9373</v>
      </c>
      <c r="R351" s="6">
        <v>8.9558773267437136E-4</v>
      </c>
    </row>
    <row r="352" spans="1:18" x14ac:dyDescent="0.25">
      <c r="A352" t="s">
        <v>10</v>
      </c>
      <c r="B352" t="s">
        <v>9</v>
      </c>
      <c r="C352" t="s">
        <v>11</v>
      </c>
      <c r="D352" t="s">
        <v>6</v>
      </c>
      <c r="E352" t="b">
        <f>pokerdump2players[[#This Row],[suit1]]=pokerdump2players[[#This Row],[suit2]]</f>
        <v>0</v>
      </c>
      <c r="F352">
        <v>8781</v>
      </c>
      <c r="L352" s="8" t="s">
        <v>7</v>
      </c>
      <c r="M352">
        <v>9128</v>
      </c>
      <c r="O352" s="6">
        <v>8.7217804586062751E-4</v>
      </c>
      <c r="P352" s="6">
        <v>0</v>
      </c>
      <c r="Q352">
        <v>9128</v>
      </c>
      <c r="R352" s="6">
        <v>8.7217804586062751E-4</v>
      </c>
    </row>
    <row r="353" spans="1:18" x14ac:dyDescent="0.25">
      <c r="A353" t="s">
        <v>5</v>
      </c>
      <c r="B353" t="s">
        <v>8</v>
      </c>
      <c r="C353" t="s">
        <v>19</v>
      </c>
      <c r="D353" t="s">
        <v>7</v>
      </c>
      <c r="E353" t="b">
        <f>pokerdump2players[[#This Row],[suit1]]=pokerdump2players[[#This Row],[suit2]]</f>
        <v>0</v>
      </c>
      <c r="F353">
        <v>8777</v>
      </c>
      <c r="L353" s="8" t="s">
        <v>6</v>
      </c>
      <c r="M353">
        <v>9280</v>
      </c>
      <c r="O353" s="6">
        <v>8.8670160665935843E-4</v>
      </c>
      <c r="P353" s="6">
        <v>0</v>
      </c>
      <c r="Q353">
        <v>9280</v>
      </c>
      <c r="R353" s="6">
        <v>8.8670160665935843E-4</v>
      </c>
    </row>
    <row r="354" spans="1:18" x14ac:dyDescent="0.25">
      <c r="A354" t="s">
        <v>6</v>
      </c>
      <c r="B354" t="s">
        <v>8</v>
      </c>
      <c r="C354" t="s">
        <v>14</v>
      </c>
      <c r="D354" t="s">
        <v>9</v>
      </c>
      <c r="E354" t="b">
        <f>pokerdump2players[[#This Row],[suit1]]=pokerdump2players[[#This Row],[suit2]]</f>
        <v>0</v>
      </c>
      <c r="F354">
        <v>8772</v>
      </c>
      <c r="L354" s="2" t="s">
        <v>20</v>
      </c>
      <c r="M354">
        <v>349586</v>
      </c>
      <c r="N354">
        <v>105206</v>
      </c>
      <c r="O354" s="6">
        <v>3.3402852140691643E-2</v>
      </c>
      <c r="P354" s="6">
        <v>1.0052406167047894E-2</v>
      </c>
      <c r="Q354">
        <v>454792</v>
      </c>
      <c r="R354" s="6">
        <v>4.3455258307739539E-2</v>
      </c>
    </row>
    <row r="355" spans="1:18" x14ac:dyDescent="0.25">
      <c r="A355" t="s">
        <v>11</v>
      </c>
      <c r="B355" t="s">
        <v>9</v>
      </c>
      <c r="C355" t="s">
        <v>13</v>
      </c>
      <c r="D355" t="s">
        <v>9</v>
      </c>
      <c r="E355" t="b">
        <f>pokerdump2players[[#This Row],[suit1]]=pokerdump2players[[#This Row],[suit2]]</f>
        <v>1</v>
      </c>
      <c r="F355">
        <v>8770</v>
      </c>
      <c r="L355" s="3" t="s">
        <v>18</v>
      </c>
      <c r="M355">
        <v>67870</v>
      </c>
      <c r="N355">
        <v>24596</v>
      </c>
      <c r="O355" s="6">
        <v>6.4849609961175276E-3</v>
      </c>
      <c r="P355" s="6">
        <v>2.3501414566156876E-3</v>
      </c>
      <c r="Q355">
        <v>92466</v>
      </c>
      <c r="R355" s="6">
        <v>8.8351024527332147E-3</v>
      </c>
    </row>
    <row r="356" spans="1:18" x14ac:dyDescent="0.25">
      <c r="A356" t="s">
        <v>6</v>
      </c>
      <c r="B356" t="s">
        <v>9</v>
      </c>
      <c r="C356" t="s">
        <v>16</v>
      </c>
      <c r="D356" t="s">
        <v>6</v>
      </c>
      <c r="E356" t="b">
        <f>pokerdump2players[[#This Row],[suit1]]=pokerdump2players[[#This Row],[suit2]]</f>
        <v>0</v>
      </c>
      <c r="F356">
        <v>8769</v>
      </c>
      <c r="L356" s="7" t="s">
        <v>9</v>
      </c>
      <c r="M356">
        <v>16784</v>
      </c>
      <c r="N356">
        <v>6196</v>
      </c>
      <c r="O356" s="6">
        <v>1.6037068713545982E-3</v>
      </c>
      <c r="P356" s="6">
        <v>5.9202620203247674E-4</v>
      </c>
      <c r="Q356">
        <v>22980</v>
      </c>
      <c r="R356" s="6">
        <v>2.1957330733870751E-3</v>
      </c>
    </row>
    <row r="357" spans="1:18" x14ac:dyDescent="0.25">
      <c r="A357" t="s">
        <v>10</v>
      </c>
      <c r="B357" t="s">
        <v>9</v>
      </c>
      <c r="C357" t="s">
        <v>12</v>
      </c>
      <c r="D357" t="s">
        <v>8</v>
      </c>
      <c r="E357" t="b">
        <f>pokerdump2players[[#This Row],[suit1]]=pokerdump2players[[#This Row],[suit2]]</f>
        <v>0</v>
      </c>
      <c r="F357">
        <v>8768</v>
      </c>
      <c r="L357" s="8" t="s">
        <v>9</v>
      </c>
      <c r="N357">
        <v>6196</v>
      </c>
      <c r="O357" s="6">
        <v>0</v>
      </c>
      <c r="P357" s="6">
        <v>5.9202620203247674E-4</v>
      </c>
      <c r="Q357">
        <v>6196</v>
      </c>
      <c r="R357" s="6">
        <v>5.9202620203247674E-4</v>
      </c>
    </row>
    <row r="358" spans="1:18" x14ac:dyDescent="0.25">
      <c r="A358" t="s">
        <v>6</v>
      </c>
      <c r="B358" t="s">
        <v>9</v>
      </c>
      <c r="C358" t="s">
        <v>14</v>
      </c>
      <c r="D358" t="s">
        <v>8</v>
      </c>
      <c r="E358" t="b">
        <f>pokerdump2players[[#This Row],[suit1]]=pokerdump2players[[#This Row],[suit2]]</f>
        <v>0</v>
      </c>
      <c r="F358">
        <v>8764</v>
      </c>
      <c r="L358" s="8" t="s">
        <v>7</v>
      </c>
      <c r="M358">
        <v>5540</v>
      </c>
      <c r="O358" s="6">
        <v>5.2934557121690144E-4</v>
      </c>
      <c r="P358" s="6">
        <v>0</v>
      </c>
      <c r="Q358">
        <v>5540</v>
      </c>
      <c r="R358" s="6">
        <v>5.2934557121690144E-4</v>
      </c>
    </row>
    <row r="359" spans="1:18" x14ac:dyDescent="0.25">
      <c r="A359" t="s">
        <v>5</v>
      </c>
      <c r="B359" t="s">
        <v>7</v>
      </c>
      <c r="C359" t="s">
        <v>18</v>
      </c>
      <c r="D359" t="s">
        <v>9</v>
      </c>
      <c r="E359" t="b">
        <f>pokerdump2players[[#This Row],[suit1]]=pokerdump2players[[#This Row],[suit2]]</f>
        <v>0</v>
      </c>
      <c r="F359">
        <v>8763</v>
      </c>
      <c r="L359" s="8" t="s">
        <v>6</v>
      </c>
      <c r="M359">
        <v>5595</v>
      </c>
      <c r="O359" s="6">
        <v>5.3460080703223172E-4</v>
      </c>
      <c r="P359" s="6">
        <v>0</v>
      </c>
      <c r="Q359">
        <v>5595</v>
      </c>
      <c r="R359" s="6">
        <v>5.3460080703223172E-4</v>
      </c>
    </row>
    <row r="360" spans="1:18" x14ac:dyDescent="0.25">
      <c r="A360" t="s">
        <v>5</v>
      </c>
      <c r="B360" t="s">
        <v>8</v>
      </c>
      <c r="C360" t="s">
        <v>19</v>
      </c>
      <c r="D360" t="s">
        <v>6</v>
      </c>
      <c r="E360" t="b">
        <f>pokerdump2players[[#This Row],[suit1]]=pokerdump2players[[#This Row],[suit2]]</f>
        <v>0</v>
      </c>
      <c r="F360">
        <v>8763</v>
      </c>
      <c r="L360" s="8" t="s">
        <v>8</v>
      </c>
      <c r="M360">
        <v>5649</v>
      </c>
      <c r="O360" s="6">
        <v>5.3976049310546501E-4</v>
      </c>
      <c r="P360" s="6">
        <v>0</v>
      </c>
      <c r="Q360">
        <v>5649</v>
      </c>
      <c r="R360" s="6">
        <v>5.3976049310546501E-4</v>
      </c>
    </row>
    <row r="361" spans="1:18" x14ac:dyDescent="0.25">
      <c r="A361" t="s">
        <v>5</v>
      </c>
      <c r="B361" t="s">
        <v>8</v>
      </c>
      <c r="C361" t="s">
        <v>18</v>
      </c>
      <c r="D361" t="s">
        <v>9</v>
      </c>
      <c r="E361" t="b">
        <f>pokerdump2players[[#This Row],[suit1]]=pokerdump2players[[#This Row],[suit2]]</f>
        <v>0</v>
      </c>
      <c r="F361">
        <v>8763</v>
      </c>
      <c r="L361" s="7" t="s">
        <v>7</v>
      </c>
      <c r="M361">
        <v>17152</v>
      </c>
      <c r="N361">
        <v>6131</v>
      </c>
      <c r="O361" s="6">
        <v>1.6388691764462624E-3</v>
      </c>
      <c r="P361" s="6">
        <v>5.8581546879617739E-4</v>
      </c>
      <c r="Q361">
        <v>23283</v>
      </c>
      <c r="R361" s="6">
        <v>2.22468464524244E-3</v>
      </c>
    </row>
    <row r="362" spans="1:18" x14ac:dyDescent="0.25">
      <c r="A362" t="s">
        <v>6</v>
      </c>
      <c r="B362" t="s">
        <v>9</v>
      </c>
      <c r="C362" t="s">
        <v>15</v>
      </c>
      <c r="D362" t="s">
        <v>9</v>
      </c>
      <c r="E362" t="b">
        <f>pokerdump2players[[#This Row],[suit1]]=pokerdump2players[[#This Row],[suit2]]</f>
        <v>1</v>
      </c>
      <c r="F362">
        <v>8762</v>
      </c>
      <c r="L362" s="8" t="s">
        <v>9</v>
      </c>
      <c r="M362">
        <v>5639</v>
      </c>
      <c r="O362" s="6">
        <v>5.3880499568449594E-4</v>
      </c>
      <c r="P362" s="6">
        <v>0</v>
      </c>
      <c r="Q362">
        <v>5639</v>
      </c>
      <c r="R362" s="6">
        <v>5.3880499568449594E-4</v>
      </c>
    </row>
    <row r="363" spans="1:18" x14ac:dyDescent="0.25">
      <c r="A363" t="s">
        <v>5</v>
      </c>
      <c r="B363" t="s">
        <v>7</v>
      </c>
      <c r="C363" t="s">
        <v>17</v>
      </c>
      <c r="D363" t="s">
        <v>6</v>
      </c>
      <c r="E363" t="b">
        <f>pokerdump2players[[#This Row],[suit1]]=pokerdump2players[[#This Row],[suit2]]</f>
        <v>0</v>
      </c>
      <c r="F363">
        <v>8758</v>
      </c>
      <c r="L363" s="8" t="s">
        <v>7</v>
      </c>
      <c r="N363">
        <v>6131</v>
      </c>
      <c r="O363" s="6">
        <v>0</v>
      </c>
      <c r="P363" s="6">
        <v>5.8581546879617739E-4</v>
      </c>
      <c r="Q363">
        <v>6131</v>
      </c>
      <c r="R363" s="6">
        <v>5.8581546879617739E-4</v>
      </c>
    </row>
    <row r="364" spans="1:18" x14ac:dyDescent="0.25">
      <c r="A364" t="s">
        <v>5</v>
      </c>
      <c r="B364" t="s">
        <v>9</v>
      </c>
      <c r="C364" t="s">
        <v>17</v>
      </c>
      <c r="D364" t="s">
        <v>8</v>
      </c>
      <c r="E364" t="b">
        <f>pokerdump2players[[#This Row],[suit1]]=pokerdump2players[[#This Row],[suit2]]</f>
        <v>0</v>
      </c>
      <c r="F364">
        <v>8757</v>
      </c>
      <c r="L364" s="8" t="s">
        <v>6</v>
      </c>
      <c r="M364">
        <v>5679</v>
      </c>
      <c r="O364" s="6">
        <v>5.4262698536837245E-4</v>
      </c>
      <c r="P364" s="6">
        <v>0</v>
      </c>
      <c r="Q364">
        <v>5679</v>
      </c>
      <c r="R364" s="6">
        <v>5.4262698536837245E-4</v>
      </c>
    </row>
    <row r="365" spans="1:18" x14ac:dyDescent="0.25">
      <c r="A365" t="s">
        <v>17</v>
      </c>
      <c r="B365" t="s">
        <v>8</v>
      </c>
      <c r="C365" t="s">
        <v>17</v>
      </c>
      <c r="D365" t="s">
        <v>6</v>
      </c>
      <c r="E365" t="b">
        <f>pokerdump2players[[#This Row],[suit1]]=pokerdump2players[[#This Row],[suit2]]</f>
        <v>0</v>
      </c>
      <c r="F365">
        <v>8757</v>
      </c>
      <c r="L365" s="8" t="s">
        <v>8</v>
      </c>
      <c r="M365">
        <v>5834</v>
      </c>
      <c r="O365" s="6">
        <v>5.574371953933941E-4</v>
      </c>
      <c r="P365" s="6">
        <v>0</v>
      </c>
      <c r="Q365">
        <v>5834</v>
      </c>
      <c r="R365" s="6">
        <v>5.574371953933941E-4</v>
      </c>
    </row>
    <row r="366" spans="1:18" x14ac:dyDescent="0.25">
      <c r="A366" t="s">
        <v>5</v>
      </c>
      <c r="B366" t="s">
        <v>8</v>
      </c>
      <c r="C366" t="s">
        <v>19</v>
      </c>
      <c r="D366" t="s">
        <v>9</v>
      </c>
      <c r="E366" t="b">
        <f>pokerdump2players[[#This Row],[suit1]]=pokerdump2players[[#This Row],[suit2]]</f>
        <v>0</v>
      </c>
      <c r="F366">
        <v>8749</v>
      </c>
      <c r="L366" s="7" t="s">
        <v>6</v>
      </c>
      <c r="M366">
        <v>17061</v>
      </c>
      <c r="N366">
        <v>6178</v>
      </c>
      <c r="O366" s="6">
        <v>1.6301741499154432E-3</v>
      </c>
      <c r="P366" s="6">
        <v>5.9030630667473234E-4</v>
      </c>
      <c r="Q366">
        <v>23239</v>
      </c>
      <c r="R366" s="6">
        <v>2.2204804565901758E-3</v>
      </c>
    </row>
    <row r="367" spans="1:18" x14ac:dyDescent="0.25">
      <c r="A367" t="s">
        <v>11</v>
      </c>
      <c r="B367" t="s">
        <v>9</v>
      </c>
      <c r="C367" t="s">
        <v>12</v>
      </c>
      <c r="D367" t="s">
        <v>7</v>
      </c>
      <c r="E367" t="b">
        <f>pokerdump2players[[#This Row],[suit1]]=pokerdump2players[[#This Row],[suit2]]</f>
        <v>0</v>
      </c>
      <c r="F367">
        <v>8748</v>
      </c>
      <c r="L367" s="8" t="s">
        <v>9</v>
      </c>
      <c r="M367">
        <v>5687</v>
      </c>
      <c r="O367" s="6">
        <v>5.4339138330514777E-4</v>
      </c>
      <c r="P367" s="6">
        <v>0</v>
      </c>
      <c r="Q367">
        <v>5687</v>
      </c>
      <c r="R367" s="6">
        <v>5.4339138330514777E-4</v>
      </c>
    </row>
    <row r="368" spans="1:18" x14ac:dyDescent="0.25">
      <c r="A368" t="s">
        <v>11</v>
      </c>
      <c r="B368" t="s">
        <v>7</v>
      </c>
      <c r="C368" t="s">
        <v>13</v>
      </c>
      <c r="D368" t="s">
        <v>7</v>
      </c>
      <c r="E368" t="b">
        <f>pokerdump2players[[#This Row],[suit1]]=pokerdump2players[[#This Row],[suit2]]</f>
        <v>1</v>
      </c>
      <c r="F368">
        <v>8747</v>
      </c>
      <c r="L368" s="8" t="s">
        <v>7</v>
      </c>
      <c r="M368">
        <v>5723</v>
      </c>
      <c r="O368" s="6">
        <v>5.4683117402063667E-4</v>
      </c>
      <c r="P368" s="6">
        <v>0</v>
      </c>
      <c r="Q368">
        <v>5723</v>
      </c>
      <c r="R368" s="6">
        <v>5.4683117402063667E-4</v>
      </c>
    </row>
    <row r="369" spans="1:18" x14ac:dyDescent="0.25">
      <c r="A369" t="s">
        <v>6</v>
      </c>
      <c r="B369" t="s">
        <v>6</v>
      </c>
      <c r="C369" t="s">
        <v>14</v>
      </c>
      <c r="D369" t="s">
        <v>8</v>
      </c>
      <c r="E369" t="b">
        <f>pokerdump2players[[#This Row],[suit1]]=pokerdump2players[[#This Row],[suit2]]</f>
        <v>0</v>
      </c>
      <c r="F369">
        <v>8744</v>
      </c>
      <c r="L369" s="8" t="s">
        <v>6</v>
      </c>
      <c r="N369">
        <v>6178</v>
      </c>
      <c r="O369" s="6">
        <v>0</v>
      </c>
      <c r="P369" s="6">
        <v>5.9030630667473234E-4</v>
      </c>
      <c r="Q369">
        <v>6178</v>
      </c>
      <c r="R369" s="6">
        <v>5.9030630667473234E-4</v>
      </c>
    </row>
    <row r="370" spans="1:18" x14ac:dyDescent="0.25">
      <c r="A370" t="s">
        <v>6</v>
      </c>
      <c r="B370" t="s">
        <v>8</v>
      </c>
      <c r="C370" t="s">
        <v>16</v>
      </c>
      <c r="D370" t="s">
        <v>7</v>
      </c>
      <c r="E370" t="b">
        <f>pokerdump2players[[#This Row],[suit1]]=pokerdump2players[[#This Row],[suit2]]</f>
        <v>0</v>
      </c>
      <c r="F370">
        <v>8739</v>
      </c>
      <c r="L370" s="8" t="s">
        <v>8</v>
      </c>
      <c r="M370">
        <v>5651</v>
      </c>
      <c r="O370" s="6">
        <v>5.3995159258965887E-4</v>
      </c>
      <c r="P370" s="6">
        <v>0</v>
      </c>
      <c r="Q370">
        <v>5651</v>
      </c>
      <c r="R370" s="6">
        <v>5.3995159258965887E-4</v>
      </c>
    </row>
    <row r="371" spans="1:18" x14ac:dyDescent="0.25">
      <c r="A371" t="s">
        <v>5</v>
      </c>
      <c r="B371" t="s">
        <v>6</v>
      </c>
      <c r="C371" t="s">
        <v>19</v>
      </c>
      <c r="D371" t="s">
        <v>7</v>
      </c>
      <c r="E371" t="b">
        <f>pokerdump2players[[#This Row],[suit1]]=pokerdump2players[[#This Row],[suit2]]</f>
        <v>0</v>
      </c>
      <c r="F371">
        <v>8735</v>
      </c>
      <c r="L371" s="7" t="s">
        <v>8</v>
      </c>
      <c r="M371">
        <v>16873</v>
      </c>
      <c r="N371">
        <v>6091</v>
      </c>
      <c r="O371" s="6">
        <v>1.6122107984012236E-3</v>
      </c>
      <c r="P371" s="6">
        <v>5.8199347911230088E-4</v>
      </c>
      <c r="Q371">
        <v>22964</v>
      </c>
      <c r="R371" s="6">
        <v>2.1942042775135243E-3</v>
      </c>
    </row>
    <row r="372" spans="1:18" x14ac:dyDescent="0.25">
      <c r="A372" t="s">
        <v>10</v>
      </c>
      <c r="B372" t="s">
        <v>6</v>
      </c>
      <c r="C372" t="s">
        <v>13</v>
      </c>
      <c r="D372" t="s">
        <v>7</v>
      </c>
      <c r="E372" t="b">
        <f>pokerdump2players[[#This Row],[suit1]]=pokerdump2players[[#This Row],[suit2]]</f>
        <v>0</v>
      </c>
      <c r="F372">
        <v>8731</v>
      </c>
      <c r="L372" s="8" t="s">
        <v>9</v>
      </c>
      <c r="M372">
        <v>5689</v>
      </c>
      <c r="O372" s="6">
        <v>5.4358248278934163E-4</v>
      </c>
      <c r="P372" s="6">
        <v>0</v>
      </c>
      <c r="Q372">
        <v>5689</v>
      </c>
      <c r="R372" s="6">
        <v>5.4358248278934163E-4</v>
      </c>
    </row>
    <row r="373" spans="1:18" x14ac:dyDescent="0.25">
      <c r="A373" t="s">
        <v>5</v>
      </c>
      <c r="B373" t="s">
        <v>9</v>
      </c>
      <c r="C373" t="s">
        <v>17</v>
      </c>
      <c r="D373" t="s">
        <v>7</v>
      </c>
      <c r="E373" t="b">
        <f>pokerdump2players[[#This Row],[suit1]]=pokerdump2players[[#This Row],[suit2]]</f>
        <v>0</v>
      </c>
      <c r="F373">
        <v>8728</v>
      </c>
      <c r="L373" s="8" t="s">
        <v>7</v>
      </c>
      <c r="M373">
        <v>5604</v>
      </c>
      <c r="O373" s="6">
        <v>5.3546075471110391E-4</v>
      </c>
      <c r="P373" s="6">
        <v>0</v>
      </c>
      <c r="Q373">
        <v>5604</v>
      </c>
      <c r="R373" s="6">
        <v>5.3546075471110391E-4</v>
      </c>
    </row>
    <row r="374" spans="1:18" x14ac:dyDescent="0.25">
      <c r="A374" t="s">
        <v>11</v>
      </c>
      <c r="B374" t="s">
        <v>8</v>
      </c>
      <c r="C374" t="s">
        <v>12</v>
      </c>
      <c r="D374" t="s">
        <v>7</v>
      </c>
      <c r="E374" t="b">
        <f>pokerdump2players[[#This Row],[suit1]]=pokerdump2players[[#This Row],[suit2]]</f>
        <v>0</v>
      </c>
      <c r="F374">
        <v>8719</v>
      </c>
      <c r="L374" s="8" t="s">
        <v>6</v>
      </c>
      <c r="M374">
        <v>5580</v>
      </c>
      <c r="O374" s="6">
        <v>5.3316756090077794E-4</v>
      </c>
      <c r="P374" s="6">
        <v>0</v>
      </c>
      <c r="Q374">
        <v>5580</v>
      </c>
      <c r="R374" s="6">
        <v>5.3316756090077794E-4</v>
      </c>
    </row>
    <row r="375" spans="1:18" x14ac:dyDescent="0.25">
      <c r="A375" t="s">
        <v>5</v>
      </c>
      <c r="B375" t="s">
        <v>7</v>
      </c>
      <c r="C375" t="s">
        <v>17</v>
      </c>
      <c r="D375" t="s">
        <v>9</v>
      </c>
      <c r="E375" t="b">
        <f>pokerdump2players[[#This Row],[suit1]]=pokerdump2players[[#This Row],[suit2]]</f>
        <v>0</v>
      </c>
      <c r="F375">
        <v>8717</v>
      </c>
      <c r="L375" s="8" t="s">
        <v>8</v>
      </c>
      <c r="N375">
        <v>6091</v>
      </c>
      <c r="O375" s="6">
        <v>0</v>
      </c>
      <c r="P375" s="6">
        <v>5.8199347911230088E-4</v>
      </c>
      <c r="Q375">
        <v>6091</v>
      </c>
      <c r="R375" s="6">
        <v>5.8199347911230088E-4</v>
      </c>
    </row>
    <row r="376" spans="1:18" x14ac:dyDescent="0.25">
      <c r="A376" t="s">
        <v>5</v>
      </c>
      <c r="B376" t="s">
        <v>7</v>
      </c>
      <c r="C376" t="s">
        <v>18</v>
      </c>
      <c r="D376" t="s">
        <v>8</v>
      </c>
      <c r="E376" t="b">
        <f>pokerdump2players[[#This Row],[suit1]]=pokerdump2players[[#This Row],[suit2]]</f>
        <v>0</v>
      </c>
      <c r="F376">
        <v>8717</v>
      </c>
      <c r="L376" s="3" t="s">
        <v>19</v>
      </c>
      <c r="M376">
        <v>71350</v>
      </c>
      <c r="N376">
        <v>25938</v>
      </c>
      <c r="O376" s="6">
        <v>6.8174740986147869E-3</v>
      </c>
      <c r="P376" s="6">
        <v>2.4783692105097453E-3</v>
      </c>
      <c r="Q376">
        <v>97288</v>
      </c>
      <c r="R376" s="6">
        <v>9.2958433091245313E-3</v>
      </c>
    </row>
    <row r="377" spans="1:18" x14ac:dyDescent="0.25">
      <c r="A377" t="s">
        <v>6</v>
      </c>
      <c r="B377" t="s">
        <v>6</v>
      </c>
      <c r="C377" t="s">
        <v>14</v>
      </c>
      <c r="D377" t="s">
        <v>7</v>
      </c>
      <c r="E377" t="b">
        <f>pokerdump2players[[#This Row],[suit1]]=pokerdump2players[[#This Row],[suit2]]</f>
        <v>0</v>
      </c>
      <c r="F377">
        <v>8714</v>
      </c>
      <c r="L377" s="7" t="s">
        <v>9</v>
      </c>
      <c r="M377">
        <v>17733</v>
      </c>
      <c r="N377">
        <v>6553</v>
      </c>
      <c r="O377" s="6">
        <v>1.6943835766045693E-3</v>
      </c>
      <c r="P377" s="6">
        <v>6.261374599610749E-4</v>
      </c>
      <c r="Q377">
        <v>24286</v>
      </c>
      <c r="R377" s="6">
        <v>2.320521036565644E-3</v>
      </c>
    </row>
    <row r="378" spans="1:18" x14ac:dyDescent="0.25">
      <c r="A378" t="s">
        <v>6</v>
      </c>
      <c r="B378" t="s">
        <v>9</v>
      </c>
      <c r="C378" t="s">
        <v>16</v>
      </c>
      <c r="D378" t="s">
        <v>8</v>
      </c>
      <c r="E378" t="b">
        <f>pokerdump2players[[#This Row],[suit1]]=pokerdump2players[[#This Row],[suit2]]</f>
        <v>0</v>
      </c>
      <c r="F378">
        <v>8706</v>
      </c>
      <c r="L378" s="8" t="s">
        <v>9</v>
      </c>
      <c r="N378">
        <v>6553</v>
      </c>
      <c r="O378" s="6">
        <v>0</v>
      </c>
      <c r="P378" s="6">
        <v>6.261374599610749E-4</v>
      </c>
      <c r="Q378">
        <v>6553</v>
      </c>
      <c r="R378" s="6">
        <v>6.261374599610749E-4</v>
      </c>
    </row>
    <row r="379" spans="1:18" x14ac:dyDescent="0.25">
      <c r="A379" t="s">
        <v>6</v>
      </c>
      <c r="B379" t="s">
        <v>6</v>
      </c>
      <c r="C379" t="s">
        <v>16</v>
      </c>
      <c r="D379" t="s">
        <v>6</v>
      </c>
      <c r="E379" t="b">
        <f>pokerdump2players[[#This Row],[suit1]]=pokerdump2players[[#This Row],[suit2]]</f>
        <v>1</v>
      </c>
      <c r="F379">
        <v>8705</v>
      </c>
      <c r="L379" s="8" t="s">
        <v>7</v>
      </c>
      <c r="M379">
        <v>5862</v>
      </c>
      <c r="O379" s="6">
        <v>5.6011258817210768E-4</v>
      </c>
      <c r="P379" s="6">
        <v>0</v>
      </c>
      <c r="Q379">
        <v>5862</v>
      </c>
      <c r="R379" s="6">
        <v>5.6011258817210768E-4</v>
      </c>
    </row>
    <row r="380" spans="1:18" x14ac:dyDescent="0.25">
      <c r="A380" t="s">
        <v>10</v>
      </c>
      <c r="B380" t="s">
        <v>7</v>
      </c>
      <c r="C380" t="s">
        <v>13</v>
      </c>
      <c r="D380" t="s">
        <v>8</v>
      </c>
      <c r="E380" t="b">
        <f>pokerdump2players[[#This Row],[suit1]]=pokerdump2players[[#This Row],[suit2]]</f>
        <v>0</v>
      </c>
      <c r="F380">
        <v>8704</v>
      </c>
      <c r="L380" s="8" t="s">
        <v>6</v>
      </c>
      <c r="M380">
        <v>5842</v>
      </c>
      <c r="O380" s="6">
        <v>5.5820159333016932E-4</v>
      </c>
      <c r="P380" s="6">
        <v>0</v>
      </c>
      <c r="Q380">
        <v>5842</v>
      </c>
      <c r="R380" s="6">
        <v>5.5820159333016932E-4</v>
      </c>
    </row>
    <row r="381" spans="1:18" x14ac:dyDescent="0.25">
      <c r="A381" t="s">
        <v>5</v>
      </c>
      <c r="B381" t="s">
        <v>7</v>
      </c>
      <c r="C381" t="s">
        <v>18</v>
      </c>
      <c r="D381" t="s">
        <v>6</v>
      </c>
      <c r="E381" t="b">
        <f>pokerdump2players[[#This Row],[suit1]]=pokerdump2players[[#This Row],[suit2]]</f>
        <v>0</v>
      </c>
      <c r="F381">
        <v>8703</v>
      </c>
      <c r="L381" s="8" t="s">
        <v>8</v>
      </c>
      <c r="M381">
        <v>6029</v>
      </c>
      <c r="O381" s="6">
        <v>5.7606939510229226E-4</v>
      </c>
      <c r="P381" s="6">
        <v>0</v>
      </c>
      <c r="Q381">
        <v>6029</v>
      </c>
      <c r="R381" s="6">
        <v>5.7606939510229226E-4</v>
      </c>
    </row>
    <row r="382" spans="1:18" x14ac:dyDescent="0.25">
      <c r="A382" t="s">
        <v>5</v>
      </c>
      <c r="B382" t="s">
        <v>8</v>
      </c>
      <c r="C382" t="s">
        <v>17</v>
      </c>
      <c r="D382" t="s">
        <v>7</v>
      </c>
      <c r="E382" t="b">
        <f>pokerdump2players[[#This Row],[suit1]]=pokerdump2players[[#This Row],[suit2]]</f>
        <v>0</v>
      </c>
      <c r="F382">
        <v>8690</v>
      </c>
      <c r="L382" s="7" t="s">
        <v>7</v>
      </c>
      <c r="M382">
        <v>17943</v>
      </c>
      <c r="N382">
        <v>6533</v>
      </c>
      <c r="O382" s="6">
        <v>1.714449022444921E-3</v>
      </c>
      <c r="P382" s="6">
        <v>6.2422646511913664E-4</v>
      </c>
      <c r="Q382">
        <v>24476</v>
      </c>
      <c r="R382" s="6">
        <v>2.3386754875640578E-3</v>
      </c>
    </row>
    <row r="383" spans="1:18" x14ac:dyDescent="0.25">
      <c r="A383" t="s">
        <v>5</v>
      </c>
      <c r="B383" t="s">
        <v>7</v>
      </c>
      <c r="C383" t="s">
        <v>19</v>
      </c>
      <c r="D383" t="s">
        <v>9</v>
      </c>
      <c r="E383" t="b">
        <f>pokerdump2players[[#This Row],[suit1]]=pokerdump2players[[#This Row],[suit2]]</f>
        <v>0</v>
      </c>
      <c r="F383">
        <v>8687</v>
      </c>
      <c r="L383" s="8" t="s">
        <v>9</v>
      </c>
      <c r="M383">
        <v>5989</v>
      </c>
      <c r="O383" s="6">
        <v>5.7224740541841565E-4</v>
      </c>
      <c r="P383" s="6">
        <v>0</v>
      </c>
      <c r="Q383">
        <v>5989</v>
      </c>
      <c r="R383" s="6">
        <v>5.7224740541841565E-4</v>
      </c>
    </row>
    <row r="384" spans="1:18" x14ac:dyDescent="0.25">
      <c r="A384" t="s">
        <v>5</v>
      </c>
      <c r="B384" t="s">
        <v>7</v>
      </c>
      <c r="C384" t="s">
        <v>19</v>
      </c>
      <c r="D384" t="s">
        <v>8</v>
      </c>
      <c r="E384" t="b">
        <f>pokerdump2players[[#This Row],[suit1]]=pokerdump2players[[#This Row],[suit2]]</f>
        <v>0</v>
      </c>
      <c r="F384">
        <v>8686</v>
      </c>
      <c r="L384" s="8" t="s">
        <v>7</v>
      </c>
      <c r="N384">
        <v>6533</v>
      </c>
      <c r="O384" s="6">
        <v>0</v>
      </c>
      <c r="P384" s="6">
        <v>6.2422646511913664E-4</v>
      </c>
      <c r="Q384">
        <v>6533</v>
      </c>
      <c r="R384" s="6">
        <v>6.2422646511913664E-4</v>
      </c>
    </row>
    <row r="385" spans="1:18" x14ac:dyDescent="0.25">
      <c r="A385" t="s">
        <v>5</v>
      </c>
      <c r="B385" t="s">
        <v>9</v>
      </c>
      <c r="C385" t="s">
        <v>18</v>
      </c>
      <c r="D385" t="s">
        <v>7</v>
      </c>
      <c r="E385" t="b">
        <f>pokerdump2players[[#This Row],[suit1]]=pokerdump2players[[#This Row],[suit2]]</f>
        <v>0</v>
      </c>
      <c r="F385">
        <v>8685</v>
      </c>
      <c r="L385" s="8" t="s">
        <v>6</v>
      </c>
      <c r="M385">
        <v>6043</v>
      </c>
      <c r="O385" s="6">
        <v>5.7740709149164905E-4</v>
      </c>
      <c r="P385" s="6">
        <v>0</v>
      </c>
      <c r="Q385">
        <v>6043</v>
      </c>
      <c r="R385" s="6">
        <v>5.7740709149164905E-4</v>
      </c>
    </row>
    <row r="386" spans="1:18" x14ac:dyDescent="0.25">
      <c r="A386" t="s">
        <v>10</v>
      </c>
      <c r="B386" t="s">
        <v>6</v>
      </c>
      <c r="C386" t="s">
        <v>13</v>
      </c>
      <c r="D386" t="s">
        <v>8</v>
      </c>
      <c r="E386" t="b">
        <f>pokerdump2players[[#This Row],[suit1]]=pokerdump2players[[#This Row],[suit2]]</f>
        <v>0</v>
      </c>
      <c r="F386">
        <v>8684</v>
      </c>
      <c r="L386" s="8" t="s">
        <v>8</v>
      </c>
      <c r="M386">
        <v>5911</v>
      </c>
      <c r="O386" s="6">
        <v>5.6479452553485638E-4</v>
      </c>
      <c r="P386" s="6">
        <v>0</v>
      </c>
      <c r="Q386">
        <v>5911</v>
      </c>
      <c r="R386" s="6">
        <v>5.6479452553485638E-4</v>
      </c>
    </row>
    <row r="387" spans="1:18" x14ac:dyDescent="0.25">
      <c r="A387" t="s">
        <v>6</v>
      </c>
      <c r="B387" t="s">
        <v>8</v>
      </c>
      <c r="C387" t="s">
        <v>13</v>
      </c>
      <c r="D387" t="s">
        <v>6</v>
      </c>
      <c r="E387" t="b">
        <f>pokerdump2players[[#This Row],[suit1]]=pokerdump2players[[#This Row],[suit2]]</f>
        <v>0</v>
      </c>
      <c r="F387">
        <v>8682</v>
      </c>
      <c r="L387" s="7" t="s">
        <v>6</v>
      </c>
      <c r="M387">
        <v>17844</v>
      </c>
      <c r="N387">
        <v>6379</v>
      </c>
      <c r="O387" s="6">
        <v>1.7049895979773266E-3</v>
      </c>
      <c r="P387" s="6">
        <v>6.0951180483621197E-4</v>
      </c>
      <c r="Q387">
        <v>24223</v>
      </c>
      <c r="R387" s="6">
        <v>2.3145014028135387E-3</v>
      </c>
    </row>
    <row r="388" spans="1:18" x14ac:dyDescent="0.25">
      <c r="A388" t="s">
        <v>17</v>
      </c>
      <c r="B388" t="s">
        <v>8</v>
      </c>
      <c r="C388" t="s">
        <v>17</v>
      </c>
      <c r="D388" t="s">
        <v>7</v>
      </c>
      <c r="E388" t="b">
        <f>pokerdump2players[[#This Row],[suit1]]=pokerdump2players[[#This Row],[suit2]]</f>
        <v>0</v>
      </c>
      <c r="F388">
        <v>8679</v>
      </c>
      <c r="L388" s="8" t="s">
        <v>9</v>
      </c>
      <c r="M388">
        <v>5970</v>
      </c>
      <c r="O388" s="6">
        <v>5.7043196031857427E-4</v>
      </c>
      <c r="P388" s="6">
        <v>0</v>
      </c>
      <c r="Q388">
        <v>5970</v>
      </c>
      <c r="R388" s="6">
        <v>5.7043196031857427E-4</v>
      </c>
    </row>
    <row r="389" spans="1:18" x14ac:dyDescent="0.25">
      <c r="A389" t="s">
        <v>6</v>
      </c>
      <c r="B389" t="s">
        <v>6</v>
      </c>
      <c r="C389" t="s">
        <v>14</v>
      </c>
      <c r="D389" t="s">
        <v>9</v>
      </c>
      <c r="E389" t="b">
        <f>pokerdump2players[[#This Row],[suit1]]=pokerdump2players[[#This Row],[suit2]]</f>
        <v>0</v>
      </c>
      <c r="F389">
        <v>8673</v>
      </c>
      <c r="L389" s="8" t="s">
        <v>7</v>
      </c>
      <c r="M389">
        <v>5921</v>
      </c>
      <c r="O389" s="6">
        <v>5.6575002295582556E-4</v>
      </c>
      <c r="P389" s="6">
        <v>0</v>
      </c>
      <c r="Q389">
        <v>5921</v>
      </c>
      <c r="R389" s="6">
        <v>5.6575002295582556E-4</v>
      </c>
    </row>
    <row r="390" spans="1:18" x14ac:dyDescent="0.25">
      <c r="A390" t="s">
        <v>5</v>
      </c>
      <c r="B390" t="s">
        <v>9</v>
      </c>
      <c r="C390" t="s">
        <v>19</v>
      </c>
      <c r="D390" t="s">
        <v>8</v>
      </c>
      <c r="E390" t="b">
        <f>pokerdump2players[[#This Row],[suit1]]=pokerdump2players[[#This Row],[suit2]]</f>
        <v>0</v>
      </c>
      <c r="F390">
        <v>8671</v>
      </c>
      <c r="L390" s="8" t="s">
        <v>6</v>
      </c>
      <c r="N390">
        <v>6379</v>
      </c>
      <c r="O390" s="6">
        <v>0</v>
      </c>
      <c r="P390" s="6">
        <v>6.0951180483621197E-4</v>
      </c>
      <c r="Q390">
        <v>6379</v>
      </c>
      <c r="R390" s="6">
        <v>6.0951180483621197E-4</v>
      </c>
    </row>
    <row r="391" spans="1:18" x14ac:dyDescent="0.25">
      <c r="A391" t="s">
        <v>10</v>
      </c>
      <c r="B391" t="s">
        <v>8</v>
      </c>
      <c r="C391" t="s">
        <v>13</v>
      </c>
      <c r="D391" t="s">
        <v>6</v>
      </c>
      <c r="E391" t="b">
        <f>pokerdump2players[[#This Row],[suit1]]=pokerdump2players[[#This Row],[suit2]]</f>
        <v>0</v>
      </c>
      <c r="F391">
        <v>8666</v>
      </c>
      <c r="L391" s="8" t="s">
        <v>8</v>
      </c>
      <c r="M391">
        <v>5953</v>
      </c>
      <c r="O391" s="6">
        <v>5.6880761470292675E-4</v>
      </c>
      <c r="P391" s="6">
        <v>0</v>
      </c>
      <c r="Q391">
        <v>5953</v>
      </c>
      <c r="R391" s="6">
        <v>5.6880761470292675E-4</v>
      </c>
    </row>
    <row r="392" spans="1:18" x14ac:dyDescent="0.25">
      <c r="A392" t="s">
        <v>6</v>
      </c>
      <c r="B392" t="s">
        <v>8</v>
      </c>
      <c r="C392" t="s">
        <v>16</v>
      </c>
      <c r="D392" t="s">
        <v>9</v>
      </c>
      <c r="E392" t="b">
        <f>pokerdump2players[[#This Row],[suit1]]=pokerdump2players[[#This Row],[suit2]]</f>
        <v>0</v>
      </c>
      <c r="F392">
        <v>8665</v>
      </c>
      <c r="L392" s="7" t="s">
        <v>8</v>
      </c>
      <c r="M392">
        <v>17830</v>
      </c>
      <c r="N392">
        <v>6473</v>
      </c>
      <c r="O392" s="6">
        <v>1.7036519015879699E-3</v>
      </c>
      <c r="P392" s="6">
        <v>6.1849348059332188E-4</v>
      </c>
      <c r="Q392">
        <v>24303</v>
      </c>
      <c r="R392" s="6">
        <v>2.3221453821812917E-3</v>
      </c>
    </row>
    <row r="393" spans="1:18" x14ac:dyDescent="0.25">
      <c r="A393" t="s">
        <v>6</v>
      </c>
      <c r="B393" t="s">
        <v>7</v>
      </c>
      <c r="C393" t="s">
        <v>16</v>
      </c>
      <c r="D393" t="s">
        <v>9</v>
      </c>
      <c r="E393" t="b">
        <f>pokerdump2players[[#This Row],[suit1]]=pokerdump2players[[#This Row],[suit2]]</f>
        <v>0</v>
      </c>
      <c r="F393">
        <v>8663</v>
      </c>
      <c r="L393" s="8" t="s">
        <v>9</v>
      </c>
      <c r="M393">
        <v>6011</v>
      </c>
      <c r="O393" s="6">
        <v>5.7434949974454776E-4</v>
      </c>
      <c r="P393" s="6">
        <v>0</v>
      </c>
      <c r="Q393">
        <v>6011</v>
      </c>
      <c r="R393" s="6">
        <v>5.7434949974454776E-4</v>
      </c>
    </row>
    <row r="394" spans="1:18" x14ac:dyDescent="0.25">
      <c r="A394" t="s">
        <v>5</v>
      </c>
      <c r="B394" t="s">
        <v>7</v>
      </c>
      <c r="C394" t="s">
        <v>19</v>
      </c>
      <c r="D394" t="s">
        <v>6</v>
      </c>
      <c r="E394" t="b">
        <f>pokerdump2players[[#This Row],[suit1]]=pokerdump2players[[#This Row],[suit2]]</f>
        <v>0</v>
      </c>
      <c r="F394">
        <v>8661</v>
      </c>
      <c r="L394" s="8" t="s">
        <v>7</v>
      </c>
      <c r="M394">
        <v>5839</v>
      </c>
      <c r="O394" s="6">
        <v>5.5791494410387858E-4</v>
      </c>
      <c r="P394" s="6">
        <v>0</v>
      </c>
      <c r="Q394">
        <v>5839</v>
      </c>
      <c r="R394" s="6">
        <v>5.5791494410387858E-4</v>
      </c>
    </row>
    <row r="395" spans="1:18" x14ac:dyDescent="0.25">
      <c r="A395" t="s">
        <v>6</v>
      </c>
      <c r="B395" t="s">
        <v>7</v>
      </c>
      <c r="C395" t="s">
        <v>16</v>
      </c>
      <c r="D395" t="s">
        <v>6</v>
      </c>
      <c r="E395" t="b">
        <f>pokerdump2players[[#This Row],[suit1]]=pokerdump2players[[#This Row],[suit2]]</f>
        <v>0</v>
      </c>
      <c r="F395">
        <v>8660</v>
      </c>
      <c r="L395" s="8" t="s">
        <v>6</v>
      </c>
      <c r="M395">
        <v>5980</v>
      </c>
      <c r="O395" s="6">
        <v>5.7138745773954345E-4</v>
      </c>
      <c r="P395" s="6">
        <v>0</v>
      </c>
      <c r="Q395">
        <v>5980</v>
      </c>
      <c r="R395" s="6">
        <v>5.7138745773954345E-4</v>
      </c>
    </row>
    <row r="396" spans="1:18" x14ac:dyDescent="0.25">
      <c r="A396" t="s">
        <v>17</v>
      </c>
      <c r="B396" t="s">
        <v>6</v>
      </c>
      <c r="C396" t="s">
        <v>17</v>
      </c>
      <c r="D396" t="s">
        <v>9</v>
      </c>
      <c r="E396" t="b">
        <f>pokerdump2players[[#This Row],[suit1]]=pokerdump2players[[#This Row],[suit2]]</f>
        <v>0</v>
      </c>
      <c r="F396">
        <v>8657</v>
      </c>
      <c r="L396" s="8" t="s">
        <v>8</v>
      </c>
      <c r="N396">
        <v>6473</v>
      </c>
      <c r="O396" s="6">
        <v>0</v>
      </c>
      <c r="P396" s="6">
        <v>6.1849348059332188E-4</v>
      </c>
      <c r="Q396">
        <v>6473</v>
      </c>
      <c r="R396" s="6">
        <v>6.1849348059332188E-4</v>
      </c>
    </row>
    <row r="397" spans="1:18" x14ac:dyDescent="0.25">
      <c r="A397" t="s">
        <v>5</v>
      </c>
      <c r="B397" t="s">
        <v>9</v>
      </c>
      <c r="C397" t="s">
        <v>19</v>
      </c>
      <c r="D397" t="s">
        <v>6</v>
      </c>
      <c r="E397" t="b">
        <f>pokerdump2players[[#This Row],[suit1]]=pokerdump2players[[#This Row],[suit2]]</f>
        <v>0</v>
      </c>
      <c r="F397">
        <v>8656</v>
      </c>
      <c r="L397" s="3" t="s">
        <v>17</v>
      </c>
      <c r="M397">
        <v>74676</v>
      </c>
      <c r="N397">
        <v>26911</v>
      </c>
      <c r="O397" s="6">
        <v>7.1352725408291217E-3</v>
      </c>
      <c r="P397" s="6">
        <v>2.5713391095700425E-3</v>
      </c>
      <c r="Q397">
        <v>101587</v>
      </c>
      <c r="R397" s="6">
        <v>9.7066116503991638E-3</v>
      </c>
    </row>
    <row r="398" spans="1:18" x14ac:dyDescent="0.25">
      <c r="A398" t="s">
        <v>6</v>
      </c>
      <c r="B398" t="s">
        <v>7</v>
      </c>
      <c r="C398" t="s">
        <v>14</v>
      </c>
      <c r="D398" t="s">
        <v>6</v>
      </c>
      <c r="E398" t="b">
        <f>pokerdump2players[[#This Row],[suit1]]=pokerdump2players[[#This Row],[suit2]]</f>
        <v>0</v>
      </c>
      <c r="F398">
        <v>8647</v>
      </c>
      <c r="L398" s="7" t="s">
        <v>9</v>
      </c>
      <c r="M398">
        <v>18707</v>
      </c>
      <c r="N398">
        <v>6665</v>
      </c>
      <c r="O398" s="6">
        <v>1.787449025406963E-3</v>
      </c>
      <c r="P398" s="6">
        <v>6.3683903107592931E-4</v>
      </c>
      <c r="Q398">
        <v>25372</v>
      </c>
      <c r="R398" s="6">
        <v>2.4242880564828923E-3</v>
      </c>
    </row>
    <row r="399" spans="1:18" x14ac:dyDescent="0.25">
      <c r="A399" t="s">
        <v>6</v>
      </c>
      <c r="B399" t="s">
        <v>6</v>
      </c>
      <c r="C399" t="s">
        <v>20</v>
      </c>
      <c r="D399" t="s">
        <v>7</v>
      </c>
      <c r="E399" t="b">
        <f>pokerdump2players[[#This Row],[suit1]]=pokerdump2players[[#This Row],[suit2]]</f>
        <v>0</v>
      </c>
      <c r="F399">
        <v>8646</v>
      </c>
      <c r="L399" s="8" t="s">
        <v>9</v>
      </c>
      <c r="N399">
        <v>6665</v>
      </c>
      <c r="O399" s="6">
        <v>0</v>
      </c>
      <c r="P399" s="6">
        <v>6.3683903107592931E-4</v>
      </c>
      <c r="Q399">
        <v>6665</v>
      </c>
      <c r="R399" s="6">
        <v>6.3683903107592931E-4</v>
      </c>
    </row>
    <row r="400" spans="1:18" x14ac:dyDescent="0.25">
      <c r="A400" t="s">
        <v>11</v>
      </c>
      <c r="B400" t="s">
        <v>6</v>
      </c>
      <c r="C400" t="s">
        <v>12</v>
      </c>
      <c r="D400" t="s">
        <v>7</v>
      </c>
      <c r="E400" t="b">
        <f>pokerdump2players[[#This Row],[suit1]]=pokerdump2players[[#This Row],[suit2]]</f>
        <v>0</v>
      </c>
      <c r="F400">
        <v>8646</v>
      </c>
      <c r="L400" s="8" t="s">
        <v>7</v>
      </c>
      <c r="M400">
        <v>6397</v>
      </c>
      <c r="O400" s="6">
        <v>6.1123170019395648E-4</v>
      </c>
      <c r="P400" s="6">
        <v>0</v>
      </c>
      <c r="Q400">
        <v>6397</v>
      </c>
      <c r="R400" s="6">
        <v>6.1123170019395648E-4</v>
      </c>
    </row>
    <row r="401" spans="1:18" x14ac:dyDescent="0.25">
      <c r="A401" t="s">
        <v>6</v>
      </c>
      <c r="B401" t="s">
        <v>7</v>
      </c>
      <c r="C401" t="s">
        <v>17</v>
      </c>
      <c r="D401" t="s">
        <v>7</v>
      </c>
      <c r="E401" t="b">
        <f>pokerdump2players[[#This Row],[suit1]]=pokerdump2players[[#This Row],[suit2]]</f>
        <v>1</v>
      </c>
      <c r="F401">
        <v>8646</v>
      </c>
      <c r="L401" s="8" t="s">
        <v>6</v>
      </c>
      <c r="M401">
        <v>6157</v>
      </c>
      <c r="O401" s="6">
        <v>5.8829976209069711E-4</v>
      </c>
      <c r="P401" s="6">
        <v>0</v>
      </c>
      <c r="Q401">
        <v>6157</v>
      </c>
      <c r="R401" s="6">
        <v>5.8829976209069711E-4</v>
      </c>
    </row>
    <row r="402" spans="1:18" x14ac:dyDescent="0.25">
      <c r="A402" t="s">
        <v>6</v>
      </c>
      <c r="B402" t="s">
        <v>6</v>
      </c>
      <c r="C402" t="s">
        <v>16</v>
      </c>
      <c r="D402" t="s">
        <v>8</v>
      </c>
      <c r="E402" t="b">
        <f>pokerdump2players[[#This Row],[suit1]]=pokerdump2players[[#This Row],[suit2]]</f>
        <v>0</v>
      </c>
      <c r="F402">
        <v>8644</v>
      </c>
      <c r="L402" s="8" t="s">
        <v>8</v>
      </c>
      <c r="M402">
        <v>6153</v>
      </c>
      <c r="O402" s="6">
        <v>5.879175631223095E-4</v>
      </c>
      <c r="P402" s="6">
        <v>0</v>
      </c>
      <c r="Q402">
        <v>6153</v>
      </c>
      <c r="R402" s="6">
        <v>5.879175631223095E-4</v>
      </c>
    </row>
    <row r="403" spans="1:18" x14ac:dyDescent="0.25">
      <c r="A403" t="s">
        <v>6</v>
      </c>
      <c r="B403" t="s">
        <v>6</v>
      </c>
      <c r="C403" t="s">
        <v>16</v>
      </c>
      <c r="D403" t="s">
        <v>9</v>
      </c>
      <c r="E403" t="b">
        <f>pokerdump2players[[#This Row],[suit1]]=pokerdump2players[[#This Row],[suit2]]</f>
        <v>0</v>
      </c>
      <c r="F403">
        <v>8639</v>
      </c>
      <c r="L403" s="7" t="s">
        <v>7</v>
      </c>
      <c r="M403">
        <v>18775</v>
      </c>
      <c r="N403">
        <v>6661</v>
      </c>
      <c r="O403" s="6">
        <v>1.7939464078695533E-3</v>
      </c>
      <c r="P403" s="6">
        <v>6.364568321075416E-4</v>
      </c>
      <c r="Q403">
        <v>25436</v>
      </c>
      <c r="R403" s="6">
        <v>2.4304032399770949E-3</v>
      </c>
    </row>
    <row r="404" spans="1:18" x14ac:dyDescent="0.25">
      <c r="A404" t="s">
        <v>5</v>
      </c>
      <c r="B404" t="s">
        <v>9</v>
      </c>
      <c r="C404" t="s">
        <v>19</v>
      </c>
      <c r="D404" t="s">
        <v>7</v>
      </c>
      <c r="E404" t="b">
        <f>pokerdump2players[[#This Row],[suit1]]=pokerdump2players[[#This Row],[suit2]]</f>
        <v>0</v>
      </c>
      <c r="F404">
        <v>8637</v>
      </c>
      <c r="L404" s="8" t="s">
        <v>9</v>
      </c>
      <c r="M404">
        <v>6230</v>
      </c>
      <c r="O404" s="6">
        <v>5.9527489326377189E-4</v>
      </c>
      <c r="P404" s="6">
        <v>0</v>
      </c>
      <c r="Q404">
        <v>6230</v>
      </c>
      <c r="R404" s="6">
        <v>5.9527489326377189E-4</v>
      </c>
    </row>
    <row r="405" spans="1:18" x14ac:dyDescent="0.25">
      <c r="A405" t="s">
        <v>12</v>
      </c>
      <c r="B405" t="s">
        <v>8</v>
      </c>
      <c r="C405" t="s">
        <v>13</v>
      </c>
      <c r="D405" t="s">
        <v>8</v>
      </c>
      <c r="E405" t="b">
        <f>pokerdump2players[[#This Row],[suit1]]=pokerdump2players[[#This Row],[suit2]]</f>
        <v>1</v>
      </c>
      <c r="F405">
        <v>8626</v>
      </c>
      <c r="L405" s="8" t="s">
        <v>7</v>
      </c>
      <c r="N405">
        <v>6661</v>
      </c>
      <c r="O405" s="6">
        <v>0</v>
      </c>
      <c r="P405" s="6">
        <v>6.364568321075416E-4</v>
      </c>
      <c r="Q405">
        <v>6661</v>
      </c>
      <c r="R405" s="6">
        <v>6.364568321075416E-4</v>
      </c>
    </row>
    <row r="406" spans="1:18" x14ac:dyDescent="0.25">
      <c r="A406" t="s">
        <v>6</v>
      </c>
      <c r="B406" t="s">
        <v>9</v>
      </c>
      <c r="C406" t="s">
        <v>14</v>
      </c>
      <c r="D406" t="s">
        <v>6</v>
      </c>
      <c r="E406" t="b">
        <f>pokerdump2players[[#This Row],[suit1]]=pokerdump2players[[#This Row],[suit2]]</f>
        <v>0</v>
      </c>
      <c r="F406">
        <v>8623</v>
      </c>
      <c r="L406" s="8" t="s">
        <v>6</v>
      </c>
      <c r="M406">
        <v>6194</v>
      </c>
      <c r="O406" s="6">
        <v>5.9183510254828299E-4</v>
      </c>
      <c r="P406" s="6">
        <v>0</v>
      </c>
      <c r="Q406">
        <v>6194</v>
      </c>
      <c r="R406" s="6">
        <v>5.9183510254828299E-4</v>
      </c>
    </row>
    <row r="407" spans="1:18" x14ac:dyDescent="0.25">
      <c r="A407" t="s">
        <v>6</v>
      </c>
      <c r="B407" t="s">
        <v>7</v>
      </c>
      <c r="C407" t="s">
        <v>14</v>
      </c>
      <c r="D407" t="s">
        <v>9</v>
      </c>
      <c r="E407" t="b">
        <f>pokerdump2players[[#This Row],[suit1]]=pokerdump2players[[#This Row],[suit2]]</f>
        <v>0</v>
      </c>
      <c r="F407">
        <v>8619</v>
      </c>
      <c r="L407" s="8" t="s">
        <v>8</v>
      </c>
      <c r="M407">
        <v>6351</v>
      </c>
      <c r="O407" s="6">
        <v>6.0683641205749839E-4</v>
      </c>
      <c r="P407" s="6">
        <v>0</v>
      </c>
      <c r="Q407">
        <v>6351</v>
      </c>
      <c r="R407" s="6">
        <v>6.0683641205749839E-4</v>
      </c>
    </row>
    <row r="408" spans="1:18" x14ac:dyDescent="0.25">
      <c r="A408" t="s">
        <v>10</v>
      </c>
      <c r="B408" t="s">
        <v>7</v>
      </c>
      <c r="C408" t="s">
        <v>13</v>
      </c>
      <c r="D408" t="s">
        <v>6</v>
      </c>
      <c r="E408" t="b">
        <f>pokerdump2players[[#This Row],[suit1]]=pokerdump2players[[#This Row],[suit2]]</f>
        <v>0</v>
      </c>
      <c r="F408">
        <v>8618</v>
      </c>
      <c r="L408" s="7" t="s">
        <v>6</v>
      </c>
      <c r="M408">
        <v>18465</v>
      </c>
      <c r="N408">
        <v>6666</v>
      </c>
      <c r="O408" s="6">
        <v>1.76432598781951E-3</v>
      </c>
      <c r="P408" s="6">
        <v>6.3693458081802619E-4</v>
      </c>
      <c r="Q408">
        <v>25131</v>
      </c>
      <c r="R408" s="6">
        <v>2.401260568637536E-3</v>
      </c>
    </row>
    <row r="409" spans="1:18" x14ac:dyDescent="0.25">
      <c r="A409" t="s">
        <v>10</v>
      </c>
      <c r="B409" t="s">
        <v>9</v>
      </c>
      <c r="C409" t="s">
        <v>13</v>
      </c>
      <c r="D409" t="s">
        <v>8</v>
      </c>
      <c r="E409" t="b">
        <f>pokerdump2players[[#This Row],[suit1]]=pokerdump2players[[#This Row],[suit2]]</f>
        <v>0</v>
      </c>
      <c r="F409">
        <v>8609</v>
      </c>
      <c r="L409" s="8" t="s">
        <v>9</v>
      </c>
      <c r="M409">
        <v>6212</v>
      </c>
      <c r="O409" s="6">
        <v>5.9355499790602739E-4</v>
      </c>
      <c r="P409" s="6">
        <v>0</v>
      </c>
      <c r="Q409">
        <v>6212</v>
      </c>
      <c r="R409" s="6">
        <v>5.9355499790602739E-4</v>
      </c>
    </row>
    <row r="410" spans="1:18" x14ac:dyDescent="0.25">
      <c r="A410" t="s">
        <v>10</v>
      </c>
      <c r="B410" t="s">
        <v>9</v>
      </c>
      <c r="C410" t="s">
        <v>14</v>
      </c>
      <c r="D410" t="s">
        <v>9</v>
      </c>
      <c r="E410" t="b">
        <f>pokerdump2players[[#This Row],[suit1]]=pokerdump2players[[#This Row],[suit2]]</f>
        <v>1</v>
      </c>
      <c r="F410">
        <v>8603</v>
      </c>
      <c r="L410" s="8" t="s">
        <v>7</v>
      </c>
      <c r="M410">
        <v>6076</v>
      </c>
      <c r="O410" s="6">
        <v>5.8056023298084711E-4</v>
      </c>
      <c r="P410" s="6">
        <v>0</v>
      </c>
      <c r="Q410">
        <v>6076</v>
      </c>
      <c r="R410" s="6">
        <v>5.8056023298084711E-4</v>
      </c>
    </row>
    <row r="411" spans="1:18" x14ac:dyDescent="0.25">
      <c r="A411" t="s">
        <v>5</v>
      </c>
      <c r="B411" t="s">
        <v>6</v>
      </c>
      <c r="C411" t="s">
        <v>18</v>
      </c>
      <c r="D411" t="s">
        <v>7</v>
      </c>
      <c r="E411" t="b">
        <f>pokerdump2players[[#This Row],[suit1]]=pokerdump2players[[#This Row],[suit2]]</f>
        <v>0</v>
      </c>
      <c r="F411">
        <v>8603</v>
      </c>
      <c r="L411" s="8" t="s">
        <v>6</v>
      </c>
      <c r="N411">
        <v>6666</v>
      </c>
      <c r="O411" s="6">
        <v>0</v>
      </c>
      <c r="P411" s="6">
        <v>6.3693458081802619E-4</v>
      </c>
      <c r="Q411">
        <v>6666</v>
      </c>
      <c r="R411" s="6">
        <v>6.3693458081802619E-4</v>
      </c>
    </row>
    <row r="412" spans="1:18" x14ac:dyDescent="0.25">
      <c r="A412" t="s">
        <v>10</v>
      </c>
      <c r="B412" t="s">
        <v>6</v>
      </c>
      <c r="C412" t="s">
        <v>13</v>
      </c>
      <c r="D412" t="s">
        <v>9</v>
      </c>
      <c r="E412" t="b">
        <f>pokerdump2players[[#This Row],[suit1]]=pokerdump2players[[#This Row],[suit2]]</f>
        <v>0</v>
      </c>
      <c r="F412">
        <v>8600</v>
      </c>
      <c r="L412" s="8" t="s">
        <v>8</v>
      </c>
      <c r="M412">
        <v>6177</v>
      </c>
      <c r="O412" s="6">
        <v>5.9021075693263547E-4</v>
      </c>
      <c r="P412" s="6">
        <v>0</v>
      </c>
      <c r="Q412">
        <v>6177</v>
      </c>
      <c r="R412" s="6">
        <v>5.9021075693263547E-4</v>
      </c>
    </row>
    <row r="413" spans="1:18" x14ac:dyDescent="0.25">
      <c r="A413" t="s">
        <v>11</v>
      </c>
      <c r="B413" t="s">
        <v>8</v>
      </c>
      <c r="C413" t="s">
        <v>13</v>
      </c>
      <c r="D413" t="s">
        <v>8</v>
      </c>
      <c r="E413" t="b">
        <f>pokerdump2players[[#This Row],[suit1]]=pokerdump2players[[#This Row],[suit2]]</f>
        <v>1</v>
      </c>
      <c r="F413">
        <v>8593</v>
      </c>
      <c r="L413" s="7" t="s">
        <v>8</v>
      </c>
      <c r="M413">
        <v>18729</v>
      </c>
      <c r="N413">
        <v>6919</v>
      </c>
      <c r="O413" s="6">
        <v>1.7895511197330951E-3</v>
      </c>
      <c r="P413" s="6">
        <v>6.6110866556854536E-4</v>
      </c>
      <c r="Q413">
        <v>25648</v>
      </c>
      <c r="R413" s="6">
        <v>2.4506597853016406E-3</v>
      </c>
    </row>
    <row r="414" spans="1:18" x14ac:dyDescent="0.25">
      <c r="A414" t="s">
        <v>5</v>
      </c>
      <c r="B414" t="s">
        <v>8</v>
      </c>
      <c r="C414" t="s">
        <v>18</v>
      </c>
      <c r="D414" t="s">
        <v>7</v>
      </c>
      <c r="E414" t="b">
        <f>pokerdump2players[[#This Row],[suit1]]=pokerdump2players[[#This Row],[suit2]]</f>
        <v>0</v>
      </c>
      <c r="F414">
        <v>8588</v>
      </c>
      <c r="L414" s="8" t="s">
        <v>9</v>
      </c>
      <c r="M414">
        <v>6143</v>
      </c>
      <c r="O414" s="6">
        <v>5.8696206570134032E-4</v>
      </c>
      <c r="P414" s="6">
        <v>0</v>
      </c>
      <c r="Q414">
        <v>6143</v>
      </c>
      <c r="R414" s="6">
        <v>5.8696206570134032E-4</v>
      </c>
    </row>
    <row r="415" spans="1:18" x14ac:dyDescent="0.25">
      <c r="A415" t="s">
        <v>10</v>
      </c>
      <c r="B415" t="s">
        <v>8</v>
      </c>
      <c r="C415" t="s">
        <v>16</v>
      </c>
      <c r="D415" t="s">
        <v>8</v>
      </c>
      <c r="E415" t="b">
        <f>pokerdump2players[[#This Row],[suit1]]=pokerdump2players[[#This Row],[suit2]]</f>
        <v>1</v>
      </c>
      <c r="F415">
        <v>8588</v>
      </c>
      <c r="L415" s="8" t="s">
        <v>7</v>
      </c>
      <c r="M415">
        <v>6337</v>
      </c>
      <c r="O415" s="6">
        <v>6.0549871566814161E-4</v>
      </c>
      <c r="P415" s="6">
        <v>0</v>
      </c>
      <c r="Q415">
        <v>6337</v>
      </c>
      <c r="R415" s="6">
        <v>6.0549871566814161E-4</v>
      </c>
    </row>
    <row r="416" spans="1:18" x14ac:dyDescent="0.25">
      <c r="A416" t="s">
        <v>6</v>
      </c>
      <c r="B416" t="s">
        <v>8</v>
      </c>
      <c r="C416" t="s">
        <v>14</v>
      </c>
      <c r="D416" t="s">
        <v>7</v>
      </c>
      <c r="E416" t="b">
        <f>pokerdump2players[[#This Row],[suit1]]=pokerdump2players[[#This Row],[suit2]]</f>
        <v>0</v>
      </c>
      <c r="F416">
        <v>8585</v>
      </c>
      <c r="L416" s="8" t="s">
        <v>6</v>
      </c>
      <c r="M416">
        <v>6249</v>
      </c>
      <c r="O416" s="6">
        <v>5.9709033836361316E-4</v>
      </c>
      <c r="P416" s="6">
        <v>0</v>
      </c>
      <c r="Q416">
        <v>6249</v>
      </c>
      <c r="R416" s="6">
        <v>5.9709033836361316E-4</v>
      </c>
    </row>
    <row r="417" spans="1:18" x14ac:dyDescent="0.25">
      <c r="A417" t="s">
        <v>11</v>
      </c>
      <c r="B417" t="s">
        <v>7</v>
      </c>
      <c r="C417" t="s">
        <v>12</v>
      </c>
      <c r="D417" t="s">
        <v>8</v>
      </c>
      <c r="E417" t="b">
        <f>pokerdump2players[[#This Row],[suit1]]=pokerdump2players[[#This Row],[suit2]]</f>
        <v>0</v>
      </c>
      <c r="F417">
        <v>8585</v>
      </c>
      <c r="L417" s="8" t="s">
        <v>8</v>
      </c>
      <c r="N417">
        <v>6919</v>
      </c>
      <c r="O417" s="6">
        <v>0</v>
      </c>
      <c r="P417" s="6">
        <v>6.6110866556854536E-4</v>
      </c>
      <c r="Q417">
        <v>6919</v>
      </c>
      <c r="R417" s="6">
        <v>6.6110866556854536E-4</v>
      </c>
    </row>
    <row r="418" spans="1:18" x14ac:dyDescent="0.25">
      <c r="A418" t="s">
        <v>11</v>
      </c>
      <c r="B418" t="s">
        <v>6</v>
      </c>
      <c r="C418" t="s">
        <v>12</v>
      </c>
      <c r="D418" t="s">
        <v>8</v>
      </c>
      <c r="E418" t="b">
        <f>pokerdump2players[[#This Row],[suit1]]=pokerdump2players[[#This Row],[suit2]]</f>
        <v>0</v>
      </c>
      <c r="F418">
        <v>8585</v>
      </c>
      <c r="L418" s="3" t="s">
        <v>15</v>
      </c>
      <c r="M418">
        <v>78229</v>
      </c>
      <c r="N418">
        <v>27761</v>
      </c>
      <c r="O418" s="6">
        <v>7.4747607744994555E-3</v>
      </c>
      <c r="P418" s="6">
        <v>2.6525563903524191E-3</v>
      </c>
      <c r="Q418">
        <v>105990</v>
      </c>
      <c r="R418" s="6">
        <v>1.0127317164851874E-2</v>
      </c>
    </row>
    <row r="419" spans="1:18" x14ac:dyDescent="0.25">
      <c r="A419" t="s">
        <v>6</v>
      </c>
      <c r="B419" t="s">
        <v>7</v>
      </c>
      <c r="C419" t="s">
        <v>15</v>
      </c>
      <c r="D419" t="s">
        <v>7</v>
      </c>
      <c r="E419" t="b">
        <f>pokerdump2players[[#This Row],[suit1]]=pokerdump2players[[#This Row],[suit2]]</f>
        <v>1</v>
      </c>
      <c r="F419">
        <v>8582</v>
      </c>
      <c r="L419" s="7" t="s">
        <v>9</v>
      </c>
      <c r="M419">
        <v>19382</v>
      </c>
      <c r="N419">
        <v>6905</v>
      </c>
      <c r="O419" s="6">
        <v>1.8519451013223798E-3</v>
      </c>
      <c r="P419" s="6">
        <v>6.5977096917918857E-4</v>
      </c>
      <c r="Q419">
        <v>26287</v>
      </c>
      <c r="R419" s="6">
        <v>2.5117160705015683E-3</v>
      </c>
    </row>
    <row r="420" spans="1:18" x14ac:dyDescent="0.25">
      <c r="A420" t="s">
        <v>10</v>
      </c>
      <c r="B420" t="s">
        <v>9</v>
      </c>
      <c r="C420" t="s">
        <v>13</v>
      </c>
      <c r="D420" t="s">
        <v>6</v>
      </c>
      <c r="E420" t="b">
        <f>pokerdump2players[[#This Row],[suit1]]=pokerdump2players[[#This Row],[suit2]]</f>
        <v>0</v>
      </c>
      <c r="F420">
        <v>8581</v>
      </c>
      <c r="L420" s="8" t="s">
        <v>9</v>
      </c>
      <c r="N420">
        <v>6905</v>
      </c>
      <c r="O420" s="6">
        <v>0</v>
      </c>
      <c r="P420" s="6">
        <v>6.5977096917918857E-4</v>
      </c>
      <c r="Q420">
        <v>6905</v>
      </c>
      <c r="R420" s="6">
        <v>6.5977096917918857E-4</v>
      </c>
    </row>
    <row r="421" spans="1:18" x14ac:dyDescent="0.25">
      <c r="A421" t="s">
        <v>6</v>
      </c>
      <c r="B421" t="s">
        <v>9</v>
      </c>
      <c r="C421" t="s">
        <v>15</v>
      </c>
      <c r="D421" t="s">
        <v>7</v>
      </c>
      <c r="E421" t="b">
        <f>pokerdump2players[[#This Row],[suit1]]=pokerdump2players[[#This Row],[suit2]]</f>
        <v>0</v>
      </c>
      <c r="F421">
        <v>8579</v>
      </c>
      <c r="L421" s="8" t="s">
        <v>7</v>
      </c>
      <c r="M421">
        <v>6425</v>
      </c>
      <c r="O421" s="6">
        <v>6.1390709297267005E-4</v>
      </c>
      <c r="P421" s="6">
        <v>0</v>
      </c>
      <c r="Q421">
        <v>6425</v>
      </c>
      <c r="R421" s="6">
        <v>6.1390709297267005E-4</v>
      </c>
    </row>
    <row r="422" spans="1:18" x14ac:dyDescent="0.25">
      <c r="A422" t="s">
        <v>6</v>
      </c>
      <c r="B422" t="s">
        <v>9</v>
      </c>
      <c r="C422" t="s">
        <v>17</v>
      </c>
      <c r="D422" t="s">
        <v>9</v>
      </c>
      <c r="E422" t="b">
        <f>pokerdump2players[[#This Row],[suit1]]=pokerdump2players[[#This Row],[suit2]]</f>
        <v>1</v>
      </c>
      <c r="F422">
        <v>8579</v>
      </c>
      <c r="L422" s="8" t="s">
        <v>6</v>
      </c>
      <c r="M422">
        <v>6397</v>
      </c>
      <c r="O422" s="6">
        <v>6.1123170019395648E-4</v>
      </c>
      <c r="P422" s="6">
        <v>0</v>
      </c>
      <c r="Q422">
        <v>6397</v>
      </c>
      <c r="R422" s="6">
        <v>6.1123170019395648E-4</v>
      </c>
    </row>
    <row r="423" spans="1:18" x14ac:dyDescent="0.25">
      <c r="A423" t="s">
        <v>10</v>
      </c>
      <c r="B423" t="s">
        <v>8</v>
      </c>
      <c r="C423" t="s">
        <v>13</v>
      </c>
      <c r="D423" t="s">
        <v>9</v>
      </c>
      <c r="E423" t="b">
        <f>pokerdump2players[[#This Row],[suit1]]=pokerdump2players[[#This Row],[suit2]]</f>
        <v>0</v>
      </c>
      <c r="F423">
        <v>8578</v>
      </c>
      <c r="L423" s="8" t="s">
        <v>8</v>
      </c>
      <c r="M423">
        <v>6560</v>
      </c>
      <c r="O423" s="6">
        <v>6.2680630815575334E-4</v>
      </c>
      <c r="P423" s="6">
        <v>0</v>
      </c>
      <c r="Q423">
        <v>6560</v>
      </c>
      <c r="R423" s="6">
        <v>6.2680630815575334E-4</v>
      </c>
    </row>
    <row r="424" spans="1:18" x14ac:dyDescent="0.25">
      <c r="A424" t="s">
        <v>6</v>
      </c>
      <c r="B424" t="s">
        <v>9</v>
      </c>
      <c r="C424" t="s">
        <v>18</v>
      </c>
      <c r="D424" t="s">
        <v>9</v>
      </c>
      <c r="E424" t="b">
        <f>pokerdump2players[[#This Row],[suit1]]=pokerdump2players[[#This Row],[suit2]]</f>
        <v>1</v>
      </c>
      <c r="F424">
        <v>8578</v>
      </c>
      <c r="L424" s="7" t="s">
        <v>7</v>
      </c>
      <c r="M424">
        <v>19738</v>
      </c>
      <c r="N424">
        <v>7024</v>
      </c>
      <c r="O424" s="6">
        <v>1.885960809508881E-3</v>
      </c>
      <c r="P424" s="6">
        <v>6.7114138848872122E-4</v>
      </c>
      <c r="Q424">
        <v>26762</v>
      </c>
      <c r="R424" s="6">
        <v>2.5571021979976022E-3</v>
      </c>
    </row>
    <row r="425" spans="1:18" x14ac:dyDescent="0.25">
      <c r="A425" t="s">
        <v>6</v>
      </c>
      <c r="B425" t="s">
        <v>7</v>
      </c>
      <c r="C425" t="s">
        <v>16</v>
      </c>
      <c r="D425" t="s">
        <v>8</v>
      </c>
      <c r="E425" t="b">
        <f>pokerdump2players[[#This Row],[suit1]]=pokerdump2players[[#This Row],[suit2]]</f>
        <v>0</v>
      </c>
      <c r="F425">
        <v>8577</v>
      </c>
      <c r="L425" s="8" t="s">
        <v>9</v>
      </c>
      <c r="M425">
        <v>6588</v>
      </c>
      <c r="O425" s="6">
        <v>6.2948170093446692E-4</v>
      </c>
      <c r="P425" s="6">
        <v>0</v>
      </c>
      <c r="Q425">
        <v>6588</v>
      </c>
      <c r="R425" s="6">
        <v>6.2948170093446692E-4</v>
      </c>
    </row>
    <row r="426" spans="1:18" x14ac:dyDescent="0.25">
      <c r="A426" t="s">
        <v>5</v>
      </c>
      <c r="B426" t="s">
        <v>6</v>
      </c>
      <c r="C426" t="s">
        <v>18</v>
      </c>
      <c r="D426" t="s">
        <v>8</v>
      </c>
      <c r="E426" t="b">
        <f>pokerdump2players[[#This Row],[suit1]]=pokerdump2players[[#This Row],[suit2]]</f>
        <v>0</v>
      </c>
      <c r="F426">
        <v>8571</v>
      </c>
      <c r="L426" s="8" t="s">
        <v>7</v>
      </c>
      <c r="N426">
        <v>7024</v>
      </c>
      <c r="O426" s="6">
        <v>0</v>
      </c>
      <c r="P426" s="6">
        <v>6.7114138848872122E-4</v>
      </c>
      <c r="Q426">
        <v>7024</v>
      </c>
      <c r="R426" s="6">
        <v>6.7114138848872122E-4</v>
      </c>
    </row>
    <row r="427" spans="1:18" x14ac:dyDescent="0.25">
      <c r="A427" t="s">
        <v>6</v>
      </c>
      <c r="B427" t="s">
        <v>9</v>
      </c>
      <c r="C427" t="s">
        <v>16</v>
      </c>
      <c r="D427" t="s">
        <v>7</v>
      </c>
      <c r="E427" t="b">
        <f>pokerdump2players[[#This Row],[suit1]]=pokerdump2players[[#This Row],[suit2]]</f>
        <v>0</v>
      </c>
      <c r="F427">
        <v>8568</v>
      </c>
      <c r="L427" s="8" t="s">
        <v>6</v>
      </c>
      <c r="M427">
        <v>6541</v>
      </c>
      <c r="O427" s="6">
        <v>6.2499086305591197E-4</v>
      </c>
      <c r="P427" s="6">
        <v>0</v>
      </c>
      <c r="Q427">
        <v>6541</v>
      </c>
      <c r="R427" s="6">
        <v>6.2499086305591197E-4</v>
      </c>
    </row>
    <row r="428" spans="1:18" x14ac:dyDescent="0.25">
      <c r="A428" t="s">
        <v>6</v>
      </c>
      <c r="B428" t="s">
        <v>9</v>
      </c>
      <c r="C428" t="s">
        <v>19</v>
      </c>
      <c r="D428" t="s">
        <v>9</v>
      </c>
      <c r="E428" t="b">
        <f>pokerdump2players[[#This Row],[suit1]]=pokerdump2players[[#This Row],[suit2]]</f>
        <v>1</v>
      </c>
      <c r="F428">
        <v>8566</v>
      </c>
      <c r="L428" s="8" t="s">
        <v>8</v>
      </c>
      <c r="M428">
        <v>6609</v>
      </c>
      <c r="O428" s="6">
        <v>6.3148824551850216E-4</v>
      </c>
      <c r="P428" s="6">
        <v>0</v>
      </c>
      <c r="Q428">
        <v>6609</v>
      </c>
      <c r="R428" s="6">
        <v>6.3148824551850216E-4</v>
      </c>
    </row>
    <row r="429" spans="1:18" x14ac:dyDescent="0.25">
      <c r="A429" t="s">
        <v>6</v>
      </c>
      <c r="B429" t="s">
        <v>8</v>
      </c>
      <c r="C429" t="s">
        <v>20</v>
      </c>
      <c r="D429" t="s">
        <v>9</v>
      </c>
      <c r="E429" t="b">
        <f>pokerdump2players[[#This Row],[suit1]]=pokerdump2players[[#This Row],[suit2]]</f>
        <v>0</v>
      </c>
      <c r="F429">
        <v>8566</v>
      </c>
      <c r="L429" s="7" t="s">
        <v>6</v>
      </c>
      <c r="M429">
        <v>19626</v>
      </c>
      <c r="N429">
        <v>6830</v>
      </c>
      <c r="O429" s="6">
        <v>1.8752592383940267E-3</v>
      </c>
      <c r="P429" s="6">
        <v>6.5260473852192004E-4</v>
      </c>
      <c r="Q429">
        <v>26456</v>
      </c>
      <c r="R429" s="6">
        <v>2.5278639769159466E-3</v>
      </c>
    </row>
    <row r="430" spans="1:18" x14ac:dyDescent="0.25">
      <c r="A430" t="s">
        <v>11</v>
      </c>
      <c r="B430" t="s">
        <v>7</v>
      </c>
      <c r="C430" t="s">
        <v>12</v>
      </c>
      <c r="D430" t="s">
        <v>9</v>
      </c>
      <c r="E430" t="b">
        <f>pokerdump2players[[#This Row],[suit1]]=pokerdump2players[[#This Row],[suit2]]</f>
        <v>0</v>
      </c>
      <c r="F430">
        <v>8566</v>
      </c>
      <c r="L430" s="8" t="s">
        <v>9</v>
      </c>
      <c r="M430">
        <v>6486</v>
      </c>
      <c r="O430" s="6">
        <v>6.1973562724058169E-4</v>
      </c>
      <c r="P430" s="6">
        <v>0</v>
      </c>
      <c r="Q430">
        <v>6486</v>
      </c>
      <c r="R430" s="6">
        <v>6.1973562724058169E-4</v>
      </c>
    </row>
    <row r="431" spans="1:18" x14ac:dyDescent="0.25">
      <c r="A431" t="s">
        <v>5</v>
      </c>
      <c r="B431" t="s">
        <v>6</v>
      </c>
      <c r="C431" t="s">
        <v>18</v>
      </c>
      <c r="D431" t="s">
        <v>9</v>
      </c>
      <c r="E431" t="b">
        <f>pokerdump2players[[#This Row],[suit1]]=pokerdump2players[[#This Row],[suit2]]</f>
        <v>0</v>
      </c>
      <c r="F431">
        <v>8563</v>
      </c>
      <c r="L431" s="8" t="s">
        <v>7</v>
      </c>
      <c r="M431">
        <v>6572</v>
      </c>
      <c r="O431" s="6">
        <v>6.2795290506091628E-4</v>
      </c>
      <c r="P431" s="6">
        <v>0</v>
      </c>
      <c r="Q431">
        <v>6572</v>
      </c>
      <c r="R431" s="6">
        <v>6.2795290506091628E-4</v>
      </c>
    </row>
    <row r="432" spans="1:18" x14ac:dyDescent="0.25">
      <c r="A432" t="s">
        <v>11</v>
      </c>
      <c r="B432" t="s">
        <v>9</v>
      </c>
      <c r="C432" t="s">
        <v>12</v>
      </c>
      <c r="D432" t="s">
        <v>6</v>
      </c>
      <c r="E432" t="b">
        <f>pokerdump2players[[#This Row],[suit1]]=pokerdump2players[[#This Row],[suit2]]</f>
        <v>0</v>
      </c>
      <c r="F432">
        <v>8562</v>
      </c>
      <c r="L432" s="8" t="s">
        <v>6</v>
      </c>
      <c r="N432">
        <v>6830</v>
      </c>
      <c r="O432" s="6">
        <v>0</v>
      </c>
      <c r="P432" s="6">
        <v>6.5260473852192004E-4</v>
      </c>
      <c r="Q432">
        <v>6830</v>
      </c>
      <c r="R432" s="6">
        <v>6.5260473852192004E-4</v>
      </c>
    </row>
    <row r="433" spans="1:18" x14ac:dyDescent="0.25">
      <c r="A433" t="s">
        <v>6</v>
      </c>
      <c r="B433" t="s">
        <v>6</v>
      </c>
      <c r="C433" t="s">
        <v>20</v>
      </c>
      <c r="D433" t="s">
        <v>8</v>
      </c>
      <c r="E433" t="b">
        <f>pokerdump2players[[#This Row],[suit1]]=pokerdump2players[[#This Row],[suit2]]</f>
        <v>0</v>
      </c>
      <c r="F433">
        <v>8561</v>
      </c>
      <c r="L433" s="8" t="s">
        <v>8</v>
      </c>
      <c r="M433">
        <v>6568</v>
      </c>
      <c r="O433" s="6">
        <v>6.2757070609252867E-4</v>
      </c>
      <c r="P433" s="6">
        <v>0</v>
      </c>
      <c r="Q433">
        <v>6568</v>
      </c>
      <c r="R433" s="6">
        <v>6.2757070609252867E-4</v>
      </c>
    </row>
    <row r="434" spans="1:18" x14ac:dyDescent="0.25">
      <c r="A434" t="s">
        <v>10</v>
      </c>
      <c r="B434" t="s">
        <v>7</v>
      </c>
      <c r="C434" t="s">
        <v>14</v>
      </c>
      <c r="D434" t="s">
        <v>7</v>
      </c>
      <c r="E434" t="b">
        <f>pokerdump2players[[#This Row],[suit1]]=pokerdump2players[[#This Row],[suit2]]</f>
        <v>1</v>
      </c>
      <c r="F434">
        <v>8557</v>
      </c>
      <c r="L434" s="7" t="s">
        <v>8</v>
      </c>
      <c r="M434">
        <v>19483</v>
      </c>
      <c r="N434">
        <v>7002</v>
      </c>
      <c r="O434" s="6">
        <v>1.8615956252741681E-3</v>
      </c>
      <c r="P434" s="6">
        <v>6.6903929416258921E-4</v>
      </c>
      <c r="Q434">
        <v>26485</v>
      </c>
      <c r="R434" s="6">
        <v>2.5306349194367571E-3</v>
      </c>
    </row>
    <row r="435" spans="1:18" x14ac:dyDescent="0.25">
      <c r="A435" t="s">
        <v>6</v>
      </c>
      <c r="B435" t="s">
        <v>7</v>
      </c>
      <c r="C435" t="s">
        <v>20</v>
      </c>
      <c r="D435" t="s">
        <v>9</v>
      </c>
      <c r="E435" t="b">
        <f>pokerdump2players[[#This Row],[suit1]]=pokerdump2players[[#This Row],[suit2]]</f>
        <v>0</v>
      </c>
      <c r="F435">
        <v>8556</v>
      </c>
      <c r="L435" s="8" t="s">
        <v>9</v>
      </c>
      <c r="M435">
        <v>6620</v>
      </c>
      <c r="O435" s="6">
        <v>6.3253929268156811E-4</v>
      </c>
      <c r="P435" s="6">
        <v>0</v>
      </c>
      <c r="Q435">
        <v>6620</v>
      </c>
      <c r="R435" s="6">
        <v>6.3253929268156811E-4</v>
      </c>
    </row>
    <row r="436" spans="1:18" x14ac:dyDescent="0.25">
      <c r="A436" t="s">
        <v>10</v>
      </c>
      <c r="B436" t="s">
        <v>9</v>
      </c>
      <c r="C436" t="s">
        <v>13</v>
      </c>
      <c r="D436" t="s">
        <v>7</v>
      </c>
      <c r="E436" t="b">
        <f>pokerdump2players[[#This Row],[suit1]]=pokerdump2players[[#This Row],[suit2]]</f>
        <v>0</v>
      </c>
      <c r="F436">
        <v>8556</v>
      </c>
      <c r="L436" s="8" t="s">
        <v>7</v>
      </c>
      <c r="M436">
        <v>6453</v>
      </c>
      <c r="O436" s="6">
        <v>6.1658248575138363E-4</v>
      </c>
      <c r="P436" s="6">
        <v>0</v>
      </c>
      <c r="Q436">
        <v>6453</v>
      </c>
      <c r="R436" s="6">
        <v>6.1658248575138363E-4</v>
      </c>
    </row>
    <row r="437" spans="1:18" x14ac:dyDescent="0.25">
      <c r="A437" t="s">
        <v>6</v>
      </c>
      <c r="B437" t="s">
        <v>6</v>
      </c>
      <c r="C437" t="s">
        <v>17</v>
      </c>
      <c r="D437" t="s">
        <v>6</v>
      </c>
      <c r="E437" t="b">
        <f>pokerdump2players[[#This Row],[suit1]]=pokerdump2players[[#This Row],[suit2]]</f>
        <v>1</v>
      </c>
      <c r="F437">
        <v>8553</v>
      </c>
      <c r="L437" s="8" t="s">
        <v>6</v>
      </c>
      <c r="M437">
        <v>6410</v>
      </c>
      <c r="O437" s="6">
        <v>6.1247384684121628E-4</v>
      </c>
      <c r="P437" s="6">
        <v>0</v>
      </c>
      <c r="Q437">
        <v>6410</v>
      </c>
      <c r="R437" s="6">
        <v>6.1247384684121628E-4</v>
      </c>
    </row>
    <row r="438" spans="1:18" x14ac:dyDescent="0.25">
      <c r="A438" t="s">
        <v>6</v>
      </c>
      <c r="B438" t="s">
        <v>6</v>
      </c>
      <c r="C438" t="s">
        <v>15</v>
      </c>
      <c r="D438" t="s">
        <v>7</v>
      </c>
      <c r="E438" t="b">
        <f>pokerdump2players[[#This Row],[suit1]]=pokerdump2players[[#This Row],[suit2]]</f>
        <v>0</v>
      </c>
      <c r="F438">
        <v>8551</v>
      </c>
      <c r="L438" s="8" t="s">
        <v>8</v>
      </c>
      <c r="N438">
        <v>7002</v>
      </c>
      <c r="O438" s="6">
        <v>0</v>
      </c>
      <c r="P438" s="6">
        <v>6.6903929416258921E-4</v>
      </c>
      <c r="Q438">
        <v>7002</v>
      </c>
      <c r="R438" s="6">
        <v>6.6903929416258921E-4</v>
      </c>
    </row>
    <row r="439" spans="1:18" x14ac:dyDescent="0.25">
      <c r="A439" t="s">
        <v>6</v>
      </c>
      <c r="B439" t="s">
        <v>7</v>
      </c>
      <c r="C439" t="s">
        <v>14</v>
      </c>
      <c r="D439" t="s">
        <v>8</v>
      </c>
      <c r="E439" t="b">
        <f>pokerdump2players[[#This Row],[suit1]]=pokerdump2players[[#This Row],[suit2]]</f>
        <v>0</v>
      </c>
      <c r="F439">
        <v>8545</v>
      </c>
      <c r="L439" s="3" t="s">
        <v>20</v>
      </c>
      <c r="M439">
        <v>57461</v>
      </c>
      <c r="O439" s="6">
        <v>5.4903837306307535E-3</v>
      </c>
      <c r="P439" s="6">
        <v>0</v>
      </c>
      <c r="Q439">
        <v>57461</v>
      </c>
      <c r="R439" s="6">
        <v>5.4903837306307535E-3</v>
      </c>
    </row>
    <row r="440" spans="1:18" x14ac:dyDescent="0.25">
      <c r="A440" t="s">
        <v>10</v>
      </c>
      <c r="B440" t="s">
        <v>7</v>
      </c>
      <c r="C440" t="s">
        <v>13</v>
      </c>
      <c r="D440" t="s">
        <v>9</v>
      </c>
      <c r="E440" t="b">
        <f>pokerdump2players[[#This Row],[suit1]]=pokerdump2players[[#This Row],[suit2]]</f>
        <v>0</v>
      </c>
      <c r="F440">
        <v>8540</v>
      </c>
      <c r="L440" s="7" t="s">
        <v>7</v>
      </c>
      <c r="M440">
        <v>9654</v>
      </c>
      <c r="O440" s="6">
        <v>9.2243721020360411E-4</v>
      </c>
      <c r="P440" s="6">
        <v>0</v>
      </c>
      <c r="Q440">
        <v>9654</v>
      </c>
      <c r="R440" s="6">
        <v>9.2243721020360411E-4</v>
      </c>
    </row>
    <row r="441" spans="1:18" x14ac:dyDescent="0.25">
      <c r="A441" t="s">
        <v>6</v>
      </c>
      <c r="B441" t="s">
        <v>6</v>
      </c>
      <c r="C441" t="s">
        <v>15</v>
      </c>
      <c r="D441" t="s">
        <v>6</v>
      </c>
      <c r="E441" t="b">
        <f>pokerdump2players[[#This Row],[suit1]]=pokerdump2players[[#This Row],[suit2]]</f>
        <v>1</v>
      </c>
      <c r="F441">
        <v>8539</v>
      </c>
      <c r="L441" s="8" t="s">
        <v>9</v>
      </c>
      <c r="M441">
        <v>9654</v>
      </c>
      <c r="O441" s="6">
        <v>9.2243721020360411E-4</v>
      </c>
      <c r="P441" s="6">
        <v>0</v>
      </c>
      <c r="Q441">
        <v>9654</v>
      </c>
      <c r="R441" s="6">
        <v>9.2243721020360411E-4</v>
      </c>
    </row>
    <row r="442" spans="1:18" x14ac:dyDescent="0.25">
      <c r="A442" t="s">
        <v>10</v>
      </c>
      <c r="B442" t="s">
        <v>9</v>
      </c>
      <c r="C442" t="s">
        <v>14</v>
      </c>
      <c r="D442" t="s">
        <v>7</v>
      </c>
      <c r="E442" t="b">
        <f>pokerdump2players[[#This Row],[suit1]]=pokerdump2players[[#This Row],[suit2]]</f>
        <v>0</v>
      </c>
      <c r="F442">
        <v>8538</v>
      </c>
      <c r="L442" s="7" t="s">
        <v>6</v>
      </c>
      <c r="M442">
        <v>19129</v>
      </c>
      <c r="O442" s="6">
        <v>1.8277710165718606E-3</v>
      </c>
      <c r="P442" s="6">
        <v>0</v>
      </c>
      <c r="Q442">
        <v>19129</v>
      </c>
      <c r="R442" s="6">
        <v>1.8277710165718606E-3</v>
      </c>
    </row>
    <row r="443" spans="1:18" x14ac:dyDescent="0.25">
      <c r="A443" t="s">
        <v>10</v>
      </c>
      <c r="B443" t="s">
        <v>6</v>
      </c>
      <c r="C443" t="s">
        <v>16</v>
      </c>
      <c r="D443" t="s">
        <v>6</v>
      </c>
      <c r="E443" t="b">
        <f>pokerdump2players[[#This Row],[suit1]]=pokerdump2players[[#This Row],[suit2]]</f>
        <v>1</v>
      </c>
      <c r="F443">
        <v>8537</v>
      </c>
      <c r="L443" s="8" t="s">
        <v>9</v>
      </c>
      <c r="M443">
        <v>9625</v>
      </c>
      <c r="O443" s="6">
        <v>9.1966626768279355E-4</v>
      </c>
      <c r="P443" s="6">
        <v>0</v>
      </c>
      <c r="Q443">
        <v>9625</v>
      </c>
      <c r="R443" s="6">
        <v>9.1966626768279355E-4</v>
      </c>
    </row>
    <row r="444" spans="1:18" x14ac:dyDescent="0.25">
      <c r="A444" t="s">
        <v>6</v>
      </c>
      <c r="B444" t="s">
        <v>6</v>
      </c>
      <c r="C444" t="s">
        <v>16</v>
      </c>
      <c r="D444" t="s">
        <v>7</v>
      </c>
      <c r="E444" t="b">
        <f>pokerdump2players[[#This Row],[suit1]]=pokerdump2players[[#This Row],[suit2]]</f>
        <v>0</v>
      </c>
      <c r="F444">
        <v>8535</v>
      </c>
      <c r="L444" s="8" t="s">
        <v>7</v>
      </c>
      <c r="M444">
        <v>9504</v>
      </c>
      <c r="O444" s="6">
        <v>9.0810474888906704E-4</v>
      </c>
      <c r="P444" s="6">
        <v>0</v>
      </c>
      <c r="Q444">
        <v>9504</v>
      </c>
      <c r="R444" s="6">
        <v>9.0810474888906704E-4</v>
      </c>
    </row>
    <row r="445" spans="1:18" x14ac:dyDescent="0.25">
      <c r="A445" t="s">
        <v>11</v>
      </c>
      <c r="B445" t="s">
        <v>9</v>
      </c>
      <c r="C445" t="s">
        <v>12</v>
      </c>
      <c r="D445" t="s">
        <v>8</v>
      </c>
      <c r="E445" t="b">
        <f>pokerdump2players[[#This Row],[suit1]]=pokerdump2players[[#This Row],[suit2]]</f>
        <v>0</v>
      </c>
      <c r="F445">
        <v>8533</v>
      </c>
      <c r="L445" s="7" t="s">
        <v>8</v>
      </c>
      <c r="M445">
        <v>28678</v>
      </c>
      <c r="O445" s="6">
        <v>2.7401755038552887E-3</v>
      </c>
      <c r="P445" s="6">
        <v>0</v>
      </c>
      <c r="Q445">
        <v>28678</v>
      </c>
      <c r="R445" s="6">
        <v>2.7401755038552887E-3</v>
      </c>
    </row>
    <row r="446" spans="1:18" x14ac:dyDescent="0.25">
      <c r="A446" t="s">
        <v>10</v>
      </c>
      <c r="B446" t="s">
        <v>8</v>
      </c>
      <c r="C446" t="s">
        <v>13</v>
      </c>
      <c r="D446" t="s">
        <v>7</v>
      </c>
      <c r="E446" t="b">
        <f>pokerdump2players[[#This Row],[suit1]]=pokerdump2players[[#This Row],[suit2]]</f>
        <v>0</v>
      </c>
      <c r="F446">
        <v>8508</v>
      </c>
      <c r="L446" s="8" t="s">
        <v>9</v>
      </c>
      <c r="M446">
        <v>9561</v>
      </c>
      <c r="O446" s="6">
        <v>9.1355108418859107E-4</v>
      </c>
      <c r="P446" s="6">
        <v>0</v>
      </c>
      <c r="Q446">
        <v>9561</v>
      </c>
      <c r="R446" s="6">
        <v>9.1355108418859107E-4</v>
      </c>
    </row>
    <row r="447" spans="1:18" x14ac:dyDescent="0.25">
      <c r="A447" t="s">
        <v>6</v>
      </c>
      <c r="B447" t="s">
        <v>7</v>
      </c>
      <c r="C447" t="s">
        <v>19</v>
      </c>
      <c r="D447" t="s">
        <v>7</v>
      </c>
      <c r="E447" t="b">
        <f>pokerdump2players[[#This Row],[suit1]]=pokerdump2players[[#This Row],[suit2]]</f>
        <v>1</v>
      </c>
      <c r="F447">
        <v>8506</v>
      </c>
      <c r="L447" s="8" t="s">
        <v>7</v>
      </c>
      <c r="M447">
        <v>9411</v>
      </c>
      <c r="O447" s="6">
        <v>8.9921862287405412E-4</v>
      </c>
      <c r="P447" s="6">
        <v>0</v>
      </c>
      <c r="Q447">
        <v>9411</v>
      </c>
      <c r="R447" s="6">
        <v>8.9921862287405412E-4</v>
      </c>
    </row>
    <row r="448" spans="1:18" x14ac:dyDescent="0.25">
      <c r="A448" t="s">
        <v>11</v>
      </c>
      <c r="B448" t="s">
        <v>9</v>
      </c>
      <c r="C448" t="s">
        <v>13</v>
      </c>
      <c r="D448" t="s">
        <v>7</v>
      </c>
      <c r="E448" t="b">
        <f>pokerdump2players[[#This Row],[suit1]]=pokerdump2players[[#This Row],[suit2]]</f>
        <v>0</v>
      </c>
      <c r="F448">
        <v>8495</v>
      </c>
      <c r="L448" s="8" t="s">
        <v>6</v>
      </c>
      <c r="M448">
        <v>9706</v>
      </c>
      <c r="O448" s="6">
        <v>9.2740579679264354E-4</v>
      </c>
      <c r="P448" s="6">
        <v>0</v>
      </c>
      <c r="Q448">
        <v>9706</v>
      </c>
      <c r="R448" s="6">
        <v>9.2740579679264354E-4</v>
      </c>
    </row>
    <row r="449" spans="1:18" x14ac:dyDescent="0.25">
      <c r="A449" t="s">
        <v>5</v>
      </c>
      <c r="B449" t="s">
        <v>9</v>
      </c>
      <c r="C449" t="s">
        <v>18</v>
      </c>
      <c r="D449" t="s">
        <v>8</v>
      </c>
      <c r="E449" t="b">
        <f>pokerdump2players[[#This Row],[suit1]]=pokerdump2players[[#This Row],[suit2]]</f>
        <v>0</v>
      </c>
      <c r="F449">
        <v>8494</v>
      </c>
      <c r="L449" s="2" t="s">
        <v>16</v>
      </c>
      <c r="M449">
        <v>439028</v>
      </c>
      <c r="N449">
        <v>135370</v>
      </c>
      <c r="O449" s="6">
        <v>4.1949012173323794E-2</v>
      </c>
      <c r="P449" s="6">
        <v>1.2934568587659196E-2</v>
      </c>
      <c r="Q449">
        <v>574398</v>
      </c>
      <c r="R449" s="6">
        <v>5.4883580760982986E-2</v>
      </c>
    </row>
    <row r="450" spans="1:18" x14ac:dyDescent="0.25">
      <c r="A450" t="s">
        <v>6</v>
      </c>
      <c r="B450" t="s">
        <v>8</v>
      </c>
      <c r="C450" t="s">
        <v>18</v>
      </c>
      <c r="D450" t="s">
        <v>8</v>
      </c>
      <c r="E450" t="b">
        <f>pokerdump2players[[#This Row],[suit1]]=pokerdump2players[[#This Row],[suit2]]</f>
        <v>1</v>
      </c>
      <c r="F450">
        <v>8488</v>
      </c>
      <c r="L450" s="3" t="s">
        <v>18</v>
      </c>
      <c r="M450">
        <v>68930</v>
      </c>
      <c r="N450">
        <v>24829</v>
      </c>
      <c r="O450" s="6">
        <v>6.586243722740256E-3</v>
      </c>
      <c r="P450" s="6">
        <v>2.3724045465242684E-3</v>
      </c>
      <c r="Q450">
        <v>93759</v>
      </c>
      <c r="R450" s="6">
        <v>8.9586482692645235E-3</v>
      </c>
    </row>
    <row r="451" spans="1:18" x14ac:dyDescent="0.25">
      <c r="A451" t="s">
        <v>11</v>
      </c>
      <c r="B451" t="s">
        <v>8</v>
      </c>
      <c r="C451" t="s">
        <v>12</v>
      </c>
      <c r="D451" t="s">
        <v>9</v>
      </c>
      <c r="E451" t="b">
        <f>pokerdump2players[[#This Row],[suit1]]=pokerdump2players[[#This Row],[suit2]]</f>
        <v>0</v>
      </c>
      <c r="F451">
        <v>8481</v>
      </c>
      <c r="L451" s="7" t="s">
        <v>9</v>
      </c>
      <c r="M451">
        <v>16988</v>
      </c>
      <c r="N451">
        <v>6130</v>
      </c>
      <c r="O451" s="6">
        <v>1.6231990187423686E-3</v>
      </c>
      <c r="P451" s="6">
        <v>5.8571991905408051E-4</v>
      </c>
      <c r="Q451">
        <v>23118</v>
      </c>
      <c r="R451" s="6">
        <v>2.2089189377964493E-3</v>
      </c>
    </row>
    <row r="452" spans="1:18" x14ac:dyDescent="0.25">
      <c r="A452" t="s">
        <v>6</v>
      </c>
      <c r="B452" t="s">
        <v>9</v>
      </c>
      <c r="C452" t="s">
        <v>20</v>
      </c>
      <c r="D452" t="s">
        <v>7</v>
      </c>
      <c r="E452" t="b">
        <f>pokerdump2players[[#This Row],[suit1]]=pokerdump2players[[#This Row],[suit2]]</f>
        <v>0</v>
      </c>
      <c r="F452">
        <v>8481</v>
      </c>
      <c r="L452" s="8" t="s">
        <v>9</v>
      </c>
      <c r="N452">
        <v>6130</v>
      </c>
      <c r="O452" s="6">
        <v>0</v>
      </c>
      <c r="P452" s="6">
        <v>5.8571991905408051E-4</v>
      </c>
      <c r="Q452">
        <v>6130</v>
      </c>
      <c r="R452" s="6">
        <v>5.8571991905408051E-4</v>
      </c>
    </row>
    <row r="453" spans="1:18" x14ac:dyDescent="0.25">
      <c r="A453" t="s">
        <v>12</v>
      </c>
      <c r="B453" t="s">
        <v>6</v>
      </c>
      <c r="C453" t="s">
        <v>13</v>
      </c>
      <c r="D453" t="s">
        <v>6</v>
      </c>
      <c r="E453" t="b">
        <f>pokerdump2players[[#This Row],[suit1]]=pokerdump2players[[#This Row],[suit2]]</f>
        <v>1</v>
      </c>
      <c r="F453">
        <v>8480</v>
      </c>
      <c r="L453" s="8" t="s">
        <v>7</v>
      </c>
      <c r="M453">
        <v>5665</v>
      </c>
      <c r="O453" s="6">
        <v>5.4128928897901566E-4</v>
      </c>
      <c r="P453" s="6">
        <v>0</v>
      </c>
      <c r="Q453">
        <v>5665</v>
      </c>
      <c r="R453" s="6">
        <v>5.4128928897901566E-4</v>
      </c>
    </row>
    <row r="454" spans="1:18" x14ac:dyDescent="0.25">
      <c r="A454" t="s">
        <v>10</v>
      </c>
      <c r="B454" t="s">
        <v>9</v>
      </c>
      <c r="C454" t="s">
        <v>16</v>
      </c>
      <c r="D454" t="s">
        <v>9</v>
      </c>
      <c r="E454" t="b">
        <f>pokerdump2players[[#This Row],[suit1]]=pokerdump2players[[#This Row],[suit2]]</f>
        <v>1</v>
      </c>
      <c r="F454">
        <v>8480</v>
      </c>
      <c r="L454" s="8" t="s">
        <v>6</v>
      </c>
      <c r="M454">
        <v>5664</v>
      </c>
      <c r="O454" s="6">
        <v>5.4119373923691878E-4</v>
      </c>
      <c r="P454" s="6">
        <v>0</v>
      </c>
      <c r="Q454">
        <v>5664</v>
      </c>
      <c r="R454" s="6">
        <v>5.4119373923691878E-4</v>
      </c>
    </row>
    <row r="455" spans="1:18" x14ac:dyDescent="0.25">
      <c r="A455" t="s">
        <v>11</v>
      </c>
      <c r="B455" t="s">
        <v>6</v>
      </c>
      <c r="C455" t="s">
        <v>12</v>
      </c>
      <c r="D455" t="s">
        <v>9</v>
      </c>
      <c r="E455" t="b">
        <f>pokerdump2players[[#This Row],[suit1]]=pokerdump2players[[#This Row],[suit2]]</f>
        <v>0</v>
      </c>
      <c r="F455">
        <v>8477</v>
      </c>
      <c r="L455" s="8" t="s">
        <v>8</v>
      </c>
      <c r="M455">
        <v>5659</v>
      </c>
      <c r="O455" s="6">
        <v>5.4071599052643419E-4</v>
      </c>
      <c r="P455" s="6">
        <v>0</v>
      </c>
      <c r="Q455">
        <v>5659</v>
      </c>
      <c r="R455" s="6">
        <v>5.4071599052643419E-4</v>
      </c>
    </row>
    <row r="456" spans="1:18" x14ac:dyDescent="0.25">
      <c r="A456" t="s">
        <v>11</v>
      </c>
      <c r="B456" t="s">
        <v>9</v>
      </c>
      <c r="C456" t="s">
        <v>13</v>
      </c>
      <c r="D456" t="s">
        <v>8</v>
      </c>
      <c r="E456" t="b">
        <f>pokerdump2players[[#This Row],[suit1]]=pokerdump2players[[#This Row],[suit2]]</f>
        <v>0</v>
      </c>
      <c r="F456">
        <v>8476</v>
      </c>
      <c r="L456" s="7" t="s">
        <v>7</v>
      </c>
      <c r="M456">
        <v>17368</v>
      </c>
      <c r="N456">
        <v>6227</v>
      </c>
      <c r="O456" s="6">
        <v>1.6595079207391958E-3</v>
      </c>
      <c r="P456" s="6">
        <v>5.9498824403748116E-4</v>
      </c>
      <c r="Q456">
        <v>23595</v>
      </c>
      <c r="R456" s="6">
        <v>2.254496164776677E-3</v>
      </c>
    </row>
    <row r="457" spans="1:18" x14ac:dyDescent="0.25">
      <c r="A457" t="s">
        <v>11</v>
      </c>
      <c r="B457" t="s">
        <v>6</v>
      </c>
      <c r="C457" t="s">
        <v>14</v>
      </c>
      <c r="D457" t="s">
        <v>6</v>
      </c>
      <c r="E457" t="b">
        <f>pokerdump2players[[#This Row],[suit1]]=pokerdump2players[[#This Row],[suit2]]</f>
        <v>1</v>
      </c>
      <c r="F457">
        <v>8474</v>
      </c>
      <c r="L457" s="8" t="s">
        <v>9</v>
      </c>
      <c r="M457">
        <v>5952</v>
      </c>
      <c r="O457" s="6">
        <v>5.6871206496082987E-4</v>
      </c>
      <c r="P457" s="6">
        <v>0</v>
      </c>
      <c r="Q457">
        <v>5952</v>
      </c>
      <c r="R457" s="6">
        <v>5.6871206496082987E-4</v>
      </c>
    </row>
    <row r="458" spans="1:18" x14ac:dyDescent="0.25">
      <c r="A458" t="s">
        <v>6</v>
      </c>
      <c r="B458" t="s">
        <v>8</v>
      </c>
      <c r="C458" t="s">
        <v>19</v>
      </c>
      <c r="D458" t="s">
        <v>8</v>
      </c>
      <c r="E458" t="b">
        <f>pokerdump2players[[#This Row],[suit1]]=pokerdump2players[[#This Row],[suit2]]</f>
        <v>1</v>
      </c>
      <c r="F458">
        <v>8468</v>
      </c>
      <c r="L458" s="8" t="s">
        <v>7</v>
      </c>
      <c r="N458">
        <v>6227</v>
      </c>
      <c r="O458" s="6">
        <v>0</v>
      </c>
      <c r="P458" s="6">
        <v>5.9498824403748116E-4</v>
      </c>
      <c r="Q458">
        <v>6227</v>
      </c>
      <c r="R458" s="6">
        <v>5.9498824403748116E-4</v>
      </c>
    </row>
    <row r="459" spans="1:18" x14ac:dyDescent="0.25">
      <c r="A459" t="s">
        <v>11</v>
      </c>
      <c r="B459" t="s">
        <v>8</v>
      </c>
      <c r="C459" t="s">
        <v>12</v>
      </c>
      <c r="D459" t="s">
        <v>6</v>
      </c>
      <c r="E459" t="b">
        <f>pokerdump2players[[#This Row],[suit1]]=pokerdump2players[[#This Row],[suit2]]</f>
        <v>0</v>
      </c>
      <c r="F459">
        <v>8468</v>
      </c>
      <c r="L459" s="8" t="s">
        <v>6</v>
      </c>
      <c r="M459">
        <v>5682</v>
      </c>
      <c r="O459" s="6">
        <v>5.4291363459466318E-4</v>
      </c>
      <c r="P459" s="6">
        <v>0</v>
      </c>
      <c r="Q459">
        <v>5682</v>
      </c>
      <c r="R459" s="6">
        <v>5.4291363459466318E-4</v>
      </c>
    </row>
    <row r="460" spans="1:18" x14ac:dyDescent="0.25">
      <c r="A460" t="s">
        <v>6</v>
      </c>
      <c r="B460" t="s">
        <v>7</v>
      </c>
      <c r="C460" t="s">
        <v>15</v>
      </c>
      <c r="D460" t="s">
        <v>8</v>
      </c>
      <c r="E460" t="b">
        <f>pokerdump2players[[#This Row],[suit1]]=pokerdump2players[[#This Row],[suit2]]</f>
        <v>0</v>
      </c>
      <c r="F460">
        <v>8468</v>
      </c>
      <c r="L460" s="8" t="s">
        <v>8</v>
      </c>
      <c r="M460">
        <v>5734</v>
      </c>
      <c r="O460" s="6">
        <v>5.4788222118370272E-4</v>
      </c>
      <c r="P460" s="6">
        <v>0</v>
      </c>
      <c r="Q460">
        <v>5734</v>
      </c>
      <c r="R460" s="6">
        <v>5.4788222118370272E-4</v>
      </c>
    </row>
    <row r="461" spans="1:18" x14ac:dyDescent="0.25">
      <c r="A461" t="s">
        <v>6</v>
      </c>
      <c r="B461" t="s">
        <v>6</v>
      </c>
      <c r="C461" t="s">
        <v>20</v>
      </c>
      <c r="D461" t="s">
        <v>9</v>
      </c>
      <c r="E461" t="b">
        <f>pokerdump2players[[#This Row],[suit1]]=pokerdump2players[[#This Row],[suit2]]</f>
        <v>0</v>
      </c>
      <c r="F461">
        <v>8465</v>
      </c>
      <c r="L461" s="7" t="s">
        <v>6</v>
      </c>
      <c r="M461">
        <v>17270</v>
      </c>
      <c r="N461">
        <v>6198</v>
      </c>
      <c r="O461" s="6">
        <v>1.6501440460136982E-3</v>
      </c>
      <c r="P461" s="6">
        <v>5.922173015166706E-4</v>
      </c>
      <c r="Q461">
        <v>23468</v>
      </c>
      <c r="R461" s="6">
        <v>2.2423613475303686E-3</v>
      </c>
    </row>
    <row r="462" spans="1:18" x14ac:dyDescent="0.25">
      <c r="A462" t="s">
        <v>11</v>
      </c>
      <c r="B462" t="s">
        <v>8</v>
      </c>
      <c r="C462" t="s">
        <v>13</v>
      </c>
      <c r="D462" t="s">
        <v>6</v>
      </c>
      <c r="E462" t="b">
        <f>pokerdump2players[[#This Row],[suit1]]=pokerdump2players[[#This Row],[suit2]]</f>
        <v>0</v>
      </c>
      <c r="F462">
        <v>8465</v>
      </c>
      <c r="L462" s="8" t="s">
        <v>9</v>
      </c>
      <c r="M462">
        <v>5774</v>
      </c>
      <c r="O462" s="6">
        <v>5.5170421086757923E-4</v>
      </c>
      <c r="P462" s="6">
        <v>0</v>
      </c>
      <c r="Q462">
        <v>5774</v>
      </c>
      <c r="R462" s="6">
        <v>5.5170421086757923E-4</v>
      </c>
    </row>
    <row r="463" spans="1:18" x14ac:dyDescent="0.25">
      <c r="A463" t="s">
        <v>11</v>
      </c>
      <c r="B463" t="s">
        <v>7</v>
      </c>
      <c r="C463" t="s">
        <v>14</v>
      </c>
      <c r="D463" t="s">
        <v>7</v>
      </c>
      <c r="E463" t="b">
        <f>pokerdump2players[[#This Row],[suit1]]=pokerdump2players[[#This Row],[suit2]]</f>
        <v>1</v>
      </c>
      <c r="F463">
        <v>8464</v>
      </c>
      <c r="L463" s="8" t="s">
        <v>7</v>
      </c>
      <c r="M463">
        <v>5700</v>
      </c>
      <c r="O463" s="6">
        <v>5.4463352995240768E-4</v>
      </c>
      <c r="P463" s="6">
        <v>0</v>
      </c>
      <c r="Q463">
        <v>5700</v>
      </c>
      <c r="R463" s="6">
        <v>5.4463352995240768E-4</v>
      </c>
    </row>
    <row r="464" spans="1:18" x14ac:dyDescent="0.25">
      <c r="A464" t="s">
        <v>6</v>
      </c>
      <c r="B464" t="s">
        <v>6</v>
      </c>
      <c r="C464" t="s">
        <v>15</v>
      </c>
      <c r="D464" t="s">
        <v>8</v>
      </c>
      <c r="E464" t="b">
        <f>pokerdump2players[[#This Row],[suit1]]=pokerdump2players[[#This Row],[suit2]]</f>
        <v>0</v>
      </c>
      <c r="F464">
        <v>8464</v>
      </c>
      <c r="L464" s="8" t="s">
        <v>6</v>
      </c>
      <c r="N464">
        <v>6198</v>
      </c>
      <c r="O464" s="6">
        <v>0</v>
      </c>
      <c r="P464" s="6">
        <v>5.922173015166706E-4</v>
      </c>
      <c r="Q464">
        <v>6198</v>
      </c>
      <c r="R464" s="6">
        <v>5.922173015166706E-4</v>
      </c>
    </row>
    <row r="465" spans="1:18" x14ac:dyDescent="0.25">
      <c r="A465" t="s">
        <v>11</v>
      </c>
      <c r="B465" t="s">
        <v>8</v>
      </c>
      <c r="C465" t="s">
        <v>13</v>
      </c>
      <c r="D465" t="s">
        <v>7</v>
      </c>
      <c r="E465" t="b">
        <f>pokerdump2players[[#This Row],[suit1]]=pokerdump2players[[#This Row],[suit2]]</f>
        <v>0</v>
      </c>
      <c r="F465">
        <v>8464</v>
      </c>
      <c r="L465" s="8" t="s">
        <v>8</v>
      </c>
      <c r="M465">
        <v>5796</v>
      </c>
      <c r="O465" s="6">
        <v>5.5380630519371134E-4</v>
      </c>
      <c r="P465" s="6">
        <v>0</v>
      </c>
      <c r="Q465">
        <v>5796</v>
      </c>
      <c r="R465" s="6">
        <v>5.5380630519371134E-4</v>
      </c>
    </row>
    <row r="466" spans="1:18" x14ac:dyDescent="0.25">
      <c r="A466" t="s">
        <v>10</v>
      </c>
      <c r="B466" t="s">
        <v>6</v>
      </c>
      <c r="C466" t="s">
        <v>20</v>
      </c>
      <c r="D466" t="s">
        <v>6</v>
      </c>
      <c r="E466" t="b">
        <f>pokerdump2players[[#This Row],[suit1]]=pokerdump2players[[#This Row],[suit2]]</f>
        <v>1</v>
      </c>
      <c r="F466">
        <v>8461</v>
      </c>
      <c r="L466" s="7" t="s">
        <v>8</v>
      </c>
      <c r="M466">
        <v>17304</v>
      </c>
      <c r="N466">
        <v>6274</v>
      </c>
      <c r="O466" s="6">
        <v>1.6533927372449932E-3</v>
      </c>
      <c r="P466" s="6">
        <v>5.99479081916036E-4</v>
      </c>
      <c r="Q466">
        <v>23578</v>
      </c>
      <c r="R466" s="6">
        <v>2.2528718191610294E-3</v>
      </c>
    </row>
    <row r="467" spans="1:18" x14ac:dyDescent="0.25">
      <c r="A467" t="s">
        <v>6</v>
      </c>
      <c r="B467" t="s">
        <v>8</v>
      </c>
      <c r="C467" t="s">
        <v>20</v>
      </c>
      <c r="D467" t="s">
        <v>7</v>
      </c>
      <c r="E467" t="b">
        <f>pokerdump2players[[#This Row],[suit1]]=pokerdump2players[[#This Row],[suit2]]</f>
        <v>0</v>
      </c>
      <c r="F467">
        <v>8458</v>
      </c>
      <c r="L467" s="8" t="s">
        <v>9</v>
      </c>
      <c r="M467">
        <v>5829</v>
      </c>
      <c r="O467" s="6">
        <v>5.5695944668290951E-4</v>
      </c>
      <c r="P467" s="6">
        <v>0</v>
      </c>
      <c r="Q467">
        <v>5829</v>
      </c>
      <c r="R467" s="6">
        <v>5.5695944668290951E-4</v>
      </c>
    </row>
    <row r="468" spans="1:18" x14ac:dyDescent="0.25">
      <c r="A468" t="s">
        <v>10</v>
      </c>
      <c r="B468" t="s">
        <v>7</v>
      </c>
      <c r="C468" t="s">
        <v>20</v>
      </c>
      <c r="D468" t="s">
        <v>7</v>
      </c>
      <c r="E468" t="b">
        <f>pokerdump2players[[#This Row],[suit1]]=pokerdump2players[[#This Row],[suit2]]</f>
        <v>1</v>
      </c>
      <c r="F468">
        <v>8453</v>
      </c>
      <c r="L468" s="8" t="s">
        <v>7</v>
      </c>
      <c r="M468">
        <v>5705</v>
      </c>
      <c r="O468" s="6">
        <v>5.4511127866289217E-4</v>
      </c>
      <c r="P468" s="6">
        <v>0</v>
      </c>
      <c r="Q468">
        <v>5705</v>
      </c>
      <c r="R468" s="6">
        <v>5.4511127866289217E-4</v>
      </c>
    </row>
    <row r="469" spans="1:18" x14ac:dyDescent="0.25">
      <c r="A469" t="s">
        <v>6</v>
      </c>
      <c r="B469" t="s">
        <v>9</v>
      </c>
      <c r="C469" t="s">
        <v>20</v>
      </c>
      <c r="D469" t="s">
        <v>8</v>
      </c>
      <c r="E469" t="b">
        <f>pokerdump2players[[#This Row],[suit1]]=pokerdump2players[[#This Row],[suit2]]</f>
        <v>0</v>
      </c>
      <c r="F469">
        <v>8452</v>
      </c>
      <c r="L469" s="8" t="s">
        <v>6</v>
      </c>
      <c r="M469">
        <v>5770</v>
      </c>
      <c r="O469" s="6">
        <v>5.5132201189919162E-4</v>
      </c>
      <c r="P469" s="6">
        <v>0</v>
      </c>
      <c r="Q469">
        <v>5770</v>
      </c>
      <c r="R469" s="6">
        <v>5.5132201189919162E-4</v>
      </c>
    </row>
    <row r="470" spans="1:18" x14ac:dyDescent="0.25">
      <c r="A470" t="s">
        <v>10</v>
      </c>
      <c r="B470" t="s">
        <v>7</v>
      </c>
      <c r="C470" t="s">
        <v>16</v>
      </c>
      <c r="D470" t="s">
        <v>7</v>
      </c>
      <c r="E470" t="b">
        <f>pokerdump2players[[#This Row],[suit1]]=pokerdump2players[[#This Row],[suit2]]</f>
        <v>1</v>
      </c>
      <c r="F470">
        <v>8450</v>
      </c>
      <c r="L470" s="8" t="s">
        <v>8</v>
      </c>
      <c r="N470">
        <v>6274</v>
      </c>
      <c r="O470" s="6">
        <v>0</v>
      </c>
      <c r="P470" s="6">
        <v>5.99479081916036E-4</v>
      </c>
      <c r="Q470">
        <v>6274</v>
      </c>
      <c r="R470" s="6">
        <v>5.99479081916036E-4</v>
      </c>
    </row>
    <row r="471" spans="1:18" x14ac:dyDescent="0.25">
      <c r="A471" t="s">
        <v>19</v>
      </c>
      <c r="B471" t="s">
        <v>6</v>
      </c>
      <c r="C471" t="s">
        <v>19</v>
      </c>
      <c r="D471" t="s">
        <v>7</v>
      </c>
      <c r="E471" t="b">
        <f>pokerdump2players[[#This Row],[suit1]]=pokerdump2players[[#This Row],[suit2]]</f>
        <v>0</v>
      </c>
      <c r="F471">
        <v>8448</v>
      </c>
      <c r="L471" s="3" t="s">
        <v>19</v>
      </c>
      <c r="M471">
        <v>72591</v>
      </c>
      <c r="N471">
        <v>26121</v>
      </c>
      <c r="O471" s="6">
        <v>6.9360513285570569E-3</v>
      </c>
      <c r="P471" s="6">
        <v>2.4958548133134808E-3</v>
      </c>
      <c r="Q471">
        <v>98712</v>
      </c>
      <c r="R471" s="6">
        <v>9.4319061418705365E-3</v>
      </c>
    </row>
    <row r="472" spans="1:18" x14ac:dyDescent="0.25">
      <c r="A472" t="s">
        <v>11</v>
      </c>
      <c r="B472" t="s">
        <v>6</v>
      </c>
      <c r="C472" t="s">
        <v>13</v>
      </c>
      <c r="D472" t="s">
        <v>7</v>
      </c>
      <c r="E472" t="b">
        <f>pokerdump2players[[#This Row],[suit1]]=pokerdump2players[[#This Row],[suit2]]</f>
        <v>0</v>
      </c>
      <c r="F472">
        <v>8438</v>
      </c>
      <c r="L472" s="7" t="s">
        <v>9</v>
      </c>
      <c r="M472">
        <v>18206</v>
      </c>
      <c r="N472">
        <v>6590</v>
      </c>
      <c r="O472" s="6">
        <v>1.7395786046164093E-3</v>
      </c>
      <c r="P472" s="6">
        <v>6.2967280041866078E-4</v>
      </c>
      <c r="Q472">
        <v>24796</v>
      </c>
      <c r="R472" s="6">
        <v>2.3692514050350699E-3</v>
      </c>
    </row>
    <row r="473" spans="1:18" x14ac:dyDescent="0.25">
      <c r="A473" t="s">
        <v>10</v>
      </c>
      <c r="B473" t="s">
        <v>9</v>
      </c>
      <c r="C473" t="s">
        <v>14</v>
      </c>
      <c r="D473" t="s">
        <v>8</v>
      </c>
      <c r="E473" t="b">
        <f>pokerdump2players[[#This Row],[suit1]]=pokerdump2players[[#This Row],[suit2]]</f>
        <v>0</v>
      </c>
      <c r="F473">
        <v>8438</v>
      </c>
      <c r="L473" s="8" t="s">
        <v>9</v>
      </c>
      <c r="N473">
        <v>6590</v>
      </c>
      <c r="O473" s="6">
        <v>0</v>
      </c>
      <c r="P473" s="6">
        <v>6.2967280041866078E-4</v>
      </c>
      <c r="Q473">
        <v>6590</v>
      </c>
      <c r="R473" s="6">
        <v>6.2967280041866078E-4</v>
      </c>
    </row>
    <row r="474" spans="1:18" x14ac:dyDescent="0.25">
      <c r="A474" t="s">
        <v>6</v>
      </c>
      <c r="B474" t="s">
        <v>8</v>
      </c>
      <c r="C474" t="s">
        <v>20</v>
      </c>
      <c r="D474" t="s">
        <v>6</v>
      </c>
      <c r="E474" t="b">
        <f>pokerdump2players[[#This Row],[suit1]]=pokerdump2players[[#This Row],[suit2]]</f>
        <v>0</v>
      </c>
      <c r="F474">
        <v>8437</v>
      </c>
      <c r="L474" s="8" t="s">
        <v>7</v>
      </c>
      <c r="M474">
        <v>6164</v>
      </c>
      <c r="O474" s="6">
        <v>5.8896861028537556E-4</v>
      </c>
      <c r="P474" s="6">
        <v>0</v>
      </c>
      <c r="Q474">
        <v>6164</v>
      </c>
      <c r="R474" s="6">
        <v>5.8896861028537556E-4</v>
      </c>
    </row>
    <row r="475" spans="1:18" x14ac:dyDescent="0.25">
      <c r="A475" t="s">
        <v>5</v>
      </c>
      <c r="B475" t="s">
        <v>8</v>
      </c>
      <c r="C475" t="s">
        <v>18</v>
      </c>
      <c r="D475" t="s">
        <v>6</v>
      </c>
      <c r="E475" t="b">
        <f>pokerdump2players[[#This Row],[suit1]]=pokerdump2players[[#This Row],[suit2]]</f>
        <v>0</v>
      </c>
      <c r="F475">
        <v>8436</v>
      </c>
      <c r="L475" s="8" t="s">
        <v>6</v>
      </c>
      <c r="M475">
        <v>6051</v>
      </c>
      <c r="O475" s="6">
        <v>5.7817148942842427E-4</v>
      </c>
      <c r="P475" s="6">
        <v>0</v>
      </c>
      <c r="Q475">
        <v>6051</v>
      </c>
      <c r="R475" s="6">
        <v>5.7817148942842427E-4</v>
      </c>
    </row>
    <row r="476" spans="1:18" x14ac:dyDescent="0.25">
      <c r="A476" t="s">
        <v>6</v>
      </c>
      <c r="B476" t="s">
        <v>7</v>
      </c>
      <c r="C476" t="s">
        <v>20</v>
      </c>
      <c r="D476" t="s">
        <v>8</v>
      </c>
      <c r="E476" t="b">
        <f>pokerdump2players[[#This Row],[suit1]]=pokerdump2players[[#This Row],[suit2]]</f>
        <v>0</v>
      </c>
      <c r="F476">
        <v>8434</v>
      </c>
      <c r="L476" s="8" t="s">
        <v>8</v>
      </c>
      <c r="M476">
        <v>5991</v>
      </c>
      <c r="O476" s="6">
        <v>5.7243850490260951E-4</v>
      </c>
      <c r="P476" s="6">
        <v>0</v>
      </c>
      <c r="Q476">
        <v>5991</v>
      </c>
      <c r="R476" s="6">
        <v>5.7243850490260951E-4</v>
      </c>
    </row>
    <row r="477" spans="1:18" x14ac:dyDescent="0.25">
      <c r="A477" t="s">
        <v>11</v>
      </c>
      <c r="B477" t="s">
        <v>6</v>
      </c>
      <c r="C477" t="s">
        <v>13</v>
      </c>
      <c r="D477" t="s">
        <v>8</v>
      </c>
      <c r="E477" t="b">
        <f>pokerdump2players[[#This Row],[suit1]]=pokerdump2players[[#This Row],[suit2]]</f>
        <v>0</v>
      </c>
      <c r="F477">
        <v>8433</v>
      </c>
      <c r="L477" s="7" t="s">
        <v>7</v>
      </c>
      <c r="M477">
        <v>18183</v>
      </c>
      <c r="N477">
        <v>6429</v>
      </c>
      <c r="O477" s="6">
        <v>1.7373809605481802E-3</v>
      </c>
      <c r="P477" s="6">
        <v>6.1428929194105766E-4</v>
      </c>
      <c r="Q477">
        <v>24612</v>
      </c>
      <c r="R477" s="6">
        <v>2.351670252489238E-3</v>
      </c>
    </row>
    <row r="478" spans="1:18" x14ac:dyDescent="0.25">
      <c r="A478" t="s">
        <v>11</v>
      </c>
      <c r="B478" t="s">
        <v>7</v>
      </c>
      <c r="C478" t="s">
        <v>12</v>
      </c>
      <c r="D478" t="s">
        <v>6</v>
      </c>
      <c r="E478" t="b">
        <f>pokerdump2players[[#This Row],[suit1]]=pokerdump2players[[#This Row],[suit2]]</f>
        <v>0</v>
      </c>
      <c r="F478">
        <v>8432</v>
      </c>
      <c r="L478" s="8" t="s">
        <v>9</v>
      </c>
      <c r="M478">
        <v>6143</v>
      </c>
      <c r="O478" s="6">
        <v>5.8696206570134032E-4</v>
      </c>
      <c r="P478" s="6">
        <v>0</v>
      </c>
      <c r="Q478">
        <v>6143</v>
      </c>
      <c r="R478" s="6">
        <v>5.8696206570134032E-4</v>
      </c>
    </row>
    <row r="479" spans="1:18" x14ac:dyDescent="0.25">
      <c r="A479" t="s">
        <v>6</v>
      </c>
      <c r="B479" t="s">
        <v>7</v>
      </c>
      <c r="C479" t="s">
        <v>20</v>
      </c>
      <c r="D479" t="s">
        <v>6</v>
      </c>
      <c r="E479" t="b">
        <f>pokerdump2players[[#This Row],[suit1]]=pokerdump2players[[#This Row],[suit2]]</f>
        <v>0</v>
      </c>
      <c r="F479">
        <v>8432</v>
      </c>
      <c r="L479" s="8" t="s">
        <v>7</v>
      </c>
      <c r="N479">
        <v>6429</v>
      </c>
      <c r="O479" s="6">
        <v>0</v>
      </c>
      <c r="P479" s="6">
        <v>6.1428929194105766E-4</v>
      </c>
      <c r="Q479">
        <v>6429</v>
      </c>
      <c r="R479" s="6">
        <v>6.1428929194105766E-4</v>
      </c>
    </row>
    <row r="480" spans="1:18" x14ac:dyDescent="0.25">
      <c r="A480" t="s">
        <v>6</v>
      </c>
      <c r="B480" t="s">
        <v>9</v>
      </c>
      <c r="C480" t="s">
        <v>15</v>
      </c>
      <c r="D480" t="s">
        <v>8</v>
      </c>
      <c r="E480" t="b">
        <f>pokerdump2players[[#This Row],[suit1]]=pokerdump2players[[#This Row],[suit2]]</f>
        <v>0</v>
      </c>
      <c r="F480">
        <v>8430</v>
      </c>
      <c r="L480" s="8" t="s">
        <v>6</v>
      </c>
      <c r="M480">
        <v>6043</v>
      </c>
      <c r="O480" s="6">
        <v>5.7740709149164905E-4</v>
      </c>
      <c r="P480" s="6">
        <v>0</v>
      </c>
      <c r="Q480">
        <v>6043</v>
      </c>
      <c r="R480" s="6">
        <v>5.7740709149164905E-4</v>
      </c>
    </row>
    <row r="481" spans="1:18" x14ac:dyDescent="0.25">
      <c r="A481" t="s">
        <v>10</v>
      </c>
      <c r="B481" t="s">
        <v>8</v>
      </c>
      <c r="C481" t="s">
        <v>14</v>
      </c>
      <c r="D481" t="s">
        <v>9</v>
      </c>
      <c r="E481" t="b">
        <f>pokerdump2players[[#This Row],[suit1]]=pokerdump2players[[#This Row],[suit2]]</f>
        <v>0</v>
      </c>
      <c r="F481">
        <v>8430</v>
      </c>
      <c r="L481" s="8" t="s">
        <v>8</v>
      </c>
      <c r="M481">
        <v>5997</v>
      </c>
      <c r="O481" s="6">
        <v>5.7301180335519097E-4</v>
      </c>
      <c r="P481" s="6">
        <v>0</v>
      </c>
      <c r="Q481">
        <v>5997</v>
      </c>
      <c r="R481" s="6">
        <v>5.7301180335519097E-4</v>
      </c>
    </row>
    <row r="482" spans="1:18" x14ac:dyDescent="0.25">
      <c r="A482" t="s">
        <v>10</v>
      </c>
      <c r="B482" t="s">
        <v>8</v>
      </c>
      <c r="C482" t="s">
        <v>20</v>
      </c>
      <c r="D482" t="s">
        <v>8</v>
      </c>
      <c r="E482" t="b">
        <f>pokerdump2players[[#This Row],[suit1]]=pokerdump2players[[#This Row],[suit2]]</f>
        <v>1</v>
      </c>
      <c r="F482">
        <v>8429</v>
      </c>
      <c r="L482" s="7" t="s">
        <v>6</v>
      </c>
      <c r="M482">
        <v>18174</v>
      </c>
      <c r="N482">
        <v>6536</v>
      </c>
      <c r="O482" s="6">
        <v>1.736521012869308E-3</v>
      </c>
      <c r="P482" s="6">
        <v>6.2451311434542738E-4</v>
      </c>
      <c r="Q482">
        <v>24710</v>
      </c>
      <c r="R482" s="6">
        <v>2.3610341272147354E-3</v>
      </c>
    </row>
    <row r="483" spans="1:18" x14ac:dyDescent="0.25">
      <c r="A483" t="s">
        <v>10</v>
      </c>
      <c r="B483" t="s">
        <v>7</v>
      </c>
      <c r="C483" t="s">
        <v>14</v>
      </c>
      <c r="D483" t="s">
        <v>9</v>
      </c>
      <c r="E483" t="b">
        <f>pokerdump2players[[#This Row],[suit1]]=pokerdump2players[[#This Row],[suit2]]</f>
        <v>0</v>
      </c>
      <c r="F483">
        <v>8427</v>
      </c>
      <c r="L483" s="8" t="s">
        <v>9</v>
      </c>
      <c r="M483">
        <v>5995</v>
      </c>
      <c r="O483" s="6">
        <v>5.7282070387099711E-4</v>
      </c>
      <c r="P483" s="6">
        <v>0</v>
      </c>
      <c r="Q483">
        <v>5995</v>
      </c>
      <c r="R483" s="6">
        <v>5.7282070387099711E-4</v>
      </c>
    </row>
    <row r="484" spans="1:18" x14ac:dyDescent="0.25">
      <c r="A484" t="s">
        <v>11</v>
      </c>
      <c r="B484" t="s">
        <v>6</v>
      </c>
      <c r="C484" t="s">
        <v>13</v>
      </c>
      <c r="D484" t="s">
        <v>9</v>
      </c>
      <c r="E484" t="b">
        <f>pokerdump2players[[#This Row],[suit1]]=pokerdump2players[[#This Row],[suit2]]</f>
        <v>0</v>
      </c>
      <c r="F484">
        <v>8427</v>
      </c>
      <c r="L484" s="8" t="s">
        <v>7</v>
      </c>
      <c r="M484">
        <v>6180</v>
      </c>
      <c r="O484" s="6">
        <v>5.904974061589262E-4</v>
      </c>
      <c r="P484" s="6">
        <v>0</v>
      </c>
      <c r="Q484">
        <v>6180</v>
      </c>
      <c r="R484" s="6">
        <v>5.904974061589262E-4</v>
      </c>
    </row>
    <row r="485" spans="1:18" x14ac:dyDescent="0.25">
      <c r="A485" t="s">
        <v>11</v>
      </c>
      <c r="B485" t="s">
        <v>8</v>
      </c>
      <c r="C485" t="s">
        <v>14</v>
      </c>
      <c r="D485" t="s">
        <v>8</v>
      </c>
      <c r="E485" t="b">
        <f>pokerdump2players[[#This Row],[suit1]]=pokerdump2players[[#This Row],[suit2]]</f>
        <v>1</v>
      </c>
      <c r="F485">
        <v>8410</v>
      </c>
      <c r="L485" s="8" t="s">
        <v>6</v>
      </c>
      <c r="N485">
        <v>6536</v>
      </c>
      <c r="O485" s="6">
        <v>0</v>
      </c>
      <c r="P485" s="6">
        <v>6.2451311434542738E-4</v>
      </c>
      <c r="Q485">
        <v>6536</v>
      </c>
      <c r="R485" s="6">
        <v>6.2451311434542738E-4</v>
      </c>
    </row>
    <row r="486" spans="1:18" x14ac:dyDescent="0.25">
      <c r="A486" t="s">
        <v>11</v>
      </c>
      <c r="B486" t="s">
        <v>7</v>
      </c>
      <c r="C486" t="s">
        <v>13</v>
      </c>
      <c r="D486" t="s">
        <v>9</v>
      </c>
      <c r="E486" t="b">
        <f>pokerdump2players[[#This Row],[suit1]]=pokerdump2players[[#This Row],[suit2]]</f>
        <v>0</v>
      </c>
      <c r="F486">
        <v>8402</v>
      </c>
      <c r="L486" s="8" t="s">
        <v>8</v>
      </c>
      <c r="M486">
        <v>5999</v>
      </c>
      <c r="O486" s="6">
        <v>5.7320290283938483E-4</v>
      </c>
      <c r="P486" s="6">
        <v>0</v>
      </c>
      <c r="Q486">
        <v>5999</v>
      </c>
      <c r="R486" s="6">
        <v>5.7320290283938483E-4</v>
      </c>
    </row>
    <row r="487" spans="1:18" x14ac:dyDescent="0.25">
      <c r="A487" t="s">
        <v>6</v>
      </c>
      <c r="B487" t="s">
        <v>6</v>
      </c>
      <c r="C487" t="s">
        <v>15</v>
      </c>
      <c r="D487" t="s">
        <v>9</v>
      </c>
      <c r="E487" t="b">
        <f>pokerdump2players[[#This Row],[suit1]]=pokerdump2players[[#This Row],[suit2]]</f>
        <v>0</v>
      </c>
      <c r="F487">
        <v>8396</v>
      </c>
      <c r="L487" s="7" t="s">
        <v>8</v>
      </c>
      <c r="M487">
        <v>18028</v>
      </c>
      <c r="N487">
        <v>6566</v>
      </c>
      <c r="O487" s="6">
        <v>1.7225707505231587E-3</v>
      </c>
      <c r="P487" s="6">
        <v>6.2737960660833481E-4</v>
      </c>
      <c r="Q487">
        <v>24594</v>
      </c>
      <c r="R487" s="6">
        <v>2.3499503571314936E-3</v>
      </c>
    </row>
    <row r="488" spans="1:18" x14ac:dyDescent="0.25">
      <c r="A488" t="s">
        <v>6</v>
      </c>
      <c r="B488" t="s">
        <v>9</v>
      </c>
      <c r="C488" t="s">
        <v>20</v>
      </c>
      <c r="D488" t="s">
        <v>6</v>
      </c>
      <c r="E488" t="b">
        <f>pokerdump2players[[#This Row],[suit1]]=pokerdump2players[[#This Row],[suit2]]</f>
        <v>0</v>
      </c>
      <c r="F488">
        <v>8389</v>
      </c>
      <c r="L488" s="8" t="s">
        <v>9</v>
      </c>
      <c r="M488">
        <v>5917</v>
      </c>
      <c r="O488" s="6">
        <v>5.6536782398743785E-4</v>
      </c>
      <c r="P488" s="6">
        <v>0</v>
      </c>
      <c r="Q488">
        <v>5917</v>
      </c>
      <c r="R488" s="6">
        <v>5.6536782398743785E-4</v>
      </c>
    </row>
    <row r="489" spans="1:18" x14ac:dyDescent="0.25">
      <c r="A489" t="s">
        <v>6</v>
      </c>
      <c r="B489" t="s">
        <v>7</v>
      </c>
      <c r="C489" t="s">
        <v>15</v>
      </c>
      <c r="D489" t="s">
        <v>9</v>
      </c>
      <c r="E489" t="b">
        <f>pokerdump2players[[#This Row],[suit1]]=pokerdump2players[[#This Row],[suit2]]</f>
        <v>0</v>
      </c>
      <c r="F489">
        <v>8385</v>
      </c>
      <c r="L489" s="8" t="s">
        <v>7</v>
      </c>
      <c r="M489">
        <v>6176</v>
      </c>
      <c r="O489" s="6">
        <v>5.9011520719053849E-4</v>
      </c>
      <c r="P489" s="6">
        <v>0</v>
      </c>
      <c r="Q489">
        <v>6176</v>
      </c>
      <c r="R489" s="6">
        <v>5.9011520719053849E-4</v>
      </c>
    </row>
    <row r="490" spans="1:18" x14ac:dyDescent="0.25">
      <c r="A490" t="s">
        <v>11</v>
      </c>
      <c r="B490" t="s">
        <v>9</v>
      </c>
      <c r="C490" t="s">
        <v>14</v>
      </c>
      <c r="D490" t="s">
        <v>9</v>
      </c>
      <c r="E490" t="b">
        <f>pokerdump2players[[#This Row],[suit1]]=pokerdump2players[[#This Row],[suit2]]</f>
        <v>1</v>
      </c>
      <c r="F490">
        <v>8383</v>
      </c>
      <c r="L490" s="8" t="s">
        <v>6</v>
      </c>
      <c r="M490">
        <v>5935</v>
      </c>
      <c r="O490" s="6">
        <v>5.6708771934518235E-4</v>
      </c>
      <c r="P490" s="6">
        <v>0</v>
      </c>
      <c r="Q490">
        <v>5935</v>
      </c>
      <c r="R490" s="6">
        <v>5.6708771934518235E-4</v>
      </c>
    </row>
    <row r="491" spans="1:18" x14ac:dyDescent="0.25">
      <c r="A491" t="s">
        <v>6</v>
      </c>
      <c r="B491" t="s">
        <v>6</v>
      </c>
      <c r="C491" t="s">
        <v>19</v>
      </c>
      <c r="D491" t="s">
        <v>6</v>
      </c>
      <c r="E491" t="b">
        <f>pokerdump2players[[#This Row],[suit1]]=pokerdump2players[[#This Row],[suit2]]</f>
        <v>1</v>
      </c>
      <c r="F491">
        <v>8375</v>
      </c>
      <c r="L491" s="8" t="s">
        <v>8</v>
      </c>
      <c r="N491">
        <v>6566</v>
      </c>
      <c r="O491" s="6">
        <v>0</v>
      </c>
      <c r="P491" s="6">
        <v>6.2737960660833481E-4</v>
      </c>
      <c r="Q491">
        <v>6566</v>
      </c>
      <c r="R491" s="6">
        <v>6.2737960660833481E-4</v>
      </c>
    </row>
    <row r="492" spans="1:18" x14ac:dyDescent="0.25">
      <c r="A492" t="s">
        <v>6</v>
      </c>
      <c r="B492" t="s">
        <v>7</v>
      </c>
      <c r="C492" t="s">
        <v>15</v>
      </c>
      <c r="D492" t="s">
        <v>6</v>
      </c>
      <c r="E492" t="b">
        <f>pokerdump2players[[#This Row],[suit1]]=pokerdump2players[[#This Row],[suit2]]</f>
        <v>0</v>
      </c>
      <c r="F492">
        <v>8371</v>
      </c>
      <c r="L492" s="3" t="s">
        <v>17</v>
      </c>
      <c r="M492">
        <v>75842</v>
      </c>
      <c r="N492">
        <v>26951</v>
      </c>
      <c r="O492" s="6">
        <v>7.246683540114123E-3</v>
      </c>
      <c r="P492" s="6">
        <v>2.5751610992539187E-3</v>
      </c>
      <c r="Q492">
        <v>102793</v>
      </c>
      <c r="R492" s="6">
        <v>9.8218446393680409E-3</v>
      </c>
    </row>
    <row r="493" spans="1:18" x14ac:dyDescent="0.25">
      <c r="A493" t="s">
        <v>10</v>
      </c>
      <c r="B493" t="s">
        <v>6</v>
      </c>
      <c r="C493" t="s">
        <v>14</v>
      </c>
      <c r="D493" t="s">
        <v>8</v>
      </c>
      <c r="E493" t="b">
        <f>pokerdump2players[[#This Row],[suit1]]=pokerdump2players[[#This Row],[suit2]]</f>
        <v>0</v>
      </c>
      <c r="F493">
        <v>8370</v>
      </c>
      <c r="L493" s="7" t="s">
        <v>9</v>
      </c>
      <c r="M493">
        <v>19094</v>
      </c>
      <c r="N493">
        <v>6569</v>
      </c>
      <c r="O493" s="6">
        <v>1.8244267755984686E-3</v>
      </c>
      <c r="P493" s="6">
        <v>6.2766625583462554E-4</v>
      </c>
      <c r="Q493">
        <v>25663</v>
      </c>
      <c r="R493" s="6">
        <v>2.4520930314330942E-3</v>
      </c>
    </row>
    <row r="494" spans="1:18" x14ac:dyDescent="0.25">
      <c r="A494" t="s">
        <v>6</v>
      </c>
      <c r="B494" t="s">
        <v>8</v>
      </c>
      <c r="C494" t="s">
        <v>15</v>
      </c>
      <c r="D494" t="s">
        <v>9</v>
      </c>
      <c r="E494" t="b">
        <f>pokerdump2players[[#This Row],[suit1]]=pokerdump2players[[#This Row],[suit2]]</f>
        <v>0</v>
      </c>
      <c r="F494">
        <v>8368</v>
      </c>
      <c r="L494" s="8" t="s">
        <v>9</v>
      </c>
      <c r="N494">
        <v>6569</v>
      </c>
      <c r="O494" s="6">
        <v>0</v>
      </c>
      <c r="P494" s="6">
        <v>6.2766625583462554E-4</v>
      </c>
      <c r="Q494">
        <v>6569</v>
      </c>
      <c r="R494" s="6">
        <v>6.2766625583462554E-4</v>
      </c>
    </row>
    <row r="495" spans="1:18" x14ac:dyDescent="0.25">
      <c r="A495" t="s">
        <v>10</v>
      </c>
      <c r="B495" t="s">
        <v>6</v>
      </c>
      <c r="C495" t="s">
        <v>14</v>
      </c>
      <c r="D495" t="s">
        <v>7</v>
      </c>
      <c r="E495" t="b">
        <f>pokerdump2players[[#This Row],[suit1]]=pokerdump2players[[#This Row],[suit2]]</f>
        <v>0</v>
      </c>
      <c r="F495">
        <v>8366</v>
      </c>
      <c r="L495" s="8" t="s">
        <v>7</v>
      </c>
      <c r="M495">
        <v>6428</v>
      </c>
      <c r="O495" s="6">
        <v>6.1419374219896078E-4</v>
      </c>
      <c r="P495" s="6">
        <v>0</v>
      </c>
      <c r="Q495">
        <v>6428</v>
      </c>
      <c r="R495" s="6">
        <v>6.1419374219896078E-4</v>
      </c>
    </row>
    <row r="496" spans="1:18" x14ac:dyDescent="0.25">
      <c r="A496" t="s">
        <v>11</v>
      </c>
      <c r="B496" t="s">
        <v>9</v>
      </c>
      <c r="C496" t="s">
        <v>13</v>
      </c>
      <c r="D496" t="s">
        <v>6</v>
      </c>
      <c r="E496" t="b">
        <f>pokerdump2players[[#This Row],[suit1]]=pokerdump2players[[#This Row],[suit2]]</f>
        <v>0</v>
      </c>
      <c r="F496">
        <v>8361</v>
      </c>
      <c r="L496" s="8" t="s">
        <v>6</v>
      </c>
      <c r="M496">
        <v>6401</v>
      </c>
      <c r="O496" s="6">
        <v>6.1161389916234408E-4</v>
      </c>
      <c r="P496" s="6">
        <v>0</v>
      </c>
      <c r="Q496">
        <v>6401</v>
      </c>
      <c r="R496" s="6">
        <v>6.1161389916234408E-4</v>
      </c>
    </row>
    <row r="497" spans="1:18" x14ac:dyDescent="0.25">
      <c r="A497" t="s">
        <v>11</v>
      </c>
      <c r="B497" t="s">
        <v>8</v>
      </c>
      <c r="C497" t="s">
        <v>13</v>
      </c>
      <c r="D497" t="s">
        <v>9</v>
      </c>
      <c r="E497" t="b">
        <f>pokerdump2players[[#This Row],[suit1]]=pokerdump2players[[#This Row],[suit2]]</f>
        <v>0</v>
      </c>
      <c r="F497">
        <v>8356</v>
      </c>
      <c r="L497" s="8" t="s">
        <v>8</v>
      </c>
      <c r="M497">
        <v>6265</v>
      </c>
      <c r="O497" s="6">
        <v>5.9861913423716381E-4</v>
      </c>
      <c r="P497" s="6">
        <v>0</v>
      </c>
      <c r="Q497">
        <v>6265</v>
      </c>
      <c r="R497" s="6">
        <v>5.9861913423716381E-4</v>
      </c>
    </row>
    <row r="498" spans="1:18" x14ac:dyDescent="0.25">
      <c r="A498" t="s">
        <v>12</v>
      </c>
      <c r="B498" t="s">
        <v>9</v>
      </c>
      <c r="C498" t="s">
        <v>13</v>
      </c>
      <c r="D498" t="s">
        <v>9</v>
      </c>
      <c r="E498" t="b">
        <f>pokerdump2players[[#This Row],[suit1]]=pokerdump2players[[#This Row],[suit2]]</f>
        <v>1</v>
      </c>
      <c r="F498">
        <v>8352</v>
      </c>
      <c r="L498" s="7" t="s">
        <v>7</v>
      </c>
      <c r="M498">
        <v>18948</v>
      </c>
      <c r="N498">
        <v>6821</v>
      </c>
      <c r="O498" s="6">
        <v>1.8104765132523192E-3</v>
      </c>
      <c r="P498" s="6">
        <v>6.5174479084304784E-4</v>
      </c>
      <c r="Q498">
        <v>25769</v>
      </c>
      <c r="R498" s="6">
        <v>2.4622213040953671E-3</v>
      </c>
    </row>
    <row r="499" spans="1:18" x14ac:dyDescent="0.25">
      <c r="A499" t="s">
        <v>10</v>
      </c>
      <c r="B499" t="s">
        <v>7</v>
      </c>
      <c r="C499" t="s">
        <v>14</v>
      </c>
      <c r="D499" t="s">
        <v>6</v>
      </c>
      <c r="E499" t="b">
        <f>pokerdump2players[[#This Row],[suit1]]=pokerdump2players[[#This Row],[suit2]]</f>
        <v>0</v>
      </c>
      <c r="F499">
        <v>8351</v>
      </c>
      <c r="L499" s="8" t="s">
        <v>9</v>
      </c>
      <c r="M499">
        <v>6274</v>
      </c>
      <c r="O499" s="6">
        <v>5.99479081916036E-4</v>
      </c>
      <c r="P499" s="6">
        <v>0</v>
      </c>
      <c r="Q499">
        <v>6274</v>
      </c>
      <c r="R499" s="6">
        <v>5.99479081916036E-4</v>
      </c>
    </row>
    <row r="500" spans="1:18" x14ac:dyDescent="0.25">
      <c r="A500" t="s">
        <v>19</v>
      </c>
      <c r="B500" t="s">
        <v>8</v>
      </c>
      <c r="C500" t="s">
        <v>19</v>
      </c>
      <c r="D500" t="s">
        <v>9</v>
      </c>
      <c r="E500" t="b">
        <f>pokerdump2players[[#This Row],[suit1]]=pokerdump2players[[#This Row],[suit2]]</f>
        <v>0</v>
      </c>
      <c r="F500">
        <v>8350</v>
      </c>
      <c r="L500" s="8" t="s">
        <v>7</v>
      </c>
      <c r="N500">
        <v>6821</v>
      </c>
      <c r="O500" s="6">
        <v>0</v>
      </c>
      <c r="P500" s="6">
        <v>6.5174479084304784E-4</v>
      </c>
      <c r="Q500">
        <v>6821</v>
      </c>
      <c r="R500" s="6">
        <v>6.5174479084304784E-4</v>
      </c>
    </row>
    <row r="501" spans="1:18" x14ac:dyDescent="0.25">
      <c r="A501" t="s">
        <v>10</v>
      </c>
      <c r="B501" t="s">
        <v>8</v>
      </c>
      <c r="C501" t="s">
        <v>15</v>
      </c>
      <c r="D501" t="s">
        <v>8</v>
      </c>
      <c r="E501" t="b">
        <f>pokerdump2players[[#This Row],[suit1]]=pokerdump2players[[#This Row],[suit2]]</f>
        <v>1</v>
      </c>
      <c r="F501">
        <v>8348</v>
      </c>
      <c r="L501" s="8" t="s">
        <v>6</v>
      </c>
      <c r="M501">
        <v>6269</v>
      </c>
      <c r="O501" s="6">
        <v>5.9900133320555152E-4</v>
      </c>
      <c r="P501" s="6">
        <v>0</v>
      </c>
      <c r="Q501">
        <v>6269</v>
      </c>
      <c r="R501" s="6">
        <v>5.9900133320555152E-4</v>
      </c>
    </row>
    <row r="502" spans="1:18" x14ac:dyDescent="0.25">
      <c r="A502" t="s">
        <v>12</v>
      </c>
      <c r="B502" t="s">
        <v>8</v>
      </c>
      <c r="C502" t="s">
        <v>14</v>
      </c>
      <c r="D502" t="s">
        <v>8</v>
      </c>
      <c r="E502" t="b">
        <f>pokerdump2players[[#This Row],[suit1]]=pokerdump2players[[#This Row],[suit2]]</f>
        <v>1</v>
      </c>
      <c r="F502">
        <v>8347</v>
      </c>
      <c r="L502" s="8" t="s">
        <v>8</v>
      </c>
      <c r="M502">
        <v>6405</v>
      </c>
      <c r="O502" s="6">
        <v>6.1199609813073169E-4</v>
      </c>
      <c r="P502" s="6">
        <v>0</v>
      </c>
      <c r="Q502">
        <v>6405</v>
      </c>
      <c r="R502" s="6">
        <v>6.1199609813073169E-4</v>
      </c>
    </row>
    <row r="503" spans="1:18" x14ac:dyDescent="0.25">
      <c r="A503" t="s">
        <v>10</v>
      </c>
      <c r="B503" t="s">
        <v>6</v>
      </c>
      <c r="C503" t="s">
        <v>15</v>
      </c>
      <c r="D503" t="s">
        <v>6</v>
      </c>
      <c r="E503" t="b">
        <f>pokerdump2players[[#This Row],[suit1]]=pokerdump2players[[#This Row],[suit2]]</f>
        <v>1</v>
      </c>
      <c r="F503">
        <v>8345</v>
      </c>
      <c r="L503" s="7" t="s">
        <v>6</v>
      </c>
      <c r="M503">
        <v>18889</v>
      </c>
      <c r="N503">
        <v>6739</v>
      </c>
      <c r="O503" s="6">
        <v>1.8048390784686013E-3</v>
      </c>
      <c r="P503" s="6">
        <v>6.4390971199110086E-4</v>
      </c>
      <c r="Q503">
        <v>25628</v>
      </c>
      <c r="R503" s="6">
        <v>2.4487487904597022E-3</v>
      </c>
    </row>
    <row r="504" spans="1:18" x14ac:dyDescent="0.25">
      <c r="A504" t="s">
        <v>19</v>
      </c>
      <c r="B504" t="s">
        <v>7</v>
      </c>
      <c r="C504" t="s">
        <v>19</v>
      </c>
      <c r="D504" t="s">
        <v>9</v>
      </c>
      <c r="E504" t="b">
        <f>pokerdump2players[[#This Row],[suit1]]=pokerdump2players[[#This Row],[suit2]]</f>
        <v>0</v>
      </c>
      <c r="F504">
        <v>8344</v>
      </c>
      <c r="L504" s="8" t="s">
        <v>9</v>
      </c>
      <c r="M504">
        <v>6385</v>
      </c>
      <c r="O504" s="6">
        <v>6.1008510328879344E-4</v>
      </c>
      <c r="P504" s="6">
        <v>0</v>
      </c>
      <c r="Q504">
        <v>6385</v>
      </c>
      <c r="R504" s="6">
        <v>6.1008510328879344E-4</v>
      </c>
    </row>
    <row r="505" spans="1:18" x14ac:dyDescent="0.25">
      <c r="A505" t="s">
        <v>10</v>
      </c>
      <c r="B505" t="s">
        <v>9</v>
      </c>
      <c r="C505" t="s">
        <v>20</v>
      </c>
      <c r="D505" t="s">
        <v>9</v>
      </c>
      <c r="E505" t="b">
        <f>pokerdump2players[[#This Row],[suit1]]=pokerdump2players[[#This Row],[suit2]]</f>
        <v>1</v>
      </c>
      <c r="F505">
        <v>8342</v>
      </c>
      <c r="L505" s="8" t="s">
        <v>7</v>
      </c>
      <c r="M505">
        <v>6175</v>
      </c>
      <c r="O505" s="6">
        <v>5.9001965744844161E-4</v>
      </c>
      <c r="P505" s="6">
        <v>0</v>
      </c>
      <c r="Q505">
        <v>6175</v>
      </c>
      <c r="R505" s="6">
        <v>5.9001965744844161E-4</v>
      </c>
    </row>
    <row r="506" spans="1:18" x14ac:dyDescent="0.25">
      <c r="A506" t="s">
        <v>6</v>
      </c>
      <c r="B506" t="s">
        <v>7</v>
      </c>
      <c r="C506" t="s">
        <v>17</v>
      </c>
      <c r="D506" t="s">
        <v>9</v>
      </c>
      <c r="E506" t="b">
        <f>pokerdump2players[[#This Row],[suit1]]=pokerdump2players[[#This Row],[suit2]]</f>
        <v>0</v>
      </c>
      <c r="F506">
        <v>8332</v>
      </c>
      <c r="L506" s="8" t="s">
        <v>6</v>
      </c>
      <c r="N506">
        <v>6739</v>
      </c>
      <c r="O506" s="6">
        <v>0</v>
      </c>
      <c r="P506" s="6">
        <v>6.4390971199110086E-4</v>
      </c>
      <c r="Q506">
        <v>6739</v>
      </c>
      <c r="R506" s="6">
        <v>6.4390971199110086E-4</v>
      </c>
    </row>
    <row r="507" spans="1:18" x14ac:dyDescent="0.25">
      <c r="A507" t="s">
        <v>19</v>
      </c>
      <c r="B507" t="s">
        <v>6</v>
      </c>
      <c r="C507" t="s">
        <v>19</v>
      </c>
      <c r="D507" t="s">
        <v>9</v>
      </c>
      <c r="E507" t="b">
        <f>pokerdump2players[[#This Row],[suit1]]=pokerdump2players[[#This Row],[suit2]]</f>
        <v>0</v>
      </c>
      <c r="F507">
        <v>8332</v>
      </c>
      <c r="L507" s="8" t="s">
        <v>8</v>
      </c>
      <c r="M507">
        <v>6329</v>
      </c>
      <c r="O507" s="6">
        <v>6.0473431773136628E-4</v>
      </c>
      <c r="P507" s="6">
        <v>0</v>
      </c>
      <c r="Q507">
        <v>6329</v>
      </c>
      <c r="R507" s="6">
        <v>6.0473431773136628E-4</v>
      </c>
    </row>
    <row r="508" spans="1:18" x14ac:dyDescent="0.25">
      <c r="A508" t="s">
        <v>10</v>
      </c>
      <c r="B508" t="s">
        <v>7</v>
      </c>
      <c r="C508" t="s">
        <v>15</v>
      </c>
      <c r="D508" t="s">
        <v>7</v>
      </c>
      <c r="E508" t="b">
        <f>pokerdump2players[[#This Row],[suit1]]=pokerdump2players[[#This Row],[suit2]]</f>
        <v>1</v>
      </c>
      <c r="F508">
        <v>8319</v>
      </c>
      <c r="L508" s="7" t="s">
        <v>8</v>
      </c>
      <c r="M508">
        <v>18911</v>
      </c>
      <c r="N508">
        <v>6822</v>
      </c>
      <c r="O508" s="6">
        <v>1.8069411727947334E-3</v>
      </c>
      <c r="P508" s="6">
        <v>6.5184034058514472E-4</v>
      </c>
      <c r="Q508">
        <v>25733</v>
      </c>
      <c r="R508" s="6">
        <v>2.4587815133798783E-3</v>
      </c>
    </row>
    <row r="509" spans="1:18" x14ac:dyDescent="0.25">
      <c r="A509" t="s">
        <v>11</v>
      </c>
      <c r="B509" t="s">
        <v>6</v>
      </c>
      <c r="C509" t="s">
        <v>16</v>
      </c>
      <c r="D509" t="s">
        <v>6</v>
      </c>
      <c r="E509" t="b">
        <f>pokerdump2players[[#This Row],[suit1]]=pokerdump2players[[#This Row],[suit2]]</f>
        <v>1</v>
      </c>
      <c r="F509">
        <v>8311</v>
      </c>
      <c r="L509" s="8" t="s">
        <v>9</v>
      </c>
      <c r="M509">
        <v>6320</v>
      </c>
      <c r="O509" s="6">
        <v>6.0387437005249409E-4</v>
      </c>
      <c r="P509" s="6">
        <v>0</v>
      </c>
      <c r="Q509">
        <v>6320</v>
      </c>
      <c r="R509" s="6">
        <v>6.0387437005249409E-4</v>
      </c>
    </row>
    <row r="510" spans="1:18" x14ac:dyDescent="0.25">
      <c r="A510" t="s">
        <v>6</v>
      </c>
      <c r="B510" t="s">
        <v>8</v>
      </c>
      <c r="C510" t="s">
        <v>15</v>
      </c>
      <c r="D510" t="s">
        <v>6</v>
      </c>
      <c r="E510" t="b">
        <f>pokerdump2players[[#This Row],[suit1]]=pokerdump2players[[#This Row],[suit2]]</f>
        <v>0</v>
      </c>
      <c r="F510">
        <v>8306</v>
      </c>
      <c r="L510" s="8" t="s">
        <v>7</v>
      </c>
      <c r="M510">
        <v>6200</v>
      </c>
      <c r="O510" s="6">
        <v>5.9240840100086446E-4</v>
      </c>
      <c r="P510" s="6">
        <v>0</v>
      </c>
      <c r="Q510">
        <v>6200</v>
      </c>
      <c r="R510" s="6">
        <v>5.9240840100086446E-4</v>
      </c>
    </row>
    <row r="511" spans="1:18" x14ac:dyDescent="0.25">
      <c r="A511" t="s">
        <v>10</v>
      </c>
      <c r="B511" t="s">
        <v>8</v>
      </c>
      <c r="C511" t="s">
        <v>14</v>
      </c>
      <c r="D511" t="s">
        <v>7</v>
      </c>
      <c r="E511" t="b">
        <f>pokerdump2players[[#This Row],[suit1]]=pokerdump2players[[#This Row],[suit2]]</f>
        <v>0</v>
      </c>
      <c r="F511">
        <v>8294</v>
      </c>
      <c r="L511" s="8" t="s">
        <v>6</v>
      </c>
      <c r="M511">
        <v>6391</v>
      </c>
      <c r="O511" s="6">
        <v>6.106584017413749E-4</v>
      </c>
      <c r="P511" s="6">
        <v>0</v>
      </c>
      <c r="Q511">
        <v>6391</v>
      </c>
      <c r="R511" s="6">
        <v>6.106584017413749E-4</v>
      </c>
    </row>
    <row r="512" spans="1:18" x14ac:dyDescent="0.25">
      <c r="A512" t="s">
        <v>6</v>
      </c>
      <c r="B512" t="s">
        <v>6</v>
      </c>
      <c r="C512" t="s">
        <v>19</v>
      </c>
      <c r="D512" t="s">
        <v>7</v>
      </c>
      <c r="E512" t="b">
        <f>pokerdump2players[[#This Row],[suit1]]=pokerdump2players[[#This Row],[suit2]]</f>
        <v>0</v>
      </c>
      <c r="F512">
        <v>8292</v>
      </c>
      <c r="L512" s="8" t="s">
        <v>8</v>
      </c>
      <c r="N512">
        <v>6822</v>
      </c>
      <c r="O512" s="6">
        <v>0</v>
      </c>
      <c r="P512" s="6">
        <v>6.5184034058514472E-4</v>
      </c>
      <c r="Q512">
        <v>6822</v>
      </c>
      <c r="R512" s="6">
        <v>6.5184034058514472E-4</v>
      </c>
    </row>
    <row r="513" spans="1:18" x14ac:dyDescent="0.25">
      <c r="A513" t="s">
        <v>6</v>
      </c>
      <c r="B513" t="s">
        <v>8</v>
      </c>
      <c r="C513" t="s">
        <v>15</v>
      </c>
      <c r="D513" t="s">
        <v>7</v>
      </c>
      <c r="E513" t="b">
        <f>pokerdump2players[[#This Row],[suit1]]=pokerdump2players[[#This Row],[suit2]]</f>
        <v>0</v>
      </c>
      <c r="F513">
        <v>8289</v>
      </c>
      <c r="L513" s="3" t="s">
        <v>15</v>
      </c>
      <c r="M513">
        <v>79259</v>
      </c>
      <c r="N513">
        <v>28328</v>
      </c>
      <c r="O513" s="6">
        <v>7.5731770088592765E-3</v>
      </c>
      <c r="P513" s="6">
        <v>2.7067330941213689E-3</v>
      </c>
      <c r="Q513">
        <v>107587</v>
      </c>
      <c r="R513" s="6">
        <v>1.0279910102980646E-2</v>
      </c>
    </row>
    <row r="514" spans="1:18" x14ac:dyDescent="0.25">
      <c r="A514" t="s">
        <v>11</v>
      </c>
      <c r="B514" t="s">
        <v>7</v>
      </c>
      <c r="C514" t="s">
        <v>13</v>
      </c>
      <c r="D514" t="s">
        <v>6</v>
      </c>
      <c r="E514" t="b">
        <f>pokerdump2players[[#This Row],[suit1]]=pokerdump2players[[#This Row],[suit2]]</f>
        <v>0</v>
      </c>
      <c r="F514">
        <v>8281</v>
      </c>
      <c r="L514" s="7" t="s">
        <v>9</v>
      </c>
      <c r="M514">
        <v>19873</v>
      </c>
      <c r="N514">
        <v>7027</v>
      </c>
      <c r="O514" s="6">
        <v>1.8988600246919644E-3</v>
      </c>
      <c r="P514" s="6">
        <v>6.7142803771501195E-4</v>
      </c>
      <c r="Q514">
        <v>26900</v>
      </c>
      <c r="R514" s="6">
        <v>2.5702880624069763E-3</v>
      </c>
    </row>
    <row r="515" spans="1:18" x14ac:dyDescent="0.25">
      <c r="A515" t="s">
        <v>12</v>
      </c>
      <c r="B515" t="s">
        <v>6</v>
      </c>
      <c r="C515" t="s">
        <v>14</v>
      </c>
      <c r="D515" t="s">
        <v>6</v>
      </c>
      <c r="E515" t="b">
        <f>pokerdump2players[[#This Row],[suit1]]=pokerdump2players[[#This Row],[suit2]]</f>
        <v>1</v>
      </c>
      <c r="F515">
        <v>8270</v>
      </c>
      <c r="L515" s="8" t="s">
        <v>9</v>
      </c>
      <c r="N515">
        <v>7027</v>
      </c>
      <c r="O515" s="6">
        <v>0</v>
      </c>
      <c r="P515" s="6">
        <v>6.7142803771501195E-4</v>
      </c>
      <c r="Q515">
        <v>7027</v>
      </c>
      <c r="R515" s="6">
        <v>6.7142803771501195E-4</v>
      </c>
    </row>
    <row r="516" spans="1:18" x14ac:dyDescent="0.25">
      <c r="A516" t="s">
        <v>19</v>
      </c>
      <c r="B516" t="s">
        <v>8</v>
      </c>
      <c r="C516" t="s">
        <v>19</v>
      </c>
      <c r="D516" t="s">
        <v>6</v>
      </c>
      <c r="E516" t="b">
        <f>pokerdump2players[[#This Row],[suit1]]=pokerdump2players[[#This Row],[suit2]]</f>
        <v>0</v>
      </c>
      <c r="F516">
        <v>8267</v>
      </c>
      <c r="L516" s="8" t="s">
        <v>7</v>
      </c>
      <c r="M516">
        <v>6608</v>
      </c>
      <c r="O516" s="6">
        <v>6.3139269577640517E-4</v>
      </c>
      <c r="P516" s="6">
        <v>0</v>
      </c>
      <c r="Q516">
        <v>6608</v>
      </c>
      <c r="R516" s="6">
        <v>6.3139269577640517E-4</v>
      </c>
    </row>
    <row r="517" spans="1:18" x14ac:dyDescent="0.25">
      <c r="A517" t="s">
        <v>11</v>
      </c>
      <c r="B517" t="s">
        <v>7</v>
      </c>
      <c r="C517" t="s">
        <v>13</v>
      </c>
      <c r="D517" t="s">
        <v>8</v>
      </c>
      <c r="E517" t="b">
        <f>pokerdump2players[[#This Row],[suit1]]=pokerdump2players[[#This Row],[suit2]]</f>
        <v>0</v>
      </c>
      <c r="F517">
        <v>8267</v>
      </c>
      <c r="L517" s="8" t="s">
        <v>6</v>
      </c>
      <c r="M517">
        <v>6618</v>
      </c>
      <c r="O517" s="6">
        <v>6.3234819319737436E-4</v>
      </c>
      <c r="P517" s="6">
        <v>0</v>
      </c>
      <c r="Q517">
        <v>6618</v>
      </c>
      <c r="R517" s="6">
        <v>6.3234819319737436E-4</v>
      </c>
    </row>
    <row r="518" spans="1:18" x14ac:dyDescent="0.25">
      <c r="A518" t="s">
        <v>10</v>
      </c>
      <c r="B518" t="s">
        <v>9</v>
      </c>
      <c r="C518" t="s">
        <v>17</v>
      </c>
      <c r="D518" t="s">
        <v>9</v>
      </c>
      <c r="E518" t="b">
        <f>pokerdump2players[[#This Row],[suit1]]=pokerdump2players[[#This Row],[suit2]]</f>
        <v>1</v>
      </c>
      <c r="F518">
        <v>8265</v>
      </c>
      <c r="L518" s="8" t="s">
        <v>8</v>
      </c>
      <c r="M518">
        <v>6647</v>
      </c>
      <c r="O518" s="6">
        <v>6.3511913571818481E-4</v>
      </c>
      <c r="P518" s="6">
        <v>0</v>
      </c>
      <c r="Q518">
        <v>6647</v>
      </c>
      <c r="R518" s="6">
        <v>6.3511913571818481E-4</v>
      </c>
    </row>
    <row r="519" spans="1:18" x14ac:dyDescent="0.25">
      <c r="A519" t="s">
        <v>6</v>
      </c>
      <c r="B519" t="s">
        <v>9</v>
      </c>
      <c r="C519" t="s">
        <v>17</v>
      </c>
      <c r="D519" t="s">
        <v>8</v>
      </c>
      <c r="E519" t="b">
        <f>pokerdump2players[[#This Row],[suit1]]=pokerdump2players[[#This Row],[suit2]]</f>
        <v>0</v>
      </c>
      <c r="F519">
        <v>8263</v>
      </c>
      <c r="L519" s="7" t="s">
        <v>7</v>
      </c>
      <c r="M519">
        <v>19975</v>
      </c>
      <c r="N519">
        <v>7090</v>
      </c>
      <c r="O519" s="6">
        <v>1.9086060983858496E-3</v>
      </c>
      <c r="P519" s="6">
        <v>6.7744767146711755E-4</v>
      </c>
      <c r="Q519">
        <v>27065</v>
      </c>
      <c r="R519" s="6">
        <v>2.586053769852967E-3</v>
      </c>
    </row>
    <row r="520" spans="1:18" x14ac:dyDescent="0.25">
      <c r="A520" t="s">
        <v>6</v>
      </c>
      <c r="B520" t="s">
        <v>7</v>
      </c>
      <c r="C520" t="s">
        <v>17</v>
      </c>
      <c r="D520" t="s">
        <v>8</v>
      </c>
      <c r="E520" t="b">
        <f>pokerdump2players[[#This Row],[suit1]]=pokerdump2players[[#This Row],[suit2]]</f>
        <v>0</v>
      </c>
      <c r="F520">
        <v>8263</v>
      </c>
      <c r="L520" s="8" t="s">
        <v>9</v>
      </c>
      <c r="M520">
        <v>6633</v>
      </c>
      <c r="O520" s="6">
        <v>6.3378143932882802E-4</v>
      </c>
      <c r="P520" s="6">
        <v>0</v>
      </c>
      <c r="Q520">
        <v>6633</v>
      </c>
      <c r="R520" s="6">
        <v>6.3378143932882802E-4</v>
      </c>
    </row>
    <row r="521" spans="1:18" x14ac:dyDescent="0.25">
      <c r="A521" t="s">
        <v>6</v>
      </c>
      <c r="B521" t="s">
        <v>6</v>
      </c>
      <c r="C521" t="s">
        <v>18</v>
      </c>
      <c r="D521" t="s">
        <v>6</v>
      </c>
      <c r="E521" t="b">
        <f>pokerdump2players[[#This Row],[suit1]]=pokerdump2players[[#This Row],[suit2]]</f>
        <v>1</v>
      </c>
      <c r="F521">
        <v>8261</v>
      </c>
      <c r="L521" s="8" t="s">
        <v>7</v>
      </c>
      <c r="N521">
        <v>7090</v>
      </c>
      <c r="O521" s="6">
        <v>0</v>
      </c>
      <c r="P521" s="6">
        <v>6.7744767146711755E-4</v>
      </c>
      <c r="Q521">
        <v>7090</v>
      </c>
      <c r="R521" s="6">
        <v>6.7744767146711755E-4</v>
      </c>
    </row>
    <row r="522" spans="1:18" x14ac:dyDescent="0.25">
      <c r="A522" t="s">
        <v>6</v>
      </c>
      <c r="B522" t="s">
        <v>8</v>
      </c>
      <c r="C522" t="s">
        <v>17</v>
      </c>
      <c r="D522" t="s">
        <v>7</v>
      </c>
      <c r="E522" t="b">
        <f>pokerdump2players[[#This Row],[suit1]]=pokerdump2players[[#This Row],[suit2]]</f>
        <v>0</v>
      </c>
      <c r="F522">
        <v>8255</v>
      </c>
      <c r="L522" s="8" t="s">
        <v>6</v>
      </c>
      <c r="M522">
        <v>6671</v>
      </c>
      <c r="O522" s="6">
        <v>6.3741232952851078E-4</v>
      </c>
      <c r="P522" s="6">
        <v>0</v>
      </c>
      <c r="Q522">
        <v>6671</v>
      </c>
      <c r="R522" s="6">
        <v>6.3741232952851078E-4</v>
      </c>
    </row>
    <row r="523" spans="1:18" x14ac:dyDescent="0.25">
      <c r="A523" t="s">
        <v>10</v>
      </c>
      <c r="B523" t="s">
        <v>9</v>
      </c>
      <c r="C523" t="s">
        <v>14</v>
      </c>
      <c r="D523" t="s">
        <v>6</v>
      </c>
      <c r="E523" t="b">
        <f>pokerdump2players[[#This Row],[suit1]]=pokerdump2players[[#This Row],[suit2]]</f>
        <v>0</v>
      </c>
      <c r="F523">
        <v>8249</v>
      </c>
      <c r="L523" s="8" t="s">
        <v>8</v>
      </c>
      <c r="M523">
        <v>6671</v>
      </c>
      <c r="O523" s="6">
        <v>6.3741232952851078E-4</v>
      </c>
      <c r="P523" s="6">
        <v>0</v>
      </c>
      <c r="Q523">
        <v>6671</v>
      </c>
      <c r="R523" s="6">
        <v>6.3741232952851078E-4</v>
      </c>
    </row>
    <row r="524" spans="1:18" x14ac:dyDescent="0.25">
      <c r="A524" t="s">
        <v>6</v>
      </c>
      <c r="B524" t="s">
        <v>6</v>
      </c>
      <c r="C524" t="s">
        <v>17</v>
      </c>
      <c r="D524" t="s">
        <v>9</v>
      </c>
      <c r="E524" t="b">
        <f>pokerdump2players[[#This Row],[suit1]]=pokerdump2players[[#This Row],[suit2]]</f>
        <v>0</v>
      </c>
      <c r="F524">
        <v>8248</v>
      </c>
      <c r="L524" s="7" t="s">
        <v>6</v>
      </c>
      <c r="M524">
        <v>19660</v>
      </c>
      <c r="N524">
        <v>6993</v>
      </c>
      <c r="O524" s="6">
        <v>1.8785079296253218E-3</v>
      </c>
      <c r="P524" s="6">
        <v>6.6817934648371691E-4</v>
      </c>
      <c r="Q524">
        <v>26653</v>
      </c>
      <c r="R524" s="6">
        <v>2.5466872761090386E-3</v>
      </c>
    </row>
    <row r="525" spans="1:18" x14ac:dyDescent="0.25">
      <c r="A525" t="s">
        <v>11</v>
      </c>
      <c r="B525" t="s">
        <v>9</v>
      </c>
      <c r="C525" t="s">
        <v>16</v>
      </c>
      <c r="D525" t="s">
        <v>9</v>
      </c>
      <c r="E525" t="b">
        <f>pokerdump2players[[#This Row],[suit1]]=pokerdump2players[[#This Row],[suit2]]</f>
        <v>1</v>
      </c>
      <c r="F525">
        <v>8247</v>
      </c>
      <c r="L525" s="8" t="s">
        <v>9</v>
      </c>
      <c r="M525">
        <v>6630</v>
      </c>
      <c r="O525" s="6">
        <v>6.3349479010253729E-4</v>
      </c>
      <c r="P525" s="6">
        <v>0</v>
      </c>
      <c r="Q525">
        <v>6630</v>
      </c>
      <c r="R525" s="6">
        <v>6.3349479010253729E-4</v>
      </c>
    </row>
    <row r="526" spans="1:18" x14ac:dyDescent="0.25">
      <c r="A526" t="s">
        <v>6</v>
      </c>
      <c r="B526" t="s">
        <v>7</v>
      </c>
      <c r="C526" t="s">
        <v>18</v>
      </c>
      <c r="D526" t="s">
        <v>7</v>
      </c>
      <c r="E526" t="b">
        <f>pokerdump2players[[#This Row],[suit1]]=pokerdump2players[[#This Row],[suit2]]</f>
        <v>1</v>
      </c>
      <c r="F526">
        <v>8246</v>
      </c>
      <c r="L526" s="8" t="s">
        <v>7</v>
      </c>
      <c r="M526">
        <v>6505</v>
      </c>
      <c r="O526" s="6">
        <v>6.2155107234042307E-4</v>
      </c>
      <c r="P526" s="6">
        <v>0</v>
      </c>
      <c r="Q526">
        <v>6505</v>
      </c>
      <c r="R526" s="6">
        <v>6.2155107234042307E-4</v>
      </c>
    </row>
    <row r="527" spans="1:18" x14ac:dyDescent="0.25">
      <c r="A527" t="s">
        <v>6</v>
      </c>
      <c r="B527" t="s">
        <v>8</v>
      </c>
      <c r="C527" t="s">
        <v>19</v>
      </c>
      <c r="D527" t="s">
        <v>7</v>
      </c>
      <c r="E527" t="b">
        <f>pokerdump2players[[#This Row],[suit1]]=pokerdump2players[[#This Row],[suit2]]</f>
        <v>0</v>
      </c>
      <c r="F527">
        <v>8245</v>
      </c>
      <c r="L527" s="8" t="s">
        <v>6</v>
      </c>
      <c r="N527">
        <v>6993</v>
      </c>
      <c r="O527" s="6">
        <v>0</v>
      </c>
      <c r="P527" s="6">
        <v>6.6817934648371691E-4</v>
      </c>
      <c r="Q527">
        <v>6993</v>
      </c>
      <c r="R527" s="6">
        <v>6.6817934648371691E-4</v>
      </c>
    </row>
    <row r="528" spans="1:18" x14ac:dyDescent="0.25">
      <c r="A528" t="s">
        <v>6</v>
      </c>
      <c r="B528" t="s">
        <v>7</v>
      </c>
      <c r="C528" t="s">
        <v>17</v>
      </c>
      <c r="D528" t="s">
        <v>6</v>
      </c>
      <c r="E528" t="b">
        <f>pokerdump2players[[#This Row],[suit1]]=pokerdump2players[[#This Row],[suit2]]</f>
        <v>0</v>
      </c>
      <c r="F528">
        <v>8245</v>
      </c>
      <c r="L528" s="8" t="s">
        <v>8</v>
      </c>
      <c r="M528">
        <v>6525</v>
      </c>
      <c r="O528" s="6">
        <v>6.2346206718236132E-4</v>
      </c>
      <c r="P528" s="6">
        <v>0</v>
      </c>
      <c r="Q528">
        <v>6525</v>
      </c>
      <c r="R528" s="6">
        <v>6.2346206718236132E-4</v>
      </c>
    </row>
    <row r="529" spans="1:18" x14ac:dyDescent="0.25">
      <c r="A529" t="s">
        <v>6</v>
      </c>
      <c r="B529" t="s">
        <v>8</v>
      </c>
      <c r="C529" t="s">
        <v>17</v>
      </c>
      <c r="D529" t="s">
        <v>6</v>
      </c>
      <c r="E529" t="b">
        <f>pokerdump2players[[#This Row],[suit1]]=pokerdump2players[[#This Row],[suit2]]</f>
        <v>0</v>
      </c>
      <c r="F529">
        <v>8236</v>
      </c>
      <c r="L529" s="7" t="s">
        <v>8</v>
      </c>
      <c r="M529">
        <v>19751</v>
      </c>
      <c r="N529">
        <v>7218</v>
      </c>
      <c r="O529" s="6">
        <v>1.887202956156141E-3</v>
      </c>
      <c r="P529" s="6">
        <v>6.896780384555225E-4</v>
      </c>
      <c r="Q529">
        <v>26969</v>
      </c>
      <c r="R529" s="6">
        <v>2.5768809946116636E-3</v>
      </c>
    </row>
    <row r="530" spans="1:18" x14ac:dyDescent="0.25">
      <c r="A530" t="s">
        <v>6</v>
      </c>
      <c r="B530" t="s">
        <v>6</v>
      </c>
      <c r="C530" t="s">
        <v>19</v>
      </c>
      <c r="D530" t="s">
        <v>9</v>
      </c>
      <c r="E530" t="b">
        <f>pokerdump2players[[#This Row],[suit1]]=pokerdump2players[[#This Row],[suit2]]</f>
        <v>0</v>
      </c>
      <c r="F530">
        <v>8234</v>
      </c>
      <c r="L530" s="8" t="s">
        <v>9</v>
      </c>
      <c r="M530">
        <v>6430</v>
      </c>
      <c r="O530" s="6">
        <v>6.1438484168315453E-4</v>
      </c>
      <c r="P530" s="6">
        <v>0</v>
      </c>
      <c r="Q530">
        <v>6430</v>
      </c>
      <c r="R530" s="6">
        <v>6.1438484168315453E-4</v>
      </c>
    </row>
    <row r="531" spans="1:18" x14ac:dyDescent="0.25">
      <c r="A531" t="s">
        <v>10</v>
      </c>
      <c r="B531" t="s">
        <v>9</v>
      </c>
      <c r="C531" t="s">
        <v>15</v>
      </c>
      <c r="D531" t="s">
        <v>9</v>
      </c>
      <c r="E531" t="b">
        <f>pokerdump2players[[#This Row],[suit1]]=pokerdump2players[[#This Row],[suit2]]</f>
        <v>1</v>
      </c>
      <c r="F531">
        <v>8234</v>
      </c>
      <c r="L531" s="8" t="s">
        <v>7</v>
      </c>
      <c r="M531">
        <v>6591</v>
      </c>
      <c r="O531" s="6">
        <v>6.2976835016075765E-4</v>
      </c>
      <c r="P531" s="6">
        <v>0</v>
      </c>
      <c r="Q531">
        <v>6591</v>
      </c>
      <c r="R531" s="6">
        <v>6.2976835016075765E-4</v>
      </c>
    </row>
    <row r="532" spans="1:18" x14ac:dyDescent="0.25">
      <c r="A532" t="s">
        <v>10</v>
      </c>
      <c r="B532" t="s">
        <v>7</v>
      </c>
      <c r="C532" t="s">
        <v>17</v>
      </c>
      <c r="D532" t="s">
        <v>7</v>
      </c>
      <c r="E532" t="b">
        <f>pokerdump2players[[#This Row],[suit1]]=pokerdump2players[[#This Row],[suit2]]</f>
        <v>1</v>
      </c>
      <c r="F532">
        <v>8232</v>
      </c>
      <c r="L532" s="8" t="s">
        <v>6</v>
      </c>
      <c r="M532">
        <v>6730</v>
      </c>
      <c r="O532" s="6">
        <v>6.4304976431222866E-4</v>
      </c>
      <c r="P532" s="6">
        <v>0</v>
      </c>
      <c r="Q532">
        <v>6730</v>
      </c>
      <c r="R532" s="6">
        <v>6.4304976431222866E-4</v>
      </c>
    </row>
    <row r="533" spans="1:18" x14ac:dyDescent="0.25">
      <c r="A533" t="s">
        <v>6</v>
      </c>
      <c r="B533" t="s">
        <v>8</v>
      </c>
      <c r="C533" t="s">
        <v>17</v>
      </c>
      <c r="D533" t="s">
        <v>9</v>
      </c>
      <c r="E533" t="b">
        <f>pokerdump2players[[#This Row],[suit1]]=pokerdump2players[[#This Row],[suit2]]</f>
        <v>0</v>
      </c>
      <c r="F533">
        <v>8230</v>
      </c>
      <c r="L533" s="8" t="s">
        <v>8</v>
      </c>
      <c r="N533">
        <v>7218</v>
      </c>
      <c r="O533" s="6">
        <v>0</v>
      </c>
      <c r="P533" s="6">
        <v>6.896780384555225E-4</v>
      </c>
      <c r="Q533">
        <v>7218</v>
      </c>
      <c r="R533" s="6">
        <v>6.896780384555225E-4</v>
      </c>
    </row>
    <row r="534" spans="1:18" x14ac:dyDescent="0.25">
      <c r="A534" t="s">
        <v>10</v>
      </c>
      <c r="B534" t="s">
        <v>9</v>
      </c>
      <c r="C534" t="s">
        <v>20</v>
      </c>
      <c r="D534" t="s">
        <v>6</v>
      </c>
      <c r="E534" t="b">
        <f>pokerdump2players[[#This Row],[suit1]]=pokerdump2players[[#This Row],[suit2]]</f>
        <v>0</v>
      </c>
      <c r="F534">
        <v>8230</v>
      </c>
      <c r="L534" s="3" t="s">
        <v>20</v>
      </c>
      <c r="M534">
        <v>82025</v>
      </c>
      <c r="N534">
        <v>29141</v>
      </c>
      <c r="O534" s="6">
        <v>7.8374675954993398E-3</v>
      </c>
      <c r="P534" s="6">
        <v>2.7844150344461596E-3</v>
      </c>
      <c r="Q534">
        <v>111166</v>
      </c>
      <c r="R534" s="6">
        <v>1.0621882629945499E-2</v>
      </c>
    </row>
    <row r="535" spans="1:18" x14ac:dyDescent="0.25">
      <c r="A535" t="s">
        <v>10</v>
      </c>
      <c r="B535" t="s">
        <v>6</v>
      </c>
      <c r="C535" t="s">
        <v>17</v>
      </c>
      <c r="D535" t="s">
        <v>6</v>
      </c>
      <c r="E535" t="b">
        <f>pokerdump2players[[#This Row],[suit1]]=pokerdump2players[[#This Row],[suit2]]</f>
        <v>1</v>
      </c>
      <c r="F535">
        <v>8222</v>
      </c>
      <c r="L535" s="7" t="s">
        <v>9</v>
      </c>
      <c r="M535">
        <v>20743</v>
      </c>
      <c r="N535">
        <v>7334</v>
      </c>
      <c r="O535" s="6">
        <v>1.9819883003162793E-3</v>
      </c>
      <c r="P535" s="6">
        <v>7.0076180853876453E-4</v>
      </c>
      <c r="Q535">
        <v>28077</v>
      </c>
      <c r="R535" s="6">
        <v>2.6827501088550437E-3</v>
      </c>
    </row>
    <row r="536" spans="1:18" x14ac:dyDescent="0.25">
      <c r="A536" t="s">
        <v>6</v>
      </c>
      <c r="B536" t="s">
        <v>9</v>
      </c>
      <c r="C536" t="s">
        <v>15</v>
      </c>
      <c r="D536" t="s">
        <v>6</v>
      </c>
      <c r="E536" t="b">
        <f>pokerdump2players[[#This Row],[suit1]]=pokerdump2players[[#This Row],[suit2]]</f>
        <v>0</v>
      </c>
      <c r="F536">
        <v>8222</v>
      </c>
      <c r="L536" s="8" t="s">
        <v>9</v>
      </c>
      <c r="N536">
        <v>7334</v>
      </c>
      <c r="O536" s="6">
        <v>0</v>
      </c>
      <c r="P536" s="6">
        <v>7.0076180853876453E-4</v>
      </c>
      <c r="Q536">
        <v>7334</v>
      </c>
      <c r="R536" s="6">
        <v>7.0076180853876453E-4</v>
      </c>
    </row>
    <row r="537" spans="1:18" x14ac:dyDescent="0.25">
      <c r="A537" t="s">
        <v>10</v>
      </c>
      <c r="B537" t="s">
        <v>7</v>
      </c>
      <c r="C537" t="s">
        <v>14</v>
      </c>
      <c r="D537" t="s">
        <v>8</v>
      </c>
      <c r="E537" t="b">
        <f>pokerdump2players[[#This Row],[suit1]]=pokerdump2players[[#This Row],[suit2]]</f>
        <v>0</v>
      </c>
      <c r="F537">
        <v>8219</v>
      </c>
      <c r="L537" s="8" t="s">
        <v>7</v>
      </c>
      <c r="M537">
        <v>6736</v>
      </c>
      <c r="O537" s="6">
        <v>6.4362306276481013E-4</v>
      </c>
      <c r="P537" s="6">
        <v>0</v>
      </c>
      <c r="Q537">
        <v>6736</v>
      </c>
      <c r="R537" s="6">
        <v>6.4362306276481013E-4</v>
      </c>
    </row>
    <row r="538" spans="1:18" x14ac:dyDescent="0.25">
      <c r="A538" t="s">
        <v>10</v>
      </c>
      <c r="B538" t="s">
        <v>8</v>
      </c>
      <c r="C538" t="s">
        <v>16</v>
      </c>
      <c r="D538" t="s">
        <v>6</v>
      </c>
      <c r="E538" t="b">
        <f>pokerdump2players[[#This Row],[suit1]]=pokerdump2players[[#This Row],[suit2]]</f>
        <v>0</v>
      </c>
      <c r="F538">
        <v>8217</v>
      </c>
      <c r="L538" s="8" t="s">
        <v>6</v>
      </c>
      <c r="M538">
        <v>6942</v>
      </c>
      <c r="O538" s="6">
        <v>6.6330630963677435E-4</v>
      </c>
      <c r="P538" s="6">
        <v>0</v>
      </c>
      <c r="Q538">
        <v>6942</v>
      </c>
      <c r="R538" s="6">
        <v>6.6330630963677435E-4</v>
      </c>
    </row>
    <row r="539" spans="1:18" x14ac:dyDescent="0.25">
      <c r="A539" t="s">
        <v>11</v>
      </c>
      <c r="B539" t="s">
        <v>9</v>
      </c>
      <c r="C539" t="s">
        <v>20</v>
      </c>
      <c r="D539" t="s">
        <v>9</v>
      </c>
      <c r="E539" t="b">
        <f>pokerdump2players[[#This Row],[suit1]]=pokerdump2players[[#This Row],[suit2]]</f>
        <v>1</v>
      </c>
      <c r="F539">
        <v>8215</v>
      </c>
      <c r="L539" s="8" t="s">
        <v>8</v>
      </c>
      <c r="M539">
        <v>7065</v>
      </c>
      <c r="O539" s="6">
        <v>6.7505892791469471E-4</v>
      </c>
      <c r="P539" s="6">
        <v>0</v>
      </c>
      <c r="Q539">
        <v>7065</v>
      </c>
      <c r="R539" s="6">
        <v>6.7505892791469471E-4</v>
      </c>
    </row>
    <row r="540" spans="1:18" x14ac:dyDescent="0.25">
      <c r="A540" t="s">
        <v>10</v>
      </c>
      <c r="B540" t="s">
        <v>7</v>
      </c>
      <c r="C540" t="s">
        <v>16</v>
      </c>
      <c r="D540" t="s">
        <v>9</v>
      </c>
      <c r="E540" t="b">
        <f>pokerdump2players[[#This Row],[suit1]]=pokerdump2players[[#This Row],[suit2]]</f>
        <v>0</v>
      </c>
      <c r="F540">
        <v>8213</v>
      </c>
      <c r="L540" s="7" t="s">
        <v>7</v>
      </c>
      <c r="M540">
        <v>20155</v>
      </c>
      <c r="N540">
        <v>7306</v>
      </c>
      <c r="O540" s="6">
        <v>1.925805051963294E-3</v>
      </c>
      <c r="P540" s="6">
        <v>6.9808641576005095E-4</v>
      </c>
      <c r="Q540">
        <v>27461</v>
      </c>
      <c r="R540" s="6">
        <v>2.623891467723345E-3</v>
      </c>
    </row>
    <row r="541" spans="1:18" x14ac:dyDescent="0.25">
      <c r="A541" t="s">
        <v>6</v>
      </c>
      <c r="B541" t="s">
        <v>6</v>
      </c>
      <c r="C541" t="s">
        <v>17</v>
      </c>
      <c r="D541" t="s">
        <v>8</v>
      </c>
      <c r="E541" t="b">
        <f>pokerdump2players[[#This Row],[suit1]]=pokerdump2players[[#This Row],[suit2]]</f>
        <v>0</v>
      </c>
      <c r="F541">
        <v>8213</v>
      </c>
      <c r="L541" s="8" t="s">
        <v>9</v>
      </c>
      <c r="M541">
        <v>6739</v>
      </c>
      <c r="O541" s="6">
        <v>6.4390971199110086E-4</v>
      </c>
      <c r="P541" s="6">
        <v>0</v>
      </c>
      <c r="Q541">
        <v>6739</v>
      </c>
      <c r="R541" s="6">
        <v>6.4390971199110086E-4</v>
      </c>
    </row>
    <row r="542" spans="1:18" x14ac:dyDescent="0.25">
      <c r="A542" t="s">
        <v>10</v>
      </c>
      <c r="B542" t="s">
        <v>6</v>
      </c>
      <c r="C542" t="s">
        <v>16</v>
      </c>
      <c r="D542" t="s">
        <v>7</v>
      </c>
      <c r="E542" t="b">
        <f>pokerdump2players[[#This Row],[suit1]]=pokerdump2players[[#This Row],[suit2]]</f>
        <v>0</v>
      </c>
      <c r="F542">
        <v>8204</v>
      </c>
      <c r="L542" s="8" t="s">
        <v>7</v>
      </c>
      <c r="N542">
        <v>7306</v>
      </c>
      <c r="O542" s="6">
        <v>0</v>
      </c>
      <c r="P542" s="6">
        <v>6.9808641576005095E-4</v>
      </c>
      <c r="Q542">
        <v>7306</v>
      </c>
      <c r="R542" s="6">
        <v>6.9808641576005095E-4</v>
      </c>
    </row>
    <row r="543" spans="1:18" x14ac:dyDescent="0.25">
      <c r="A543" t="s">
        <v>11</v>
      </c>
      <c r="B543" t="s">
        <v>7</v>
      </c>
      <c r="C543" t="s">
        <v>14</v>
      </c>
      <c r="D543" t="s">
        <v>6</v>
      </c>
      <c r="E543" t="b">
        <f>pokerdump2players[[#This Row],[suit1]]=pokerdump2players[[#This Row],[suit2]]</f>
        <v>0</v>
      </c>
      <c r="F543">
        <v>8201</v>
      </c>
      <c r="L543" s="8" t="s">
        <v>6</v>
      </c>
      <c r="M543">
        <v>6667</v>
      </c>
      <c r="O543" s="6">
        <v>6.3703013056012306E-4</v>
      </c>
      <c r="P543" s="6">
        <v>0</v>
      </c>
      <c r="Q543">
        <v>6667</v>
      </c>
      <c r="R543" s="6">
        <v>6.3703013056012306E-4</v>
      </c>
    </row>
    <row r="544" spans="1:18" x14ac:dyDescent="0.25">
      <c r="A544" t="s">
        <v>10</v>
      </c>
      <c r="B544" t="s">
        <v>7</v>
      </c>
      <c r="C544" t="s">
        <v>20</v>
      </c>
      <c r="D544" t="s">
        <v>6</v>
      </c>
      <c r="E544" t="b">
        <f>pokerdump2players[[#This Row],[suit1]]=pokerdump2players[[#This Row],[suit2]]</f>
        <v>0</v>
      </c>
      <c r="F544">
        <v>8193</v>
      </c>
      <c r="L544" s="8" t="s">
        <v>8</v>
      </c>
      <c r="M544">
        <v>6749</v>
      </c>
      <c r="O544" s="6">
        <v>6.4486520941207004E-4</v>
      </c>
      <c r="P544" s="6">
        <v>0</v>
      </c>
      <c r="Q544">
        <v>6749</v>
      </c>
      <c r="R544" s="6">
        <v>6.4486520941207004E-4</v>
      </c>
    </row>
    <row r="545" spans="1:18" x14ac:dyDescent="0.25">
      <c r="A545" t="s">
        <v>11</v>
      </c>
      <c r="B545" t="s">
        <v>8</v>
      </c>
      <c r="C545" t="s">
        <v>16</v>
      </c>
      <c r="D545" t="s">
        <v>8</v>
      </c>
      <c r="E545" t="b">
        <f>pokerdump2players[[#This Row],[suit1]]=pokerdump2players[[#This Row],[suit2]]</f>
        <v>1</v>
      </c>
      <c r="F545">
        <v>8192</v>
      </c>
      <c r="L545" s="7" t="s">
        <v>6</v>
      </c>
      <c r="M545">
        <v>20462</v>
      </c>
      <c r="N545">
        <v>7235</v>
      </c>
      <c r="O545" s="6">
        <v>1.9551388227870463E-3</v>
      </c>
      <c r="P545" s="6">
        <v>6.9130238407117003E-4</v>
      </c>
      <c r="Q545">
        <v>27697</v>
      </c>
      <c r="R545" s="6">
        <v>2.6464412068582166E-3</v>
      </c>
    </row>
    <row r="546" spans="1:18" x14ac:dyDescent="0.25">
      <c r="A546" t="s">
        <v>11</v>
      </c>
      <c r="B546" t="s">
        <v>9</v>
      </c>
      <c r="C546" t="s">
        <v>14</v>
      </c>
      <c r="D546" t="s">
        <v>8</v>
      </c>
      <c r="E546" t="b">
        <f>pokerdump2players[[#This Row],[suit1]]=pokerdump2players[[#This Row],[suit2]]</f>
        <v>0</v>
      </c>
      <c r="F546">
        <v>8191</v>
      </c>
      <c r="L546" s="8" t="s">
        <v>9</v>
      </c>
      <c r="M546">
        <v>6891</v>
      </c>
      <c r="O546" s="6">
        <v>6.5843327278983178E-4</v>
      </c>
      <c r="P546" s="6">
        <v>0</v>
      </c>
      <c r="Q546">
        <v>6891</v>
      </c>
      <c r="R546" s="6">
        <v>6.5843327278983178E-4</v>
      </c>
    </row>
    <row r="547" spans="1:18" x14ac:dyDescent="0.25">
      <c r="A547" t="s">
        <v>10</v>
      </c>
      <c r="B547" t="s">
        <v>6</v>
      </c>
      <c r="C547" t="s">
        <v>14</v>
      </c>
      <c r="D547" t="s">
        <v>9</v>
      </c>
      <c r="E547" t="b">
        <f>pokerdump2players[[#This Row],[suit1]]=pokerdump2players[[#This Row],[suit2]]</f>
        <v>0</v>
      </c>
      <c r="F547">
        <v>8185</v>
      </c>
      <c r="L547" s="8" t="s">
        <v>7</v>
      </c>
      <c r="M547">
        <v>6850</v>
      </c>
      <c r="O547" s="6">
        <v>6.5451573336385829E-4</v>
      </c>
      <c r="P547" s="6">
        <v>0</v>
      </c>
      <c r="Q547">
        <v>6850</v>
      </c>
      <c r="R547" s="6">
        <v>6.5451573336385829E-4</v>
      </c>
    </row>
    <row r="548" spans="1:18" x14ac:dyDescent="0.25">
      <c r="A548" t="s">
        <v>6</v>
      </c>
      <c r="B548" t="s">
        <v>7</v>
      </c>
      <c r="C548" t="s">
        <v>19</v>
      </c>
      <c r="D548" t="s">
        <v>9</v>
      </c>
      <c r="E548" t="b">
        <f>pokerdump2players[[#This Row],[suit1]]=pokerdump2players[[#This Row],[suit2]]</f>
        <v>0</v>
      </c>
      <c r="F548">
        <v>8178</v>
      </c>
      <c r="L548" s="8" t="s">
        <v>6</v>
      </c>
      <c r="N548">
        <v>7235</v>
      </c>
      <c r="O548" s="6">
        <v>0</v>
      </c>
      <c r="P548" s="6">
        <v>6.9130238407117003E-4</v>
      </c>
      <c r="Q548">
        <v>7235</v>
      </c>
      <c r="R548" s="6">
        <v>6.9130238407117003E-4</v>
      </c>
    </row>
    <row r="549" spans="1:18" x14ac:dyDescent="0.25">
      <c r="A549" t="s">
        <v>12</v>
      </c>
      <c r="B549" t="s">
        <v>6</v>
      </c>
      <c r="C549" t="s">
        <v>13</v>
      </c>
      <c r="D549" t="s">
        <v>8</v>
      </c>
      <c r="E549" t="b">
        <f>pokerdump2players[[#This Row],[suit1]]=pokerdump2players[[#This Row],[suit2]]</f>
        <v>0</v>
      </c>
      <c r="F549">
        <v>8172</v>
      </c>
      <c r="L549" s="8" t="s">
        <v>8</v>
      </c>
      <c r="M549">
        <v>6721</v>
      </c>
      <c r="O549" s="6">
        <v>6.4218981663335646E-4</v>
      </c>
      <c r="P549" s="6">
        <v>0</v>
      </c>
      <c r="Q549">
        <v>6721</v>
      </c>
      <c r="R549" s="6">
        <v>6.4218981663335646E-4</v>
      </c>
    </row>
    <row r="550" spans="1:18" x14ac:dyDescent="0.25">
      <c r="A550" t="s">
        <v>10</v>
      </c>
      <c r="B550" t="s">
        <v>6</v>
      </c>
      <c r="C550" t="s">
        <v>19</v>
      </c>
      <c r="D550" t="s">
        <v>6</v>
      </c>
      <c r="E550" t="b">
        <f>pokerdump2players[[#This Row],[suit1]]=pokerdump2players[[#This Row],[suit2]]</f>
        <v>1</v>
      </c>
      <c r="F550">
        <v>8170</v>
      </c>
      <c r="L550" s="7" t="s">
        <v>8</v>
      </c>
      <c r="M550">
        <v>20665</v>
      </c>
      <c r="N550">
        <v>7266</v>
      </c>
      <c r="O550" s="6">
        <v>1.9745354204327198E-3</v>
      </c>
      <c r="P550" s="6">
        <v>6.9426442607617433E-4</v>
      </c>
      <c r="Q550">
        <v>27931</v>
      </c>
      <c r="R550" s="6">
        <v>2.6687998465088941E-3</v>
      </c>
    </row>
    <row r="551" spans="1:18" x14ac:dyDescent="0.25">
      <c r="A551" t="s">
        <v>10</v>
      </c>
      <c r="B551" t="s">
        <v>7</v>
      </c>
      <c r="C551" t="s">
        <v>20</v>
      </c>
      <c r="D551" t="s">
        <v>9</v>
      </c>
      <c r="E551" t="b">
        <f>pokerdump2players[[#This Row],[suit1]]=pokerdump2players[[#This Row],[suit2]]</f>
        <v>0</v>
      </c>
      <c r="F551">
        <v>8167</v>
      </c>
      <c r="L551" s="8" t="s">
        <v>9</v>
      </c>
      <c r="M551">
        <v>6778</v>
      </c>
      <c r="O551" s="6">
        <v>6.4763615193288049E-4</v>
      </c>
      <c r="P551" s="6">
        <v>0</v>
      </c>
      <c r="Q551">
        <v>6778</v>
      </c>
      <c r="R551" s="6">
        <v>6.4763615193288049E-4</v>
      </c>
    </row>
    <row r="552" spans="1:18" x14ac:dyDescent="0.25">
      <c r="A552" t="s">
        <v>10</v>
      </c>
      <c r="B552" t="s">
        <v>7</v>
      </c>
      <c r="C552" t="s">
        <v>16</v>
      </c>
      <c r="D552" t="s">
        <v>8</v>
      </c>
      <c r="E552" t="b">
        <f>pokerdump2players[[#This Row],[suit1]]=pokerdump2players[[#This Row],[suit2]]</f>
        <v>0</v>
      </c>
      <c r="F552">
        <v>8165</v>
      </c>
      <c r="L552" s="8" t="s">
        <v>7</v>
      </c>
      <c r="M552">
        <v>6966</v>
      </c>
      <c r="O552" s="6">
        <v>6.6559950344710031E-4</v>
      </c>
      <c r="P552" s="6">
        <v>0</v>
      </c>
      <c r="Q552">
        <v>6966</v>
      </c>
      <c r="R552" s="6">
        <v>6.6559950344710031E-4</v>
      </c>
    </row>
    <row r="553" spans="1:18" x14ac:dyDescent="0.25">
      <c r="A553" t="s">
        <v>10</v>
      </c>
      <c r="B553" t="s">
        <v>9</v>
      </c>
      <c r="C553" t="s">
        <v>20</v>
      </c>
      <c r="D553" t="s">
        <v>8</v>
      </c>
      <c r="E553" t="b">
        <f>pokerdump2players[[#This Row],[suit1]]=pokerdump2players[[#This Row],[suit2]]</f>
        <v>0</v>
      </c>
      <c r="F553">
        <v>8162</v>
      </c>
      <c r="L553" s="8" t="s">
        <v>6</v>
      </c>
      <c r="M553">
        <v>6921</v>
      </c>
      <c r="O553" s="6">
        <v>6.6129976505273911E-4</v>
      </c>
      <c r="P553" s="6">
        <v>0</v>
      </c>
      <c r="Q553">
        <v>6921</v>
      </c>
      <c r="R553" s="6">
        <v>6.6129976505273911E-4</v>
      </c>
    </row>
    <row r="554" spans="1:18" x14ac:dyDescent="0.25">
      <c r="A554" t="s">
        <v>10</v>
      </c>
      <c r="B554" t="s">
        <v>7</v>
      </c>
      <c r="C554" t="s">
        <v>16</v>
      </c>
      <c r="D554" t="s">
        <v>6</v>
      </c>
      <c r="E554" t="b">
        <f>pokerdump2players[[#This Row],[suit1]]=pokerdump2players[[#This Row],[suit2]]</f>
        <v>0</v>
      </c>
      <c r="F554">
        <v>8158</v>
      </c>
      <c r="L554" s="8" t="s">
        <v>8</v>
      </c>
      <c r="N554">
        <v>7266</v>
      </c>
      <c r="O554" s="6">
        <v>0</v>
      </c>
      <c r="P554" s="6">
        <v>6.9426442607617433E-4</v>
      </c>
      <c r="Q554">
        <v>7266</v>
      </c>
      <c r="R554" s="6">
        <v>6.9426442607617433E-4</v>
      </c>
    </row>
    <row r="555" spans="1:18" x14ac:dyDescent="0.25">
      <c r="A555" t="s">
        <v>10</v>
      </c>
      <c r="B555" t="s">
        <v>8</v>
      </c>
      <c r="C555" t="s">
        <v>14</v>
      </c>
      <c r="D555" t="s">
        <v>6</v>
      </c>
      <c r="E555" t="b">
        <f>pokerdump2players[[#This Row],[suit1]]=pokerdump2players[[#This Row],[suit2]]</f>
        <v>0</v>
      </c>
      <c r="F555">
        <v>8153</v>
      </c>
      <c r="L555" s="3" t="s">
        <v>16</v>
      </c>
      <c r="M555">
        <v>60381</v>
      </c>
      <c r="O555" s="6">
        <v>5.7693889775537414E-3</v>
      </c>
      <c r="P555" s="6">
        <v>0</v>
      </c>
      <c r="Q555">
        <v>60381</v>
      </c>
      <c r="R555" s="6">
        <v>5.7693889775537414E-3</v>
      </c>
    </row>
    <row r="556" spans="1:18" x14ac:dyDescent="0.25">
      <c r="A556" t="s">
        <v>12</v>
      </c>
      <c r="B556" t="s">
        <v>6</v>
      </c>
      <c r="C556" t="s">
        <v>13</v>
      </c>
      <c r="D556" t="s">
        <v>7</v>
      </c>
      <c r="E556" t="b">
        <f>pokerdump2players[[#This Row],[suit1]]=pokerdump2players[[#This Row],[suit2]]</f>
        <v>0</v>
      </c>
      <c r="F556">
        <v>8151</v>
      </c>
      <c r="L556" s="7" t="s">
        <v>7</v>
      </c>
      <c r="M556">
        <v>10250</v>
      </c>
      <c r="O556" s="6">
        <v>9.7938485649336454E-4</v>
      </c>
      <c r="P556" s="6">
        <v>0</v>
      </c>
      <c r="Q556">
        <v>10250</v>
      </c>
      <c r="R556" s="6">
        <v>9.7938485649336454E-4</v>
      </c>
    </row>
    <row r="557" spans="1:18" x14ac:dyDescent="0.25">
      <c r="A557" t="s">
        <v>11</v>
      </c>
      <c r="B557" t="s">
        <v>9</v>
      </c>
      <c r="C557" t="s">
        <v>14</v>
      </c>
      <c r="D557" t="s">
        <v>7</v>
      </c>
      <c r="E557" t="b">
        <f>pokerdump2players[[#This Row],[suit1]]=pokerdump2players[[#This Row],[suit2]]</f>
        <v>0</v>
      </c>
      <c r="F557">
        <v>8140</v>
      </c>
      <c r="L557" s="8" t="s">
        <v>9</v>
      </c>
      <c r="M557">
        <v>10250</v>
      </c>
      <c r="O557" s="6">
        <v>9.7938485649336454E-4</v>
      </c>
      <c r="P557" s="6">
        <v>0</v>
      </c>
      <c r="Q557">
        <v>10250</v>
      </c>
      <c r="R557" s="6">
        <v>9.7938485649336454E-4</v>
      </c>
    </row>
    <row r="558" spans="1:18" x14ac:dyDescent="0.25">
      <c r="A558" t="s">
        <v>6</v>
      </c>
      <c r="B558" t="s">
        <v>9</v>
      </c>
      <c r="C558" t="s">
        <v>17</v>
      </c>
      <c r="D558" t="s">
        <v>7</v>
      </c>
      <c r="E558" t="b">
        <f>pokerdump2players[[#This Row],[suit1]]=pokerdump2players[[#This Row],[suit2]]</f>
        <v>0</v>
      </c>
      <c r="F558">
        <v>8131</v>
      </c>
      <c r="L558" s="7" t="s">
        <v>6</v>
      </c>
      <c r="M558">
        <v>20132</v>
      </c>
      <c r="O558" s="6">
        <v>1.9236074078950651E-3</v>
      </c>
      <c r="P558" s="6">
        <v>0</v>
      </c>
      <c r="Q558">
        <v>20132</v>
      </c>
      <c r="R558" s="6">
        <v>1.9236074078950651E-3</v>
      </c>
    </row>
    <row r="559" spans="1:18" x14ac:dyDescent="0.25">
      <c r="A559" t="s">
        <v>10</v>
      </c>
      <c r="B559" t="s">
        <v>8</v>
      </c>
      <c r="C559" t="s">
        <v>17</v>
      </c>
      <c r="D559" t="s">
        <v>8</v>
      </c>
      <c r="E559" t="b">
        <f>pokerdump2players[[#This Row],[suit1]]=pokerdump2players[[#This Row],[suit2]]</f>
        <v>1</v>
      </c>
      <c r="F559">
        <v>8131</v>
      </c>
      <c r="L559" s="8" t="s">
        <v>9</v>
      </c>
      <c r="M559">
        <v>10239</v>
      </c>
      <c r="O559" s="6">
        <v>9.7833380933029859E-4</v>
      </c>
      <c r="P559" s="6">
        <v>0</v>
      </c>
      <c r="Q559">
        <v>10239</v>
      </c>
      <c r="R559" s="6">
        <v>9.7833380933029859E-4</v>
      </c>
    </row>
    <row r="560" spans="1:18" x14ac:dyDescent="0.25">
      <c r="A560" t="s">
        <v>11</v>
      </c>
      <c r="B560" t="s">
        <v>7</v>
      </c>
      <c r="C560" t="s">
        <v>14</v>
      </c>
      <c r="D560" t="s">
        <v>8</v>
      </c>
      <c r="E560" t="b">
        <f>pokerdump2players[[#This Row],[suit1]]=pokerdump2players[[#This Row],[suit2]]</f>
        <v>0</v>
      </c>
      <c r="F560">
        <v>8129</v>
      </c>
      <c r="L560" s="8" t="s">
        <v>7</v>
      </c>
      <c r="M560">
        <v>9893</v>
      </c>
      <c r="O560" s="6">
        <v>9.4527359856476638E-4</v>
      </c>
      <c r="P560" s="6">
        <v>0</v>
      </c>
      <c r="Q560">
        <v>9893</v>
      </c>
      <c r="R560" s="6">
        <v>9.4527359856476638E-4</v>
      </c>
    </row>
    <row r="561" spans="1:18" x14ac:dyDescent="0.25">
      <c r="A561" t="s">
        <v>6</v>
      </c>
      <c r="B561" t="s">
        <v>8</v>
      </c>
      <c r="C561" t="s">
        <v>19</v>
      </c>
      <c r="D561" t="s">
        <v>9</v>
      </c>
      <c r="E561" t="b">
        <f>pokerdump2players[[#This Row],[suit1]]=pokerdump2players[[#This Row],[suit2]]</f>
        <v>0</v>
      </c>
      <c r="F561">
        <v>8128</v>
      </c>
      <c r="L561" s="7" t="s">
        <v>8</v>
      </c>
      <c r="M561">
        <v>29999</v>
      </c>
      <c r="O561" s="6">
        <v>2.8663967131653117E-3</v>
      </c>
      <c r="P561" s="6">
        <v>0</v>
      </c>
      <c r="Q561">
        <v>29999</v>
      </c>
      <c r="R561" s="6">
        <v>2.8663967131653117E-3</v>
      </c>
    </row>
    <row r="562" spans="1:18" x14ac:dyDescent="0.25">
      <c r="A562" t="s">
        <v>6</v>
      </c>
      <c r="B562" t="s">
        <v>7</v>
      </c>
      <c r="C562" t="s">
        <v>19</v>
      </c>
      <c r="D562" t="s">
        <v>8</v>
      </c>
      <c r="E562" t="b">
        <f>pokerdump2players[[#This Row],[suit1]]=pokerdump2players[[#This Row],[suit2]]</f>
        <v>0</v>
      </c>
      <c r="F562">
        <v>8126</v>
      </c>
      <c r="L562" s="8" t="s">
        <v>9</v>
      </c>
      <c r="M562">
        <v>10127</v>
      </c>
      <c r="O562" s="6">
        <v>9.6763223821544418E-4</v>
      </c>
      <c r="P562" s="6">
        <v>0</v>
      </c>
      <c r="Q562">
        <v>10127</v>
      </c>
      <c r="R562" s="6">
        <v>9.6763223821544418E-4</v>
      </c>
    </row>
    <row r="563" spans="1:18" x14ac:dyDescent="0.25">
      <c r="A563" t="s">
        <v>6</v>
      </c>
      <c r="B563" t="s">
        <v>6</v>
      </c>
      <c r="C563" t="s">
        <v>17</v>
      </c>
      <c r="D563" t="s">
        <v>7</v>
      </c>
      <c r="E563" t="b">
        <f>pokerdump2players[[#This Row],[suit1]]=pokerdump2players[[#This Row],[suit2]]</f>
        <v>0</v>
      </c>
      <c r="F563">
        <v>8121</v>
      </c>
      <c r="L563" s="8" t="s">
        <v>7</v>
      </c>
      <c r="M563">
        <v>9919</v>
      </c>
      <c r="O563" s="6">
        <v>9.4775789185928621E-4</v>
      </c>
      <c r="P563" s="6">
        <v>0</v>
      </c>
      <c r="Q563">
        <v>9919</v>
      </c>
      <c r="R563" s="6">
        <v>9.4775789185928621E-4</v>
      </c>
    </row>
    <row r="564" spans="1:18" x14ac:dyDescent="0.25">
      <c r="A564" t="s">
        <v>11</v>
      </c>
      <c r="B564" t="s">
        <v>8</v>
      </c>
      <c r="C564" t="s">
        <v>14</v>
      </c>
      <c r="D564" t="s">
        <v>9</v>
      </c>
      <c r="E564" t="b">
        <f>pokerdump2players[[#This Row],[suit1]]=pokerdump2players[[#This Row],[suit2]]</f>
        <v>0</v>
      </c>
      <c r="F564">
        <v>8119</v>
      </c>
      <c r="L564" s="8" t="s">
        <v>6</v>
      </c>
      <c r="M564">
        <v>9953</v>
      </c>
      <c r="O564" s="6">
        <v>9.5100658309058125E-4</v>
      </c>
      <c r="P564" s="6">
        <v>0</v>
      </c>
      <c r="Q564">
        <v>9953</v>
      </c>
      <c r="R564" s="6">
        <v>9.5100658309058125E-4</v>
      </c>
    </row>
    <row r="565" spans="1:18" x14ac:dyDescent="0.25">
      <c r="A565" t="s">
        <v>12</v>
      </c>
      <c r="B565" t="s">
        <v>8</v>
      </c>
      <c r="C565" t="s">
        <v>13</v>
      </c>
      <c r="D565" t="s">
        <v>6</v>
      </c>
      <c r="E565" t="b">
        <f>pokerdump2players[[#This Row],[suit1]]=pokerdump2players[[#This Row],[suit2]]</f>
        <v>0</v>
      </c>
      <c r="F565">
        <v>8117</v>
      </c>
      <c r="L565" s="2" t="s">
        <v>14</v>
      </c>
      <c r="M565">
        <v>537392</v>
      </c>
      <c r="N565">
        <v>168766</v>
      </c>
      <c r="O565" s="6">
        <v>5.1347667004944607E-2</v>
      </c>
      <c r="P565" s="6">
        <v>1.6125547774727723E-2</v>
      </c>
      <c r="Q565">
        <v>706158</v>
      </c>
      <c r="R565" s="6">
        <v>6.747321477967233E-2</v>
      </c>
    </row>
    <row r="566" spans="1:18" x14ac:dyDescent="0.25">
      <c r="A566" t="s">
        <v>6</v>
      </c>
      <c r="B566" t="s">
        <v>9</v>
      </c>
      <c r="C566" t="s">
        <v>17</v>
      </c>
      <c r="D566" t="s">
        <v>6</v>
      </c>
      <c r="E566" t="b">
        <f>pokerdump2players[[#This Row],[suit1]]=pokerdump2players[[#This Row],[suit2]]</f>
        <v>0</v>
      </c>
      <c r="F566">
        <v>8113</v>
      </c>
      <c r="L566" s="3" t="s">
        <v>18</v>
      </c>
      <c r="M566">
        <v>72481</v>
      </c>
      <c r="N566">
        <v>26047</v>
      </c>
      <c r="O566" s="6">
        <v>6.9255408569263962E-3</v>
      </c>
      <c r="P566" s="6">
        <v>2.4887841323983089E-3</v>
      </c>
      <c r="Q566">
        <v>98528</v>
      </c>
      <c r="R566" s="6">
        <v>9.4143249893247054E-3</v>
      </c>
    </row>
    <row r="567" spans="1:18" x14ac:dyDescent="0.25">
      <c r="A567" t="s">
        <v>11</v>
      </c>
      <c r="B567" t="s">
        <v>7</v>
      </c>
      <c r="C567" t="s">
        <v>20</v>
      </c>
      <c r="D567" t="s">
        <v>7</v>
      </c>
      <c r="E567" t="b">
        <f>pokerdump2players[[#This Row],[suit1]]=pokerdump2players[[#This Row],[suit2]]</f>
        <v>1</v>
      </c>
      <c r="F567">
        <v>8113</v>
      </c>
      <c r="L567" s="7" t="s">
        <v>9</v>
      </c>
      <c r="M567">
        <v>18086</v>
      </c>
      <c r="N567">
        <v>6547</v>
      </c>
      <c r="O567" s="6">
        <v>1.7281126355647798E-3</v>
      </c>
      <c r="P567" s="6">
        <v>6.2556416150849343E-4</v>
      </c>
      <c r="Q567">
        <v>24633</v>
      </c>
      <c r="R567" s="6">
        <v>2.3536767970732731E-3</v>
      </c>
    </row>
    <row r="568" spans="1:18" x14ac:dyDescent="0.25">
      <c r="A568" t="s">
        <v>6</v>
      </c>
      <c r="B568" t="s">
        <v>7</v>
      </c>
      <c r="C568" t="s">
        <v>19</v>
      </c>
      <c r="D568" t="s">
        <v>6</v>
      </c>
      <c r="E568" t="b">
        <f>pokerdump2players[[#This Row],[suit1]]=pokerdump2players[[#This Row],[suit2]]</f>
        <v>0</v>
      </c>
      <c r="F568">
        <v>8107</v>
      </c>
      <c r="L568" s="8" t="s">
        <v>9</v>
      </c>
      <c r="N568">
        <v>6547</v>
      </c>
      <c r="O568" s="6">
        <v>0</v>
      </c>
      <c r="P568" s="6">
        <v>6.2556416150849343E-4</v>
      </c>
      <c r="Q568">
        <v>6547</v>
      </c>
      <c r="R568" s="6">
        <v>6.2556416150849343E-4</v>
      </c>
    </row>
    <row r="569" spans="1:18" x14ac:dyDescent="0.25">
      <c r="A569" t="s">
        <v>10</v>
      </c>
      <c r="B569" t="s">
        <v>8</v>
      </c>
      <c r="C569" t="s">
        <v>19</v>
      </c>
      <c r="D569" t="s">
        <v>8</v>
      </c>
      <c r="E569" t="b">
        <f>pokerdump2players[[#This Row],[suit1]]=pokerdump2players[[#This Row],[suit2]]</f>
        <v>1</v>
      </c>
      <c r="F569">
        <v>8107</v>
      </c>
      <c r="L569" s="8" t="s">
        <v>7</v>
      </c>
      <c r="M569">
        <v>6094</v>
      </c>
      <c r="O569" s="6">
        <v>5.8228012833859161E-4</v>
      </c>
      <c r="P569" s="6">
        <v>0</v>
      </c>
      <c r="Q569">
        <v>6094</v>
      </c>
      <c r="R569" s="6">
        <v>5.8228012833859161E-4</v>
      </c>
    </row>
    <row r="570" spans="1:18" x14ac:dyDescent="0.25">
      <c r="A570" t="s">
        <v>12</v>
      </c>
      <c r="B570" t="s">
        <v>9</v>
      </c>
      <c r="C570" t="s">
        <v>14</v>
      </c>
      <c r="D570" t="s">
        <v>9</v>
      </c>
      <c r="E570" t="b">
        <f>pokerdump2players[[#This Row],[suit1]]=pokerdump2players[[#This Row],[suit2]]</f>
        <v>1</v>
      </c>
      <c r="F570">
        <v>8103</v>
      </c>
      <c r="L570" s="8" t="s">
        <v>6</v>
      </c>
      <c r="M570">
        <v>5987</v>
      </c>
      <c r="O570" s="6">
        <v>5.7205630593422179E-4</v>
      </c>
      <c r="P570" s="6">
        <v>0</v>
      </c>
      <c r="Q570">
        <v>5987</v>
      </c>
      <c r="R570" s="6">
        <v>5.7205630593422179E-4</v>
      </c>
    </row>
    <row r="571" spans="1:18" x14ac:dyDescent="0.25">
      <c r="A571" t="s">
        <v>6</v>
      </c>
      <c r="B571" t="s">
        <v>9</v>
      </c>
      <c r="C571" t="s">
        <v>19</v>
      </c>
      <c r="D571" t="s">
        <v>6</v>
      </c>
      <c r="E571" t="b">
        <f>pokerdump2players[[#This Row],[suit1]]=pokerdump2players[[#This Row],[suit2]]</f>
        <v>0</v>
      </c>
      <c r="F571">
        <v>8099</v>
      </c>
      <c r="L571" s="8" t="s">
        <v>8</v>
      </c>
      <c r="M571">
        <v>6005</v>
      </c>
      <c r="O571" s="6">
        <v>5.7377620129196629E-4</v>
      </c>
      <c r="P571" s="6">
        <v>0</v>
      </c>
      <c r="Q571">
        <v>6005</v>
      </c>
      <c r="R571" s="6">
        <v>5.7377620129196629E-4</v>
      </c>
    </row>
    <row r="572" spans="1:18" x14ac:dyDescent="0.25">
      <c r="A572" t="s">
        <v>10</v>
      </c>
      <c r="B572" t="s">
        <v>9</v>
      </c>
      <c r="C572" t="s">
        <v>16</v>
      </c>
      <c r="D572" t="s">
        <v>8</v>
      </c>
      <c r="E572" t="b">
        <f>pokerdump2players[[#This Row],[suit1]]=pokerdump2players[[#This Row],[suit2]]</f>
        <v>0</v>
      </c>
      <c r="F572">
        <v>8090</v>
      </c>
      <c r="L572" s="7" t="s">
        <v>7</v>
      </c>
      <c r="M572">
        <v>18071</v>
      </c>
      <c r="N572">
        <v>6566</v>
      </c>
      <c r="O572" s="6">
        <v>1.7266793894333259E-3</v>
      </c>
      <c r="P572" s="6">
        <v>6.2737960660833481E-4</v>
      </c>
      <c r="Q572">
        <v>24637</v>
      </c>
      <c r="R572" s="6">
        <v>2.3540589960416606E-3</v>
      </c>
    </row>
    <row r="573" spans="1:18" x14ac:dyDescent="0.25">
      <c r="A573" t="s">
        <v>10</v>
      </c>
      <c r="B573" t="s">
        <v>8</v>
      </c>
      <c r="C573" t="s">
        <v>16</v>
      </c>
      <c r="D573" t="s">
        <v>9</v>
      </c>
      <c r="E573" t="b">
        <f>pokerdump2players[[#This Row],[suit1]]=pokerdump2players[[#This Row],[suit2]]</f>
        <v>0</v>
      </c>
      <c r="F573">
        <v>8089</v>
      </c>
      <c r="L573" s="8" t="s">
        <v>9</v>
      </c>
      <c r="M573">
        <v>6065</v>
      </c>
      <c r="O573" s="6">
        <v>5.7950918581778105E-4</v>
      </c>
      <c r="P573" s="6">
        <v>0</v>
      </c>
      <c r="Q573">
        <v>6065</v>
      </c>
      <c r="R573" s="6">
        <v>5.7950918581778105E-4</v>
      </c>
    </row>
    <row r="574" spans="1:18" x14ac:dyDescent="0.25">
      <c r="A574" t="s">
        <v>11</v>
      </c>
      <c r="B574" t="s">
        <v>9</v>
      </c>
      <c r="C574" t="s">
        <v>14</v>
      </c>
      <c r="D574" t="s">
        <v>6</v>
      </c>
      <c r="E574" t="b">
        <f>pokerdump2players[[#This Row],[suit1]]=pokerdump2players[[#This Row],[suit2]]</f>
        <v>0</v>
      </c>
      <c r="F574">
        <v>8088</v>
      </c>
      <c r="L574" s="8" t="s">
        <v>7</v>
      </c>
      <c r="N574">
        <v>6566</v>
      </c>
      <c r="O574" s="6">
        <v>0</v>
      </c>
      <c r="P574" s="6">
        <v>6.2737960660833481E-4</v>
      </c>
      <c r="Q574">
        <v>6566</v>
      </c>
      <c r="R574" s="6">
        <v>6.2737960660833481E-4</v>
      </c>
    </row>
    <row r="575" spans="1:18" x14ac:dyDescent="0.25">
      <c r="A575" t="s">
        <v>11</v>
      </c>
      <c r="B575" t="s">
        <v>6</v>
      </c>
      <c r="C575" t="s">
        <v>20</v>
      </c>
      <c r="D575" t="s">
        <v>6</v>
      </c>
      <c r="E575" t="b">
        <f>pokerdump2players[[#This Row],[suit1]]=pokerdump2players[[#This Row],[suit2]]</f>
        <v>1</v>
      </c>
      <c r="F575">
        <v>8083</v>
      </c>
      <c r="L575" s="8" t="s">
        <v>6</v>
      </c>
      <c r="M575">
        <v>6113</v>
      </c>
      <c r="O575" s="6">
        <v>5.8409557343843299E-4</v>
      </c>
      <c r="P575" s="6">
        <v>0</v>
      </c>
      <c r="Q575">
        <v>6113</v>
      </c>
      <c r="R575" s="6">
        <v>5.8409557343843299E-4</v>
      </c>
    </row>
    <row r="576" spans="1:18" x14ac:dyDescent="0.25">
      <c r="A576" t="s">
        <v>11</v>
      </c>
      <c r="B576" t="s">
        <v>8</v>
      </c>
      <c r="C576" t="s">
        <v>14</v>
      </c>
      <c r="D576" t="s">
        <v>7</v>
      </c>
      <c r="E576" t="b">
        <f>pokerdump2players[[#This Row],[suit1]]=pokerdump2players[[#This Row],[suit2]]</f>
        <v>0</v>
      </c>
      <c r="F576">
        <v>8081</v>
      </c>
      <c r="L576" s="8" t="s">
        <v>8</v>
      </c>
      <c r="M576">
        <v>5893</v>
      </c>
      <c r="O576" s="6">
        <v>5.6307463017711199E-4</v>
      </c>
      <c r="P576" s="6">
        <v>0</v>
      </c>
      <c r="Q576">
        <v>5893</v>
      </c>
      <c r="R576" s="6">
        <v>5.6307463017711199E-4</v>
      </c>
    </row>
    <row r="577" spans="1:18" x14ac:dyDescent="0.25">
      <c r="A577" t="s">
        <v>10</v>
      </c>
      <c r="B577" t="s">
        <v>9</v>
      </c>
      <c r="C577" t="s">
        <v>19</v>
      </c>
      <c r="D577" t="s">
        <v>9</v>
      </c>
      <c r="E577" t="b">
        <f>pokerdump2players[[#This Row],[suit1]]=pokerdump2players[[#This Row],[suit2]]</f>
        <v>1</v>
      </c>
      <c r="F577">
        <v>8078</v>
      </c>
      <c r="L577" s="7" t="s">
        <v>6</v>
      </c>
      <c r="M577">
        <v>18136</v>
      </c>
      <c r="N577">
        <v>6400</v>
      </c>
      <c r="O577" s="6">
        <v>1.7328901226696255E-3</v>
      </c>
      <c r="P577" s="6">
        <v>6.1151834942024721E-4</v>
      </c>
      <c r="Q577">
        <v>24536</v>
      </c>
      <c r="R577" s="6">
        <v>2.3444084720898725E-3</v>
      </c>
    </row>
    <row r="578" spans="1:18" x14ac:dyDescent="0.25">
      <c r="A578" t="s">
        <v>10</v>
      </c>
      <c r="B578" t="s">
        <v>6</v>
      </c>
      <c r="C578" t="s">
        <v>20</v>
      </c>
      <c r="D578" t="s">
        <v>9</v>
      </c>
      <c r="E578" t="b">
        <f>pokerdump2players[[#This Row],[suit1]]=pokerdump2players[[#This Row],[suit2]]</f>
        <v>0</v>
      </c>
      <c r="F578">
        <v>8078</v>
      </c>
      <c r="L578" s="8" t="s">
        <v>9</v>
      </c>
      <c r="M578">
        <v>6158</v>
      </c>
      <c r="O578" s="6">
        <v>5.8839531183279409E-4</v>
      </c>
      <c r="P578" s="6">
        <v>0</v>
      </c>
      <c r="Q578">
        <v>6158</v>
      </c>
      <c r="R578" s="6">
        <v>5.8839531183279409E-4</v>
      </c>
    </row>
    <row r="579" spans="1:18" x14ac:dyDescent="0.25">
      <c r="A579" t="s">
        <v>11</v>
      </c>
      <c r="B579" t="s">
        <v>6</v>
      </c>
      <c r="C579" t="s">
        <v>14</v>
      </c>
      <c r="D579" t="s">
        <v>8</v>
      </c>
      <c r="E579" t="b">
        <f>pokerdump2players[[#This Row],[suit1]]=pokerdump2players[[#This Row],[suit2]]</f>
        <v>0</v>
      </c>
      <c r="F579">
        <v>8075</v>
      </c>
      <c r="L579" s="8" t="s">
        <v>7</v>
      </c>
      <c r="M579">
        <v>5945</v>
      </c>
      <c r="O579" s="6">
        <v>5.6804321676615142E-4</v>
      </c>
      <c r="P579" s="6">
        <v>0</v>
      </c>
      <c r="Q579">
        <v>5945</v>
      </c>
      <c r="R579" s="6">
        <v>5.6804321676615142E-4</v>
      </c>
    </row>
    <row r="580" spans="1:18" x14ac:dyDescent="0.25">
      <c r="A580" t="s">
        <v>6</v>
      </c>
      <c r="B580" t="s">
        <v>7</v>
      </c>
      <c r="C580" t="s">
        <v>18</v>
      </c>
      <c r="D580" t="s">
        <v>9</v>
      </c>
      <c r="E580" t="b">
        <f>pokerdump2players[[#This Row],[suit1]]=pokerdump2players[[#This Row],[suit2]]</f>
        <v>0</v>
      </c>
      <c r="F580">
        <v>8074</v>
      </c>
      <c r="L580" s="8" t="s">
        <v>6</v>
      </c>
      <c r="N580">
        <v>6400</v>
      </c>
      <c r="O580" s="6">
        <v>0</v>
      </c>
      <c r="P580" s="6">
        <v>6.1151834942024721E-4</v>
      </c>
      <c r="Q580">
        <v>6400</v>
      </c>
      <c r="R580" s="6">
        <v>6.1151834942024721E-4</v>
      </c>
    </row>
    <row r="581" spans="1:18" x14ac:dyDescent="0.25">
      <c r="A581" t="s">
        <v>10</v>
      </c>
      <c r="B581" t="s">
        <v>8</v>
      </c>
      <c r="C581" t="s">
        <v>20</v>
      </c>
      <c r="D581" t="s">
        <v>9</v>
      </c>
      <c r="E581" t="b">
        <f>pokerdump2players[[#This Row],[suit1]]=pokerdump2players[[#This Row],[suit2]]</f>
        <v>0</v>
      </c>
      <c r="F581">
        <v>8074</v>
      </c>
      <c r="L581" s="8" t="s">
        <v>8</v>
      </c>
      <c r="M581">
        <v>6033</v>
      </c>
      <c r="O581" s="6">
        <v>5.7645159407067987E-4</v>
      </c>
      <c r="P581" s="6">
        <v>0</v>
      </c>
      <c r="Q581">
        <v>6033</v>
      </c>
      <c r="R581" s="6">
        <v>5.7645159407067987E-4</v>
      </c>
    </row>
    <row r="582" spans="1:18" x14ac:dyDescent="0.25">
      <c r="A582" t="s">
        <v>6</v>
      </c>
      <c r="B582" t="s">
        <v>9</v>
      </c>
      <c r="C582" t="s">
        <v>19</v>
      </c>
      <c r="D582" t="s">
        <v>7</v>
      </c>
      <c r="E582" t="b">
        <f>pokerdump2players[[#This Row],[suit1]]=pokerdump2players[[#This Row],[suit2]]</f>
        <v>0</v>
      </c>
      <c r="F582">
        <v>8072</v>
      </c>
      <c r="L582" s="7" t="s">
        <v>8</v>
      </c>
      <c r="M582">
        <v>18188</v>
      </c>
      <c r="N582">
        <v>6534</v>
      </c>
      <c r="O582" s="6">
        <v>1.7378587092586649E-3</v>
      </c>
      <c r="P582" s="6">
        <v>6.2432201486123363E-4</v>
      </c>
      <c r="Q582">
        <v>24722</v>
      </c>
      <c r="R582" s="6">
        <v>2.3621807241198983E-3</v>
      </c>
    </row>
    <row r="583" spans="1:18" x14ac:dyDescent="0.25">
      <c r="A583" t="s">
        <v>6</v>
      </c>
      <c r="B583" t="s">
        <v>7</v>
      </c>
      <c r="C583" t="s">
        <v>18</v>
      </c>
      <c r="D583" t="s">
        <v>8</v>
      </c>
      <c r="E583" t="b">
        <f>pokerdump2players[[#This Row],[suit1]]=pokerdump2players[[#This Row],[suit2]]</f>
        <v>0</v>
      </c>
      <c r="F583">
        <v>8059</v>
      </c>
      <c r="L583" s="8" t="s">
        <v>9</v>
      </c>
      <c r="M583">
        <v>6145</v>
      </c>
      <c r="O583" s="6">
        <v>5.8715316518553418E-4</v>
      </c>
      <c r="P583" s="6">
        <v>0</v>
      </c>
      <c r="Q583">
        <v>6145</v>
      </c>
      <c r="R583" s="6">
        <v>5.8715316518553418E-4</v>
      </c>
    </row>
    <row r="584" spans="1:18" x14ac:dyDescent="0.25">
      <c r="A584" t="s">
        <v>19</v>
      </c>
      <c r="B584" t="s">
        <v>8</v>
      </c>
      <c r="C584" t="s">
        <v>19</v>
      </c>
      <c r="D584" t="s">
        <v>7</v>
      </c>
      <c r="E584" t="b">
        <f>pokerdump2players[[#This Row],[suit1]]=pokerdump2players[[#This Row],[suit2]]</f>
        <v>0</v>
      </c>
      <c r="F584">
        <v>8054</v>
      </c>
      <c r="L584" s="8" t="s">
        <v>7</v>
      </c>
      <c r="M584">
        <v>6072</v>
      </c>
      <c r="O584" s="6">
        <v>5.801780340124595E-4</v>
      </c>
      <c r="P584" s="6">
        <v>0</v>
      </c>
      <c r="Q584">
        <v>6072</v>
      </c>
      <c r="R584" s="6">
        <v>5.801780340124595E-4</v>
      </c>
    </row>
    <row r="585" spans="1:18" x14ac:dyDescent="0.25">
      <c r="A585" t="s">
        <v>12</v>
      </c>
      <c r="B585" t="s">
        <v>9</v>
      </c>
      <c r="C585" t="s">
        <v>13</v>
      </c>
      <c r="D585" t="s">
        <v>7</v>
      </c>
      <c r="E585" t="b">
        <f>pokerdump2players[[#This Row],[suit1]]=pokerdump2players[[#This Row],[suit2]]</f>
        <v>0</v>
      </c>
      <c r="F585">
        <v>8053</v>
      </c>
      <c r="L585" s="8" t="s">
        <v>6</v>
      </c>
      <c r="M585">
        <v>5971</v>
      </c>
      <c r="O585" s="6">
        <v>5.7052751006067125E-4</v>
      </c>
      <c r="P585" s="6">
        <v>0</v>
      </c>
      <c r="Q585">
        <v>5971</v>
      </c>
      <c r="R585" s="6">
        <v>5.7052751006067125E-4</v>
      </c>
    </row>
    <row r="586" spans="1:18" x14ac:dyDescent="0.25">
      <c r="A586" t="s">
        <v>10</v>
      </c>
      <c r="B586" t="s">
        <v>6</v>
      </c>
      <c r="C586" t="s">
        <v>16</v>
      </c>
      <c r="D586" t="s">
        <v>8</v>
      </c>
      <c r="E586" t="b">
        <f>pokerdump2players[[#This Row],[suit1]]=pokerdump2players[[#This Row],[suit2]]</f>
        <v>0</v>
      </c>
      <c r="F586">
        <v>8052</v>
      </c>
      <c r="L586" s="8" t="s">
        <v>8</v>
      </c>
      <c r="N586">
        <v>6534</v>
      </c>
      <c r="O586" s="6">
        <v>0</v>
      </c>
      <c r="P586" s="6">
        <v>6.2432201486123363E-4</v>
      </c>
      <c r="Q586">
        <v>6534</v>
      </c>
      <c r="R586" s="6">
        <v>6.2432201486123363E-4</v>
      </c>
    </row>
    <row r="587" spans="1:18" x14ac:dyDescent="0.25">
      <c r="A587" t="s">
        <v>6</v>
      </c>
      <c r="B587" t="s">
        <v>6</v>
      </c>
      <c r="C587" t="s">
        <v>18</v>
      </c>
      <c r="D587" t="s">
        <v>7</v>
      </c>
      <c r="E587" t="b">
        <f>pokerdump2players[[#This Row],[suit1]]=pokerdump2players[[#This Row],[suit2]]</f>
        <v>0</v>
      </c>
      <c r="F587">
        <v>8051</v>
      </c>
      <c r="L587" s="3" t="s">
        <v>19</v>
      </c>
      <c r="M587">
        <v>73192</v>
      </c>
      <c r="N587">
        <v>26507</v>
      </c>
      <c r="O587" s="6">
        <v>6.993476723557302E-3</v>
      </c>
      <c r="P587" s="6">
        <v>2.5327370137628894E-3</v>
      </c>
      <c r="Q587">
        <v>99699</v>
      </c>
      <c r="R587" s="6">
        <v>9.5262137373201914E-3</v>
      </c>
    </row>
    <row r="588" spans="1:18" x14ac:dyDescent="0.25">
      <c r="A588" t="s">
        <v>10</v>
      </c>
      <c r="B588" t="s">
        <v>7</v>
      </c>
      <c r="C588" t="s">
        <v>19</v>
      </c>
      <c r="D588" t="s">
        <v>7</v>
      </c>
      <c r="E588" t="b">
        <f>pokerdump2players[[#This Row],[suit1]]=pokerdump2players[[#This Row],[suit2]]</f>
        <v>1</v>
      </c>
      <c r="F588">
        <v>8051</v>
      </c>
      <c r="L588" s="7" t="s">
        <v>9</v>
      </c>
      <c r="M588">
        <v>18467</v>
      </c>
      <c r="N588">
        <v>6504</v>
      </c>
      <c r="O588" s="6">
        <v>1.7645170873037037E-3</v>
      </c>
      <c r="P588" s="6">
        <v>6.2145552259832619E-4</v>
      </c>
      <c r="Q588">
        <v>24971</v>
      </c>
      <c r="R588" s="6">
        <v>2.38597260990203E-3</v>
      </c>
    </row>
    <row r="589" spans="1:18" x14ac:dyDescent="0.25">
      <c r="A589" t="s">
        <v>12</v>
      </c>
      <c r="B589" t="s">
        <v>7</v>
      </c>
      <c r="C589" t="s">
        <v>16</v>
      </c>
      <c r="D589" t="s">
        <v>7</v>
      </c>
      <c r="E589" t="b">
        <f>pokerdump2players[[#This Row],[suit1]]=pokerdump2players[[#This Row],[suit2]]</f>
        <v>1</v>
      </c>
      <c r="F589">
        <v>8049</v>
      </c>
      <c r="L589" s="8" t="s">
        <v>9</v>
      </c>
      <c r="N589">
        <v>6504</v>
      </c>
      <c r="O589" s="6">
        <v>0</v>
      </c>
      <c r="P589" s="6">
        <v>6.2145552259832619E-4</v>
      </c>
      <c r="Q589">
        <v>6504</v>
      </c>
      <c r="R589" s="6">
        <v>6.2145552259832619E-4</v>
      </c>
    </row>
    <row r="590" spans="1:18" x14ac:dyDescent="0.25">
      <c r="A590" t="s">
        <v>10</v>
      </c>
      <c r="B590" t="s">
        <v>6</v>
      </c>
      <c r="C590" t="s">
        <v>20</v>
      </c>
      <c r="D590" t="s">
        <v>8</v>
      </c>
      <c r="E590" t="b">
        <f>pokerdump2players[[#This Row],[suit1]]=pokerdump2players[[#This Row],[suit2]]</f>
        <v>0</v>
      </c>
      <c r="F590">
        <v>8045</v>
      </c>
      <c r="L590" s="8" t="s">
        <v>7</v>
      </c>
      <c r="M590">
        <v>6128</v>
      </c>
      <c r="O590" s="6">
        <v>5.8552881956988666E-4</v>
      </c>
      <c r="P590" s="6">
        <v>0</v>
      </c>
      <c r="Q590">
        <v>6128</v>
      </c>
      <c r="R590" s="6">
        <v>5.8552881956988666E-4</v>
      </c>
    </row>
    <row r="591" spans="1:18" x14ac:dyDescent="0.25">
      <c r="A591" t="s">
        <v>6</v>
      </c>
      <c r="B591" t="s">
        <v>6</v>
      </c>
      <c r="C591" t="s">
        <v>18</v>
      </c>
      <c r="D591" t="s">
        <v>8</v>
      </c>
      <c r="E591" t="b">
        <f>pokerdump2players[[#This Row],[suit1]]=pokerdump2players[[#This Row],[suit2]]</f>
        <v>0</v>
      </c>
      <c r="F591">
        <v>8043</v>
      </c>
      <c r="L591" s="8" t="s">
        <v>6</v>
      </c>
      <c r="M591">
        <v>6242</v>
      </c>
      <c r="O591" s="6">
        <v>5.9642149016893482E-4</v>
      </c>
      <c r="P591" s="6">
        <v>0</v>
      </c>
      <c r="Q591">
        <v>6242</v>
      </c>
      <c r="R591" s="6">
        <v>5.9642149016893482E-4</v>
      </c>
    </row>
    <row r="592" spans="1:18" x14ac:dyDescent="0.25">
      <c r="A592" t="s">
        <v>12</v>
      </c>
      <c r="B592" t="s">
        <v>8</v>
      </c>
      <c r="C592" t="s">
        <v>13</v>
      </c>
      <c r="D592" t="s">
        <v>7</v>
      </c>
      <c r="E592" t="b">
        <f>pokerdump2players[[#This Row],[suit1]]=pokerdump2players[[#This Row],[suit2]]</f>
        <v>0</v>
      </c>
      <c r="F592">
        <v>8043</v>
      </c>
      <c r="L592" s="8" t="s">
        <v>8</v>
      </c>
      <c r="M592">
        <v>6097</v>
      </c>
      <c r="O592" s="6">
        <v>5.8256677756488235E-4</v>
      </c>
      <c r="P592" s="6">
        <v>0</v>
      </c>
      <c r="Q592">
        <v>6097</v>
      </c>
      <c r="R592" s="6">
        <v>5.8256677756488235E-4</v>
      </c>
    </row>
    <row r="593" spans="1:18" x14ac:dyDescent="0.25">
      <c r="A593" t="s">
        <v>12</v>
      </c>
      <c r="B593" t="s">
        <v>7</v>
      </c>
      <c r="C593" t="s">
        <v>14</v>
      </c>
      <c r="D593" t="s">
        <v>7</v>
      </c>
      <c r="E593" t="b">
        <f>pokerdump2players[[#This Row],[suit1]]=pokerdump2players[[#This Row],[suit2]]</f>
        <v>1</v>
      </c>
      <c r="F593">
        <v>8042</v>
      </c>
      <c r="L593" s="7" t="s">
        <v>7</v>
      </c>
      <c r="M593">
        <v>18254</v>
      </c>
      <c r="N593">
        <v>6614</v>
      </c>
      <c r="O593" s="6">
        <v>1.7441649922370613E-3</v>
      </c>
      <c r="P593" s="6">
        <v>6.3196599422898664E-4</v>
      </c>
      <c r="Q593">
        <v>24868</v>
      </c>
      <c r="R593" s="6">
        <v>2.3761309864660479E-3</v>
      </c>
    </row>
    <row r="594" spans="1:18" x14ac:dyDescent="0.25">
      <c r="A594" t="s">
        <v>10</v>
      </c>
      <c r="B594" t="s">
        <v>7</v>
      </c>
      <c r="C594" t="s">
        <v>20</v>
      </c>
      <c r="D594" t="s">
        <v>8</v>
      </c>
      <c r="E594" t="b">
        <f>pokerdump2players[[#This Row],[suit1]]=pokerdump2players[[#This Row],[suit2]]</f>
        <v>0</v>
      </c>
      <c r="F594">
        <v>8035</v>
      </c>
      <c r="L594" s="8" t="s">
        <v>9</v>
      </c>
      <c r="M594">
        <v>6102</v>
      </c>
      <c r="O594" s="6">
        <v>5.8304452627536694E-4</v>
      </c>
      <c r="P594" s="6">
        <v>0</v>
      </c>
      <c r="Q594">
        <v>6102</v>
      </c>
      <c r="R594" s="6">
        <v>5.8304452627536694E-4</v>
      </c>
    </row>
    <row r="595" spans="1:18" x14ac:dyDescent="0.25">
      <c r="A595" t="s">
        <v>10</v>
      </c>
      <c r="B595" t="s">
        <v>9</v>
      </c>
      <c r="C595" t="s">
        <v>16</v>
      </c>
      <c r="D595" t="s">
        <v>7</v>
      </c>
      <c r="E595" t="b">
        <f>pokerdump2players[[#This Row],[suit1]]=pokerdump2players[[#This Row],[suit2]]</f>
        <v>0</v>
      </c>
      <c r="F595">
        <v>8030</v>
      </c>
      <c r="L595" s="8" t="s">
        <v>7</v>
      </c>
      <c r="N595">
        <v>6614</v>
      </c>
      <c r="O595" s="6">
        <v>0</v>
      </c>
      <c r="P595" s="6">
        <v>6.3196599422898664E-4</v>
      </c>
      <c r="Q595">
        <v>6614</v>
      </c>
      <c r="R595" s="6">
        <v>6.3196599422898664E-4</v>
      </c>
    </row>
    <row r="596" spans="1:18" x14ac:dyDescent="0.25">
      <c r="A596" t="s">
        <v>10</v>
      </c>
      <c r="B596" t="s">
        <v>8</v>
      </c>
      <c r="C596" t="s">
        <v>15</v>
      </c>
      <c r="D596" t="s">
        <v>6</v>
      </c>
      <c r="E596" t="b">
        <f>pokerdump2players[[#This Row],[suit1]]=pokerdump2players[[#This Row],[suit2]]</f>
        <v>0</v>
      </c>
      <c r="F596">
        <v>8030</v>
      </c>
      <c r="L596" s="8" t="s">
        <v>6</v>
      </c>
      <c r="M596">
        <v>6012</v>
      </c>
      <c r="O596" s="6">
        <v>5.7444504948664463E-4</v>
      </c>
      <c r="P596" s="6">
        <v>0</v>
      </c>
      <c r="Q596">
        <v>6012</v>
      </c>
      <c r="R596" s="6">
        <v>5.7444504948664463E-4</v>
      </c>
    </row>
    <row r="597" spans="1:18" x14ac:dyDescent="0.25">
      <c r="A597" t="s">
        <v>11</v>
      </c>
      <c r="B597" t="s">
        <v>6</v>
      </c>
      <c r="C597" t="s">
        <v>14</v>
      </c>
      <c r="D597" t="s">
        <v>7</v>
      </c>
      <c r="E597" t="b">
        <f>pokerdump2players[[#This Row],[suit1]]=pokerdump2players[[#This Row],[suit2]]</f>
        <v>0</v>
      </c>
      <c r="F597">
        <v>8029</v>
      </c>
      <c r="L597" s="8" t="s">
        <v>8</v>
      </c>
      <c r="M597">
        <v>6140</v>
      </c>
      <c r="O597" s="6">
        <v>5.8667541647504959E-4</v>
      </c>
      <c r="P597" s="6">
        <v>0</v>
      </c>
      <c r="Q597">
        <v>6140</v>
      </c>
      <c r="R597" s="6">
        <v>5.8667541647504959E-4</v>
      </c>
    </row>
    <row r="598" spans="1:18" x14ac:dyDescent="0.25">
      <c r="A598" t="s">
        <v>6</v>
      </c>
      <c r="B598" t="s">
        <v>7</v>
      </c>
      <c r="C598" t="s">
        <v>18</v>
      </c>
      <c r="D598" t="s">
        <v>6</v>
      </c>
      <c r="E598" t="b">
        <f>pokerdump2players[[#This Row],[suit1]]=pokerdump2players[[#This Row],[suit2]]</f>
        <v>0</v>
      </c>
      <c r="F598">
        <v>8020</v>
      </c>
      <c r="L598" s="7" t="s">
        <v>6</v>
      </c>
      <c r="M598">
        <v>18369</v>
      </c>
      <c r="N598">
        <v>6716</v>
      </c>
      <c r="O598" s="6">
        <v>1.7551532125782063E-3</v>
      </c>
      <c r="P598" s="6">
        <v>6.4171206792287187E-4</v>
      </c>
      <c r="Q598">
        <v>25085</v>
      </c>
      <c r="R598" s="6">
        <v>2.3968652805010783E-3</v>
      </c>
    </row>
    <row r="599" spans="1:18" x14ac:dyDescent="0.25">
      <c r="A599" t="s">
        <v>10</v>
      </c>
      <c r="B599" t="s">
        <v>7</v>
      </c>
      <c r="C599" t="s">
        <v>15</v>
      </c>
      <c r="D599" t="s">
        <v>8</v>
      </c>
      <c r="E599" t="b">
        <f>pokerdump2players[[#This Row],[suit1]]=pokerdump2players[[#This Row],[suit2]]</f>
        <v>0</v>
      </c>
      <c r="F599">
        <v>8020</v>
      </c>
      <c r="L599" s="8" t="s">
        <v>9</v>
      </c>
      <c r="M599">
        <v>6151</v>
      </c>
      <c r="O599" s="6">
        <v>5.8772646363811564E-4</v>
      </c>
      <c r="P599" s="6">
        <v>0</v>
      </c>
      <c r="Q599">
        <v>6151</v>
      </c>
      <c r="R599" s="6">
        <v>5.8772646363811564E-4</v>
      </c>
    </row>
    <row r="600" spans="1:18" x14ac:dyDescent="0.25">
      <c r="A600" t="s">
        <v>10</v>
      </c>
      <c r="B600" t="s">
        <v>9</v>
      </c>
      <c r="C600" t="s">
        <v>15</v>
      </c>
      <c r="D600" t="s">
        <v>6</v>
      </c>
      <c r="E600" t="b">
        <f>pokerdump2players[[#This Row],[suit1]]=pokerdump2players[[#This Row],[suit2]]</f>
        <v>0</v>
      </c>
      <c r="F600">
        <v>8020</v>
      </c>
      <c r="L600" s="8" t="s">
        <v>7</v>
      </c>
      <c r="M600">
        <v>6079</v>
      </c>
      <c r="O600" s="6">
        <v>5.8084688220713784E-4</v>
      </c>
      <c r="P600" s="6">
        <v>0</v>
      </c>
      <c r="Q600">
        <v>6079</v>
      </c>
      <c r="R600" s="6">
        <v>5.8084688220713784E-4</v>
      </c>
    </row>
    <row r="601" spans="1:18" x14ac:dyDescent="0.25">
      <c r="A601" t="s">
        <v>6</v>
      </c>
      <c r="B601" t="s">
        <v>9</v>
      </c>
      <c r="C601" t="s">
        <v>19</v>
      </c>
      <c r="D601" t="s">
        <v>8</v>
      </c>
      <c r="E601" t="b">
        <f>pokerdump2players[[#This Row],[suit1]]=pokerdump2players[[#This Row],[suit2]]</f>
        <v>0</v>
      </c>
      <c r="F601">
        <v>8020</v>
      </c>
      <c r="L601" s="8" t="s">
        <v>6</v>
      </c>
      <c r="N601">
        <v>6716</v>
      </c>
      <c r="O601" s="6">
        <v>0</v>
      </c>
      <c r="P601" s="6">
        <v>6.4171206792287187E-4</v>
      </c>
      <c r="Q601">
        <v>6716</v>
      </c>
      <c r="R601" s="6">
        <v>6.4171206792287187E-4</v>
      </c>
    </row>
    <row r="602" spans="1:18" x14ac:dyDescent="0.25">
      <c r="A602" t="s">
        <v>12</v>
      </c>
      <c r="B602" t="s">
        <v>9</v>
      </c>
      <c r="C602" t="s">
        <v>13</v>
      </c>
      <c r="D602" t="s">
        <v>6</v>
      </c>
      <c r="E602" t="b">
        <f>pokerdump2players[[#This Row],[suit1]]=pokerdump2players[[#This Row],[suit2]]</f>
        <v>0</v>
      </c>
      <c r="F602">
        <v>8016</v>
      </c>
      <c r="L602" s="8" t="s">
        <v>8</v>
      </c>
      <c r="M602">
        <v>6139</v>
      </c>
      <c r="O602" s="6">
        <v>5.8657986673295271E-4</v>
      </c>
      <c r="P602" s="6">
        <v>0</v>
      </c>
      <c r="Q602">
        <v>6139</v>
      </c>
      <c r="R602" s="6">
        <v>5.8657986673295271E-4</v>
      </c>
    </row>
    <row r="603" spans="1:18" x14ac:dyDescent="0.25">
      <c r="A603" t="s">
        <v>11</v>
      </c>
      <c r="B603" t="s">
        <v>7</v>
      </c>
      <c r="C603" t="s">
        <v>14</v>
      </c>
      <c r="D603" t="s">
        <v>9</v>
      </c>
      <c r="E603" t="b">
        <f>pokerdump2players[[#This Row],[suit1]]=pokerdump2players[[#This Row],[suit2]]</f>
        <v>0</v>
      </c>
      <c r="F603">
        <v>8014</v>
      </c>
      <c r="L603" s="7" t="s">
        <v>8</v>
      </c>
      <c r="M603">
        <v>18102</v>
      </c>
      <c r="N603">
        <v>6673</v>
      </c>
      <c r="O603" s="6">
        <v>1.7296414314383302E-3</v>
      </c>
      <c r="P603" s="6">
        <v>6.3760342901270463E-4</v>
      </c>
      <c r="Q603">
        <v>24775</v>
      </c>
      <c r="R603" s="6">
        <v>2.3672448604510348E-3</v>
      </c>
    </row>
    <row r="604" spans="1:18" x14ac:dyDescent="0.25">
      <c r="A604" t="s">
        <v>6</v>
      </c>
      <c r="B604" t="s">
        <v>6</v>
      </c>
      <c r="C604" t="s">
        <v>19</v>
      </c>
      <c r="D604" t="s">
        <v>8</v>
      </c>
      <c r="E604" t="b">
        <f>pokerdump2players[[#This Row],[suit1]]=pokerdump2players[[#This Row],[suit2]]</f>
        <v>0</v>
      </c>
      <c r="F604">
        <v>8009</v>
      </c>
      <c r="L604" s="8" t="s">
        <v>9</v>
      </c>
      <c r="M604">
        <v>5975</v>
      </c>
      <c r="O604" s="6">
        <v>5.7090970902905886E-4</v>
      </c>
      <c r="P604" s="6">
        <v>0</v>
      </c>
      <c r="Q604">
        <v>5975</v>
      </c>
      <c r="R604" s="6">
        <v>5.7090970902905886E-4</v>
      </c>
    </row>
    <row r="605" spans="1:18" x14ac:dyDescent="0.25">
      <c r="A605" t="s">
        <v>11</v>
      </c>
      <c r="B605" t="s">
        <v>7</v>
      </c>
      <c r="C605" t="s">
        <v>16</v>
      </c>
      <c r="D605" t="s">
        <v>7</v>
      </c>
      <c r="E605" t="b">
        <f>pokerdump2players[[#This Row],[suit1]]=pokerdump2players[[#This Row],[suit2]]</f>
        <v>1</v>
      </c>
      <c r="F605">
        <v>8008</v>
      </c>
      <c r="L605" s="8" t="s">
        <v>7</v>
      </c>
      <c r="M605">
        <v>6084</v>
      </c>
      <c r="O605" s="6">
        <v>5.8132463091762243E-4</v>
      </c>
      <c r="P605" s="6">
        <v>0</v>
      </c>
      <c r="Q605">
        <v>6084</v>
      </c>
      <c r="R605" s="6">
        <v>5.8132463091762243E-4</v>
      </c>
    </row>
    <row r="606" spans="1:18" x14ac:dyDescent="0.25">
      <c r="A606" t="s">
        <v>6</v>
      </c>
      <c r="B606" t="s">
        <v>9</v>
      </c>
      <c r="C606" t="s">
        <v>18</v>
      </c>
      <c r="D606" t="s">
        <v>6</v>
      </c>
      <c r="E606" t="b">
        <f>pokerdump2players[[#This Row],[suit1]]=pokerdump2players[[#This Row],[suit2]]</f>
        <v>0</v>
      </c>
      <c r="F606">
        <v>8007</v>
      </c>
      <c r="L606" s="8" t="s">
        <v>6</v>
      </c>
      <c r="M606">
        <v>6043</v>
      </c>
      <c r="O606" s="6">
        <v>5.7740709149164905E-4</v>
      </c>
      <c r="P606" s="6">
        <v>0</v>
      </c>
      <c r="Q606">
        <v>6043</v>
      </c>
      <c r="R606" s="6">
        <v>5.7740709149164905E-4</v>
      </c>
    </row>
    <row r="607" spans="1:18" x14ac:dyDescent="0.25">
      <c r="A607" t="s">
        <v>10</v>
      </c>
      <c r="B607" t="s">
        <v>7</v>
      </c>
      <c r="C607" t="s">
        <v>17</v>
      </c>
      <c r="D607" t="s">
        <v>6</v>
      </c>
      <c r="E607" t="b">
        <f>pokerdump2players[[#This Row],[suit1]]=pokerdump2players[[#This Row],[suit2]]</f>
        <v>0</v>
      </c>
      <c r="F607">
        <v>8007</v>
      </c>
      <c r="L607" s="8" t="s">
        <v>8</v>
      </c>
      <c r="N607">
        <v>6673</v>
      </c>
      <c r="O607" s="6">
        <v>0</v>
      </c>
      <c r="P607" s="6">
        <v>6.3760342901270463E-4</v>
      </c>
      <c r="Q607">
        <v>6673</v>
      </c>
      <c r="R607" s="6">
        <v>6.3760342901270463E-4</v>
      </c>
    </row>
    <row r="608" spans="1:18" x14ac:dyDescent="0.25">
      <c r="A608" t="s">
        <v>10</v>
      </c>
      <c r="B608" t="s">
        <v>8</v>
      </c>
      <c r="C608" t="s">
        <v>20</v>
      </c>
      <c r="D608" t="s">
        <v>6</v>
      </c>
      <c r="E608" t="b">
        <f>pokerdump2players[[#This Row],[suit1]]=pokerdump2players[[#This Row],[suit2]]</f>
        <v>0</v>
      </c>
      <c r="F608">
        <v>8007</v>
      </c>
      <c r="L608" s="3" t="s">
        <v>17</v>
      </c>
      <c r="M608">
        <v>77008</v>
      </c>
      <c r="N608">
        <v>27715</v>
      </c>
      <c r="O608" s="6">
        <v>7.3580945393991242E-3</v>
      </c>
      <c r="P608" s="6">
        <v>2.648161102215961E-3</v>
      </c>
      <c r="Q608">
        <v>104723</v>
      </c>
      <c r="R608" s="6">
        <v>1.0006255641615084E-2</v>
      </c>
    </row>
    <row r="609" spans="1:18" x14ac:dyDescent="0.25">
      <c r="A609" t="s">
        <v>12</v>
      </c>
      <c r="B609" t="s">
        <v>7</v>
      </c>
      <c r="C609" t="s">
        <v>13</v>
      </c>
      <c r="D609" t="s">
        <v>9</v>
      </c>
      <c r="E609" t="b">
        <f>pokerdump2players[[#This Row],[suit1]]=pokerdump2players[[#This Row],[suit2]]</f>
        <v>0</v>
      </c>
      <c r="F609">
        <v>8006</v>
      </c>
      <c r="L609" s="7" t="s">
        <v>9</v>
      </c>
      <c r="M609">
        <v>19407</v>
      </c>
      <c r="N609">
        <v>6939</v>
      </c>
      <c r="O609" s="6">
        <v>1.8543338448748026E-3</v>
      </c>
      <c r="P609" s="6">
        <v>6.6301966041048361E-4</v>
      </c>
      <c r="Q609">
        <v>26346</v>
      </c>
      <c r="R609" s="6">
        <v>2.5173535052852862E-3</v>
      </c>
    </row>
    <row r="610" spans="1:18" x14ac:dyDescent="0.25">
      <c r="A610" t="s">
        <v>6</v>
      </c>
      <c r="B610" t="s">
        <v>6</v>
      </c>
      <c r="C610" t="s">
        <v>18</v>
      </c>
      <c r="D610" t="s">
        <v>9</v>
      </c>
      <c r="E610" t="b">
        <f>pokerdump2players[[#This Row],[suit1]]=pokerdump2players[[#This Row],[suit2]]</f>
        <v>0</v>
      </c>
      <c r="F610">
        <v>8003</v>
      </c>
      <c r="L610" s="8" t="s">
        <v>9</v>
      </c>
      <c r="N610">
        <v>6939</v>
      </c>
      <c r="O610" s="6">
        <v>0</v>
      </c>
      <c r="P610" s="6">
        <v>6.6301966041048361E-4</v>
      </c>
      <c r="Q610">
        <v>6939</v>
      </c>
      <c r="R610" s="6">
        <v>6.6301966041048361E-4</v>
      </c>
    </row>
    <row r="611" spans="1:18" x14ac:dyDescent="0.25">
      <c r="A611" t="s">
        <v>12</v>
      </c>
      <c r="B611" t="s">
        <v>6</v>
      </c>
      <c r="C611" t="s">
        <v>16</v>
      </c>
      <c r="D611" t="s">
        <v>6</v>
      </c>
      <c r="E611" t="b">
        <f>pokerdump2players[[#This Row],[suit1]]=pokerdump2players[[#This Row],[suit2]]</f>
        <v>1</v>
      </c>
      <c r="F611">
        <v>8003</v>
      </c>
      <c r="L611" s="8" t="s">
        <v>7</v>
      </c>
      <c r="M611">
        <v>6363</v>
      </c>
      <c r="O611" s="6">
        <v>6.0798300896266132E-4</v>
      </c>
      <c r="P611" s="6">
        <v>0</v>
      </c>
      <c r="Q611">
        <v>6363</v>
      </c>
      <c r="R611" s="6">
        <v>6.0798300896266132E-4</v>
      </c>
    </row>
    <row r="612" spans="1:18" x14ac:dyDescent="0.25">
      <c r="A612" t="s">
        <v>10</v>
      </c>
      <c r="B612" t="s">
        <v>6</v>
      </c>
      <c r="C612" t="s">
        <v>16</v>
      </c>
      <c r="D612" t="s">
        <v>9</v>
      </c>
      <c r="E612" t="b">
        <f>pokerdump2players[[#This Row],[suit1]]=pokerdump2players[[#This Row],[suit2]]</f>
        <v>0</v>
      </c>
      <c r="F612">
        <v>8003</v>
      </c>
      <c r="L612" s="8" t="s">
        <v>6</v>
      </c>
      <c r="M612">
        <v>6576</v>
      </c>
      <c r="O612" s="6">
        <v>6.2833510402930399E-4</v>
      </c>
      <c r="P612" s="6">
        <v>0</v>
      </c>
      <c r="Q612">
        <v>6576</v>
      </c>
      <c r="R612" s="6">
        <v>6.2833510402930399E-4</v>
      </c>
    </row>
    <row r="613" spans="1:18" x14ac:dyDescent="0.25">
      <c r="A613" t="s">
        <v>6</v>
      </c>
      <c r="B613" t="s">
        <v>8</v>
      </c>
      <c r="C613" t="s">
        <v>18</v>
      </c>
      <c r="D613" t="s">
        <v>6</v>
      </c>
      <c r="E613" t="b">
        <f>pokerdump2players[[#This Row],[suit1]]=pokerdump2players[[#This Row],[suit2]]</f>
        <v>0</v>
      </c>
      <c r="F613">
        <v>8000</v>
      </c>
      <c r="L613" s="8" t="s">
        <v>8</v>
      </c>
      <c r="M613">
        <v>6468</v>
      </c>
      <c r="O613" s="6">
        <v>6.1801573188283729E-4</v>
      </c>
      <c r="P613" s="6">
        <v>0</v>
      </c>
      <c r="Q613">
        <v>6468</v>
      </c>
      <c r="R613" s="6">
        <v>6.1801573188283729E-4</v>
      </c>
    </row>
    <row r="614" spans="1:18" x14ac:dyDescent="0.25">
      <c r="A614" t="s">
        <v>12</v>
      </c>
      <c r="B614" t="s">
        <v>8</v>
      </c>
      <c r="C614" t="s">
        <v>13</v>
      </c>
      <c r="D614" t="s">
        <v>9</v>
      </c>
      <c r="E614" t="b">
        <f>pokerdump2players[[#This Row],[suit1]]=pokerdump2players[[#This Row],[suit2]]</f>
        <v>0</v>
      </c>
      <c r="F614">
        <v>7998</v>
      </c>
      <c r="L614" s="7" t="s">
        <v>7</v>
      </c>
      <c r="M614">
        <v>19195</v>
      </c>
      <c r="N614">
        <v>6885</v>
      </c>
      <c r="O614" s="6">
        <v>1.8340772995502569E-3</v>
      </c>
      <c r="P614" s="6">
        <v>6.5785997433725032E-4</v>
      </c>
      <c r="Q614">
        <v>26080</v>
      </c>
      <c r="R614" s="6">
        <v>2.4919372738875074E-3</v>
      </c>
    </row>
    <row r="615" spans="1:18" x14ac:dyDescent="0.25">
      <c r="A615" t="s">
        <v>13</v>
      </c>
      <c r="B615" t="s">
        <v>8</v>
      </c>
      <c r="C615" t="s">
        <v>14</v>
      </c>
      <c r="D615" t="s">
        <v>8</v>
      </c>
      <c r="E615" t="b">
        <f>pokerdump2players[[#This Row],[suit1]]=pokerdump2players[[#This Row],[suit2]]</f>
        <v>1</v>
      </c>
      <c r="F615">
        <v>7997</v>
      </c>
      <c r="L615" s="8" t="s">
        <v>9</v>
      </c>
      <c r="M615">
        <v>6561</v>
      </c>
      <c r="O615" s="6">
        <v>6.2690185789785022E-4</v>
      </c>
      <c r="P615" s="6">
        <v>0</v>
      </c>
      <c r="Q615">
        <v>6561</v>
      </c>
      <c r="R615" s="6">
        <v>6.2690185789785022E-4</v>
      </c>
    </row>
    <row r="616" spans="1:18" x14ac:dyDescent="0.25">
      <c r="A616" t="s">
        <v>11</v>
      </c>
      <c r="B616" t="s">
        <v>6</v>
      </c>
      <c r="C616" t="s">
        <v>16</v>
      </c>
      <c r="D616" t="s">
        <v>7</v>
      </c>
      <c r="E616" t="b">
        <f>pokerdump2players[[#This Row],[suit1]]=pokerdump2players[[#This Row],[suit2]]</f>
        <v>0</v>
      </c>
      <c r="F616">
        <v>7989</v>
      </c>
      <c r="L616" s="8" t="s">
        <v>7</v>
      </c>
      <c r="N616">
        <v>6885</v>
      </c>
      <c r="O616" s="6">
        <v>0</v>
      </c>
      <c r="P616" s="6">
        <v>6.5785997433725032E-4</v>
      </c>
      <c r="Q616">
        <v>6885</v>
      </c>
      <c r="R616" s="6">
        <v>6.5785997433725032E-4</v>
      </c>
    </row>
    <row r="617" spans="1:18" x14ac:dyDescent="0.25">
      <c r="A617" t="s">
        <v>13</v>
      </c>
      <c r="B617" t="s">
        <v>6</v>
      </c>
      <c r="C617" t="s">
        <v>14</v>
      </c>
      <c r="D617" t="s">
        <v>6</v>
      </c>
      <c r="E617" t="b">
        <f>pokerdump2players[[#This Row],[suit1]]=pokerdump2players[[#This Row],[suit2]]</f>
        <v>1</v>
      </c>
      <c r="F617">
        <v>7971</v>
      </c>
      <c r="L617" s="8" t="s">
        <v>6</v>
      </c>
      <c r="M617">
        <v>6349</v>
      </c>
      <c r="O617" s="6">
        <v>6.0664531257330454E-4</v>
      </c>
      <c r="P617" s="6">
        <v>0</v>
      </c>
      <c r="Q617">
        <v>6349</v>
      </c>
      <c r="R617" s="6">
        <v>6.0664531257330454E-4</v>
      </c>
    </row>
    <row r="618" spans="1:18" x14ac:dyDescent="0.25">
      <c r="A618" t="s">
        <v>12</v>
      </c>
      <c r="B618" t="s">
        <v>6</v>
      </c>
      <c r="C618" t="s">
        <v>13</v>
      </c>
      <c r="D618" t="s">
        <v>9</v>
      </c>
      <c r="E618" t="b">
        <f>pokerdump2players[[#This Row],[suit1]]=pokerdump2players[[#This Row],[suit2]]</f>
        <v>0</v>
      </c>
      <c r="F618">
        <v>7969</v>
      </c>
      <c r="L618" s="8" t="s">
        <v>8</v>
      </c>
      <c r="M618">
        <v>6285</v>
      </c>
      <c r="O618" s="6">
        <v>6.0053012907910206E-4</v>
      </c>
      <c r="P618" s="6">
        <v>0</v>
      </c>
      <c r="Q618">
        <v>6285</v>
      </c>
      <c r="R618" s="6">
        <v>6.0053012907910206E-4</v>
      </c>
    </row>
    <row r="619" spans="1:18" x14ac:dyDescent="0.25">
      <c r="A619" t="s">
        <v>12</v>
      </c>
      <c r="B619" t="s">
        <v>7</v>
      </c>
      <c r="C619" t="s">
        <v>13</v>
      </c>
      <c r="D619" t="s">
        <v>6</v>
      </c>
      <c r="E619" t="b">
        <f>pokerdump2players[[#This Row],[suit1]]=pokerdump2players[[#This Row],[suit2]]</f>
        <v>0</v>
      </c>
      <c r="F619">
        <v>7968</v>
      </c>
      <c r="L619" s="7" t="s">
        <v>6</v>
      </c>
      <c r="M619">
        <v>18955</v>
      </c>
      <c r="N619">
        <v>6857</v>
      </c>
      <c r="O619" s="6">
        <v>1.8111453614469977E-3</v>
      </c>
      <c r="P619" s="6">
        <v>6.5518458155853663E-4</v>
      </c>
      <c r="Q619">
        <v>25812</v>
      </c>
      <c r="R619" s="6">
        <v>2.4663299430055345E-3</v>
      </c>
    </row>
    <row r="620" spans="1:18" x14ac:dyDescent="0.25">
      <c r="A620" t="s">
        <v>11</v>
      </c>
      <c r="B620" t="s">
        <v>6</v>
      </c>
      <c r="C620" t="s">
        <v>14</v>
      </c>
      <c r="D620" t="s">
        <v>9</v>
      </c>
      <c r="E620" t="b">
        <f>pokerdump2players[[#This Row],[suit1]]=pokerdump2players[[#This Row],[suit2]]</f>
        <v>0</v>
      </c>
      <c r="F620">
        <v>7967</v>
      </c>
      <c r="L620" s="8" t="s">
        <v>9</v>
      </c>
      <c r="M620">
        <v>6280</v>
      </c>
      <c r="O620" s="6">
        <v>6.0005238036861758E-4</v>
      </c>
      <c r="P620" s="6">
        <v>0</v>
      </c>
      <c r="Q620">
        <v>6280</v>
      </c>
      <c r="R620" s="6">
        <v>6.0005238036861758E-4</v>
      </c>
    </row>
    <row r="621" spans="1:18" x14ac:dyDescent="0.25">
      <c r="A621" t="s">
        <v>12</v>
      </c>
      <c r="B621" t="s">
        <v>9</v>
      </c>
      <c r="C621" t="s">
        <v>16</v>
      </c>
      <c r="D621" t="s">
        <v>9</v>
      </c>
      <c r="E621" t="b">
        <f>pokerdump2players[[#This Row],[suit1]]=pokerdump2players[[#This Row],[suit2]]</f>
        <v>1</v>
      </c>
      <c r="F621">
        <v>7967</v>
      </c>
      <c r="L621" s="8" t="s">
        <v>7</v>
      </c>
      <c r="M621">
        <v>6330</v>
      </c>
      <c r="O621" s="6">
        <v>6.0482986747346316E-4</v>
      </c>
      <c r="P621" s="6">
        <v>0</v>
      </c>
      <c r="Q621">
        <v>6330</v>
      </c>
      <c r="R621" s="6">
        <v>6.0482986747346316E-4</v>
      </c>
    </row>
    <row r="622" spans="1:18" x14ac:dyDescent="0.25">
      <c r="A622" t="s">
        <v>11</v>
      </c>
      <c r="B622" t="s">
        <v>8</v>
      </c>
      <c r="C622" t="s">
        <v>14</v>
      </c>
      <c r="D622" t="s">
        <v>6</v>
      </c>
      <c r="E622" t="b">
        <f>pokerdump2players[[#This Row],[suit1]]=pokerdump2players[[#This Row],[suit2]]</f>
        <v>0</v>
      </c>
      <c r="F622">
        <v>7967</v>
      </c>
      <c r="L622" s="8" t="s">
        <v>6</v>
      </c>
      <c r="N622">
        <v>6857</v>
      </c>
      <c r="O622" s="6">
        <v>0</v>
      </c>
      <c r="P622" s="6">
        <v>6.5518458155853663E-4</v>
      </c>
      <c r="Q622">
        <v>6857</v>
      </c>
      <c r="R622" s="6">
        <v>6.5518458155853663E-4</v>
      </c>
    </row>
    <row r="623" spans="1:18" x14ac:dyDescent="0.25">
      <c r="A623" t="s">
        <v>10</v>
      </c>
      <c r="B623" t="s">
        <v>9</v>
      </c>
      <c r="C623" t="s">
        <v>20</v>
      </c>
      <c r="D623" t="s">
        <v>7</v>
      </c>
      <c r="E623" t="b">
        <f>pokerdump2players[[#This Row],[suit1]]=pokerdump2players[[#This Row],[suit2]]</f>
        <v>0</v>
      </c>
      <c r="F623">
        <v>7963</v>
      </c>
      <c r="L623" s="8" t="s">
        <v>8</v>
      </c>
      <c r="M623">
        <v>6345</v>
      </c>
      <c r="O623" s="6">
        <v>6.0626311360491693E-4</v>
      </c>
      <c r="P623" s="6">
        <v>0</v>
      </c>
      <c r="Q623">
        <v>6345</v>
      </c>
      <c r="R623" s="6">
        <v>6.0626311360491693E-4</v>
      </c>
    </row>
    <row r="624" spans="1:18" x14ac:dyDescent="0.25">
      <c r="A624" t="s">
        <v>12</v>
      </c>
      <c r="B624" t="s">
        <v>9</v>
      </c>
      <c r="C624" t="s">
        <v>13</v>
      </c>
      <c r="D624" t="s">
        <v>8</v>
      </c>
      <c r="E624" t="b">
        <f>pokerdump2players[[#This Row],[suit1]]=pokerdump2players[[#This Row],[suit2]]</f>
        <v>0</v>
      </c>
      <c r="F624">
        <v>7963</v>
      </c>
      <c r="L624" s="7" t="s">
        <v>8</v>
      </c>
      <c r="M624">
        <v>19451</v>
      </c>
      <c r="N624">
        <v>7034</v>
      </c>
      <c r="O624" s="6">
        <v>1.8585380335270668E-3</v>
      </c>
      <c r="P624" s="6">
        <v>6.720968859096904E-4</v>
      </c>
      <c r="Q624">
        <v>26485</v>
      </c>
      <c r="R624" s="6">
        <v>2.5306349194367571E-3</v>
      </c>
    </row>
    <row r="625" spans="1:18" x14ac:dyDescent="0.25">
      <c r="A625" t="s">
        <v>6</v>
      </c>
      <c r="B625" t="s">
        <v>9</v>
      </c>
      <c r="C625" t="s">
        <v>18</v>
      </c>
      <c r="D625" t="s">
        <v>8</v>
      </c>
      <c r="E625" t="b">
        <f>pokerdump2players[[#This Row],[suit1]]=pokerdump2players[[#This Row],[suit2]]</f>
        <v>0</v>
      </c>
      <c r="F625">
        <v>7961</v>
      </c>
      <c r="L625" s="8" t="s">
        <v>9</v>
      </c>
      <c r="M625">
        <v>6652</v>
      </c>
      <c r="O625" s="6">
        <v>6.355968844286694E-4</v>
      </c>
      <c r="P625" s="6">
        <v>0</v>
      </c>
      <c r="Q625">
        <v>6652</v>
      </c>
      <c r="R625" s="6">
        <v>6.355968844286694E-4</v>
      </c>
    </row>
    <row r="626" spans="1:18" x14ac:dyDescent="0.25">
      <c r="A626" t="s">
        <v>10</v>
      </c>
      <c r="B626" t="s">
        <v>6</v>
      </c>
      <c r="C626" t="s">
        <v>15</v>
      </c>
      <c r="D626" t="s">
        <v>9</v>
      </c>
      <c r="E626" t="b">
        <f>pokerdump2players[[#This Row],[suit1]]=pokerdump2players[[#This Row],[suit2]]</f>
        <v>0</v>
      </c>
      <c r="F626">
        <v>7959</v>
      </c>
      <c r="L626" s="8" t="s">
        <v>7</v>
      </c>
      <c r="M626">
        <v>6432</v>
      </c>
      <c r="O626" s="6">
        <v>6.1457594116734839E-4</v>
      </c>
      <c r="P626" s="6">
        <v>0</v>
      </c>
      <c r="Q626">
        <v>6432</v>
      </c>
      <c r="R626" s="6">
        <v>6.1457594116734839E-4</v>
      </c>
    </row>
    <row r="627" spans="1:18" x14ac:dyDescent="0.25">
      <c r="A627" t="s">
        <v>10</v>
      </c>
      <c r="B627" t="s">
        <v>8</v>
      </c>
      <c r="C627" t="s">
        <v>18</v>
      </c>
      <c r="D627" t="s">
        <v>8</v>
      </c>
      <c r="E627" t="b">
        <f>pokerdump2players[[#This Row],[suit1]]=pokerdump2players[[#This Row],[suit2]]</f>
        <v>1</v>
      </c>
      <c r="F627">
        <v>7955</v>
      </c>
      <c r="L627" s="8" t="s">
        <v>6</v>
      </c>
      <c r="M627">
        <v>6367</v>
      </c>
      <c r="O627" s="6">
        <v>6.0836520793104904E-4</v>
      </c>
      <c r="P627" s="6">
        <v>0</v>
      </c>
      <c r="Q627">
        <v>6367</v>
      </c>
      <c r="R627" s="6">
        <v>6.0836520793104904E-4</v>
      </c>
    </row>
    <row r="628" spans="1:18" x14ac:dyDescent="0.25">
      <c r="A628" t="s">
        <v>11</v>
      </c>
      <c r="B628" t="s">
        <v>9</v>
      </c>
      <c r="C628" t="s">
        <v>15</v>
      </c>
      <c r="D628" t="s">
        <v>9</v>
      </c>
      <c r="E628" t="b">
        <f>pokerdump2players[[#This Row],[suit1]]=pokerdump2players[[#This Row],[suit2]]</f>
        <v>1</v>
      </c>
      <c r="F628">
        <v>7949</v>
      </c>
      <c r="L628" s="8" t="s">
        <v>8</v>
      </c>
      <c r="N628">
        <v>7034</v>
      </c>
      <c r="O628" s="6">
        <v>0</v>
      </c>
      <c r="P628" s="6">
        <v>6.720968859096904E-4</v>
      </c>
      <c r="Q628">
        <v>7034</v>
      </c>
      <c r="R628" s="6">
        <v>6.720968859096904E-4</v>
      </c>
    </row>
    <row r="629" spans="1:18" x14ac:dyDescent="0.25">
      <c r="A629" t="s">
        <v>10</v>
      </c>
      <c r="B629" t="s">
        <v>8</v>
      </c>
      <c r="C629" t="s">
        <v>16</v>
      </c>
      <c r="D629" t="s">
        <v>7</v>
      </c>
      <c r="E629" t="b">
        <f>pokerdump2players[[#This Row],[suit1]]=pokerdump2players[[#This Row],[suit2]]</f>
        <v>0</v>
      </c>
      <c r="F629">
        <v>7948</v>
      </c>
      <c r="L629" s="3" t="s">
        <v>15</v>
      </c>
      <c r="M629">
        <v>80675</v>
      </c>
      <c r="N629">
        <v>28649</v>
      </c>
      <c r="O629" s="6">
        <v>7.7084754436685058E-3</v>
      </c>
      <c r="P629" s="6">
        <v>2.7374045613344782E-3</v>
      </c>
      <c r="Q629">
        <v>109324</v>
      </c>
      <c r="R629" s="6">
        <v>1.0445880005002985E-2</v>
      </c>
    </row>
    <row r="630" spans="1:18" x14ac:dyDescent="0.25">
      <c r="A630" t="s">
        <v>12</v>
      </c>
      <c r="B630" t="s">
        <v>8</v>
      </c>
      <c r="C630" t="s">
        <v>16</v>
      </c>
      <c r="D630" t="s">
        <v>8</v>
      </c>
      <c r="E630" t="b">
        <f>pokerdump2players[[#This Row],[suit1]]=pokerdump2players[[#This Row],[suit2]]</f>
        <v>1</v>
      </c>
      <c r="F630">
        <v>7945</v>
      </c>
      <c r="L630" s="7" t="s">
        <v>9</v>
      </c>
      <c r="M630">
        <v>19995</v>
      </c>
      <c r="N630">
        <v>7149</v>
      </c>
      <c r="O630" s="6">
        <v>1.9105170932277877E-3</v>
      </c>
      <c r="P630" s="6">
        <v>6.8308510625083544E-4</v>
      </c>
      <c r="Q630">
        <v>27144</v>
      </c>
      <c r="R630" s="6">
        <v>2.5936021994786233E-3</v>
      </c>
    </row>
    <row r="631" spans="1:18" x14ac:dyDescent="0.25">
      <c r="A631" t="s">
        <v>6</v>
      </c>
      <c r="B631" t="s">
        <v>8</v>
      </c>
      <c r="C631" t="s">
        <v>18</v>
      </c>
      <c r="D631" t="s">
        <v>9</v>
      </c>
      <c r="E631" t="b">
        <f>pokerdump2players[[#This Row],[suit1]]=pokerdump2players[[#This Row],[suit2]]</f>
        <v>0</v>
      </c>
      <c r="F631">
        <v>7940</v>
      </c>
      <c r="L631" s="8" t="s">
        <v>9</v>
      </c>
      <c r="N631">
        <v>7149</v>
      </c>
      <c r="O631" s="6">
        <v>0</v>
      </c>
      <c r="P631" s="6">
        <v>6.8308510625083544E-4</v>
      </c>
      <c r="Q631">
        <v>7149</v>
      </c>
      <c r="R631" s="6">
        <v>6.8308510625083544E-4</v>
      </c>
    </row>
    <row r="632" spans="1:18" x14ac:dyDescent="0.25">
      <c r="A632" t="s">
        <v>10</v>
      </c>
      <c r="B632" t="s">
        <v>7</v>
      </c>
      <c r="C632" t="s">
        <v>15</v>
      </c>
      <c r="D632" t="s">
        <v>9</v>
      </c>
      <c r="E632" t="b">
        <f>pokerdump2players[[#This Row],[suit1]]=pokerdump2players[[#This Row],[suit2]]</f>
        <v>0</v>
      </c>
      <c r="F632">
        <v>7938</v>
      </c>
      <c r="L632" s="8" t="s">
        <v>7</v>
      </c>
      <c r="M632">
        <v>6558</v>
      </c>
      <c r="O632" s="6">
        <v>6.2661520867155949E-4</v>
      </c>
      <c r="P632" s="6">
        <v>0</v>
      </c>
      <c r="Q632">
        <v>6558</v>
      </c>
      <c r="R632" s="6">
        <v>6.2661520867155949E-4</v>
      </c>
    </row>
    <row r="633" spans="1:18" x14ac:dyDescent="0.25">
      <c r="A633" t="s">
        <v>12</v>
      </c>
      <c r="B633" t="s">
        <v>7</v>
      </c>
      <c r="C633" t="s">
        <v>13</v>
      </c>
      <c r="D633" t="s">
        <v>8</v>
      </c>
      <c r="E633" t="b">
        <f>pokerdump2players[[#This Row],[suit1]]=pokerdump2players[[#This Row],[suit2]]</f>
        <v>0</v>
      </c>
      <c r="F633">
        <v>7932</v>
      </c>
      <c r="L633" s="8" t="s">
        <v>6</v>
      </c>
      <c r="M633">
        <v>6686</v>
      </c>
      <c r="O633" s="6">
        <v>6.3884557565996444E-4</v>
      </c>
      <c r="P633" s="6">
        <v>0</v>
      </c>
      <c r="Q633">
        <v>6686</v>
      </c>
      <c r="R633" s="6">
        <v>6.3884557565996444E-4</v>
      </c>
    </row>
    <row r="634" spans="1:18" x14ac:dyDescent="0.25">
      <c r="A634" t="s">
        <v>10</v>
      </c>
      <c r="B634" t="s">
        <v>6</v>
      </c>
      <c r="C634" t="s">
        <v>15</v>
      </c>
      <c r="D634" t="s">
        <v>7</v>
      </c>
      <c r="E634" t="b">
        <f>pokerdump2players[[#This Row],[suit1]]=pokerdump2players[[#This Row],[suit2]]</f>
        <v>0</v>
      </c>
      <c r="F634">
        <v>7931</v>
      </c>
      <c r="L634" s="8" t="s">
        <v>8</v>
      </c>
      <c r="M634">
        <v>6751</v>
      </c>
      <c r="O634" s="6">
        <v>6.4505630889626379E-4</v>
      </c>
      <c r="P634" s="6">
        <v>0</v>
      </c>
      <c r="Q634">
        <v>6751</v>
      </c>
      <c r="R634" s="6">
        <v>6.4505630889626379E-4</v>
      </c>
    </row>
    <row r="635" spans="1:18" x14ac:dyDescent="0.25">
      <c r="A635" t="s">
        <v>10</v>
      </c>
      <c r="B635" t="s">
        <v>8</v>
      </c>
      <c r="C635" t="s">
        <v>20</v>
      </c>
      <c r="D635" t="s">
        <v>7</v>
      </c>
      <c r="E635" t="b">
        <f>pokerdump2players[[#This Row],[suit1]]=pokerdump2players[[#This Row],[suit2]]</f>
        <v>0</v>
      </c>
      <c r="F635">
        <v>7926</v>
      </c>
      <c r="L635" s="7" t="s">
        <v>7</v>
      </c>
      <c r="M635">
        <v>20286</v>
      </c>
      <c r="N635">
        <v>7115</v>
      </c>
      <c r="O635" s="6">
        <v>1.9383220681779896E-3</v>
      </c>
      <c r="P635" s="6">
        <v>6.798364150195404E-4</v>
      </c>
      <c r="Q635">
        <v>27401</v>
      </c>
      <c r="R635" s="6">
        <v>2.6181584831975299E-3</v>
      </c>
    </row>
    <row r="636" spans="1:18" x14ac:dyDescent="0.25">
      <c r="A636" t="s">
        <v>11</v>
      </c>
      <c r="B636" t="s">
        <v>9</v>
      </c>
      <c r="C636" t="s">
        <v>16</v>
      </c>
      <c r="D636" t="s">
        <v>8</v>
      </c>
      <c r="E636" t="b">
        <f>pokerdump2players[[#This Row],[suit1]]=pokerdump2players[[#This Row],[suit2]]</f>
        <v>0</v>
      </c>
      <c r="F636">
        <v>7925</v>
      </c>
      <c r="L636" s="8" t="s">
        <v>9</v>
      </c>
      <c r="M636">
        <v>6764</v>
      </c>
      <c r="O636" s="6">
        <v>6.462984555435237E-4</v>
      </c>
      <c r="P636" s="6">
        <v>0</v>
      </c>
      <c r="Q636">
        <v>6764</v>
      </c>
      <c r="R636" s="6">
        <v>6.462984555435237E-4</v>
      </c>
    </row>
    <row r="637" spans="1:18" x14ac:dyDescent="0.25">
      <c r="A637" t="s">
        <v>6</v>
      </c>
      <c r="B637" t="s">
        <v>9</v>
      </c>
      <c r="C637" t="s">
        <v>18</v>
      </c>
      <c r="D637" t="s">
        <v>7</v>
      </c>
      <c r="E637" t="b">
        <f>pokerdump2players[[#This Row],[suit1]]=pokerdump2players[[#This Row],[suit2]]</f>
        <v>0</v>
      </c>
      <c r="F637">
        <v>7923</v>
      </c>
      <c r="L637" s="8" t="s">
        <v>7</v>
      </c>
      <c r="N637">
        <v>7115</v>
      </c>
      <c r="O637" s="6">
        <v>0</v>
      </c>
      <c r="P637" s="6">
        <v>6.798364150195404E-4</v>
      </c>
      <c r="Q637">
        <v>7115</v>
      </c>
      <c r="R637" s="6">
        <v>6.798364150195404E-4</v>
      </c>
    </row>
    <row r="638" spans="1:18" x14ac:dyDescent="0.25">
      <c r="A638" t="s">
        <v>11</v>
      </c>
      <c r="B638" t="s">
        <v>8</v>
      </c>
      <c r="C638" t="s">
        <v>15</v>
      </c>
      <c r="D638" t="s">
        <v>8</v>
      </c>
      <c r="E638" t="b">
        <f>pokerdump2players[[#This Row],[suit1]]=pokerdump2players[[#This Row],[suit2]]</f>
        <v>1</v>
      </c>
      <c r="F638">
        <v>7921</v>
      </c>
      <c r="L638" s="8" t="s">
        <v>6</v>
      </c>
      <c r="M638">
        <v>6805</v>
      </c>
      <c r="O638" s="6">
        <v>6.5021599496949719E-4</v>
      </c>
      <c r="P638" s="6">
        <v>0</v>
      </c>
      <c r="Q638">
        <v>6805</v>
      </c>
      <c r="R638" s="6">
        <v>6.5021599496949719E-4</v>
      </c>
    </row>
    <row r="639" spans="1:18" x14ac:dyDescent="0.25">
      <c r="A639" t="s">
        <v>6</v>
      </c>
      <c r="B639" t="s">
        <v>8</v>
      </c>
      <c r="C639" t="s">
        <v>19</v>
      </c>
      <c r="D639" t="s">
        <v>6</v>
      </c>
      <c r="E639" t="b">
        <f>pokerdump2players[[#This Row],[suit1]]=pokerdump2players[[#This Row],[suit2]]</f>
        <v>0</v>
      </c>
      <c r="F639">
        <v>7917</v>
      </c>
      <c r="L639" s="8" t="s">
        <v>8</v>
      </c>
      <c r="M639">
        <v>6717</v>
      </c>
      <c r="O639" s="6">
        <v>6.4180761766496875E-4</v>
      </c>
      <c r="P639" s="6">
        <v>0</v>
      </c>
      <c r="Q639">
        <v>6717</v>
      </c>
      <c r="R639" s="6">
        <v>6.4180761766496875E-4</v>
      </c>
    </row>
    <row r="640" spans="1:18" x14ac:dyDescent="0.25">
      <c r="A640" t="s">
        <v>6</v>
      </c>
      <c r="B640" t="s">
        <v>8</v>
      </c>
      <c r="C640" t="s">
        <v>18</v>
      </c>
      <c r="D640" t="s">
        <v>7</v>
      </c>
      <c r="E640" t="b">
        <f>pokerdump2players[[#This Row],[suit1]]=pokerdump2players[[#This Row],[suit2]]</f>
        <v>0</v>
      </c>
      <c r="F640">
        <v>7916</v>
      </c>
      <c r="L640" s="7" t="s">
        <v>6</v>
      </c>
      <c r="M640">
        <v>20251</v>
      </c>
      <c r="N640">
        <v>7163</v>
      </c>
      <c r="O640" s="6">
        <v>1.9349778272045976E-3</v>
      </c>
      <c r="P640" s="6">
        <v>6.8442280264019223E-4</v>
      </c>
      <c r="Q640">
        <v>27414</v>
      </c>
      <c r="R640" s="6">
        <v>2.6194006298447901E-3</v>
      </c>
    </row>
    <row r="641" spans="1:18" x14ac:dyDescent="0.25">
      <c r="A641" t="s">
        <v>11</v>
      </c>
      <c r="B641" t="s">
        <v>8</v>
      </c>
      <c r="C641" t="s">
        <v>20</v>
      </c>
      <c r="D641" t="s">
        <v>8</v>
      </c>
      <c r="E641" t="b">
        <f>pokerdump2players[[#This Row],[suit1]]=pokerdump2players[[#This Row],[suit2]]</f>
        <v>1</v>
      </c>
      <c r="F641">
        <v>7913</v>
      </c>
      <c r="L641" s="8" t="s">
        <v>9</v>
      </c>
      <c r="M641">
        <v>6675</v>
      </c>
      <c r="O641" s="6">
        <v>6.3779452849689838E-4</v>
      </c>
      <c r="P641" s="6">
        <v>0</v>
      </c>
      <c r="Q641">
        <v>6675</v>
      </c>
      <c r="R641" s="6">
        <v>6.3779452849689838E-4</v>
      </c>
    </row>
    <row r="642" spans="1:18" x14ac:dyDescent="0.25">
      <c r="A642" t="s">
        <v>13</v>
      </c>
      <c r="B642" t="s">
        <v>9</v>
      </c>
      <c r="C642" t="s">
        <v>16</v>
      </c>
      <c r="D642" t="s">
        <v>9</v>
      </c>
      <c r="E642" t="b">
        <f>pokerdump2players[[#This Row],[suit1]]=pokerdump2players[[#This Row],[suit2]]</f>
        <v>1</v>
      </c>
      <c r="F642">
        <v>7908</v>
      </c>
      <c r="L642" s="8" t="s">
        <v>7</v>
      </c>
      <c r="M642">
        <v>6761</v>
      </c>
      <c r="O642" s="6">
        <v>6.4601180631723297E-4</v>
      </c>
      <c r="P642" s="6">
        <v>0</v>
      </c>
      <c r="Q642">
        <v>6761</v>
      </c>
      <c r="R642" s="6">
        <v>6.4601180631723297E-4</v>
      </c>
    </row>
    <row r="643" spans="1:18" x14ac:dyDescent="0.25">
      <c r="A643" t="s">
        <v>11</v>
      </c>
      <c r="B643" t="s">
        <v>8</v>
      </c>
      <c r="C643" t="s">
        <v>19</v>
      </c>
      <c r="D643" t="s">
        <v>8</v>
      </c>
      <c r="E643" t="b">
        <f>pokerdump2players[[#This Row],[suit1]]=pokerdump2players[[#This Row],[suit2]]</f>
        <v>1</v>
      </c>
      <c r="F643">
        <v>7904</v>
      </c>
      <c r="L643" s="8" t="s">
        <v>6</v>
      </c>
      <c r="N643">
        <v>7163</v>
      </c>
      <c r="O643" s="6">
        <v>0</v>
      </c>
      <c r="P643" s="6">
        <v>6.8442280264019223E-4</v>
      </c>
      <c r="Q643">
        <v>7163</v>
      </c>
      <c r="R643" s="6">
        <v>6.8442280264019223E-4</v>
      </c>
    </row>
    <row r="644" spans="1:18" x14ac:dyDescent="0.25">
      <c r="A644" t="s">
        <v>12</v>
      </c>
      <c r="B644" t="s">
        <v>7</v>
      </c>
      <c r="C644" t="s">
        <v>14</v>
      </c>
      <c r="D644" t="s">
        <v>8</v>
      </c>
      <c r="E644" t="b">
        <f>pokerdump2players[[#This Row],[suit1]]=pokerdump2players[[#This Row],[suit2]]</f>
        <v>0</v>
      </c>
      <c r="F644">
        <v>7903</v>
      </c>
      <c r="L644" s="8" t="s">
        <v>8</v>
      </c>
      <c r="M644">
        <v>6815</v>
      </c>
      <c r="O644" s="6">
        <v>6.5117149239046627E-4</v>
      </c>
      <c r="P644" s="6">
        <v>0</v>
      </c>
      <c r="Q644">
        <v>6815</v>
      </c>
      <c r="R644" s="6">
        <v>6.5117149239046627E-4</v>
      </c>
    </row>
    <row r="645" spans="1:18" x14ac:dyDescent="0.25">
      <c r="A645" t="s">
        <v>11</v>
      </c>
      <c r="B645" t="s">
        <v>6</v>
      </c>
      <c r="C645" t="s">
        <v>16</v>
      </c>
      <c r="D645" t="s">
        <v>9</v>
      </c>
      <c r="E645" t="b">
        <f>pokerdump2players[[#This Row],[suit1]]=pokerdump2players[[#This Row],[suit2]]</f>
        <v>0</v>
      </c>
      <c r="F645">
        <v>7898</v>
      </c>
      <c r="L645" s="7" t="s">
        <v>8</v>
      </c>
      <c r="M645">
        <v>20143</v>
      </c>
      <c r="N645">
        <v>7222</v>
      </c>
      <c r="O645" s="6">
        <v>1.924658455058131E-3</v>
      </c>
      <c r="P645" s="6">
        <v>6.9006023742391011E-4</v>
      </c>
      <c r="Q645">
        <v>27365</v>
      </c>
      <c r="R645" s="6">
        <v>2.6147186924820411E-3</v>
      </c>
    </row>
    <row r="646" spans="1:18" x14ac:dyDescent="0.25">
      <c r="A646" t="s">
        <v>18</v>
      </c>
      <c r="B646" t="s">
        <v>8</v>
      </c>
      <c r="C646" t="s">
        <v>18</v>
      </c>
      <c r="D646" t="s">
        <v>9</v>
      </c>
      <c r="E646" t="b">
        <f>pokerdump2players[[#This Row],[suit1]]=pokerdump2players[[#This Row],[suit2]]</f>
        <v>0</v>
      </c>
      <c r="F646">
        <v>7893</v>
      </c>
      <c r="L646" s="8" t="s">
        <v>9</v>
      </c>
      <c r="M646">
        <v>6758</v>
      </c>
      <c r="O646" s="6">
        <v>6.4572515709094224E-4</v>
      </c>
      <c r="P646" s="6">
        <v>0</v>
      </c>
      <c r="Q646">
        <v>6758</v>
      </c>
      <c r="R646" s="6">
        <v>6.4572515709094224E-4</v>
      </c>
    </row>
    <row r="647" spans="1:18" x14ac:dyDescent="0.25">
      <c r="A647" t="s">
        <v>11</v>
      </c>
      <c r="B647" t="s">
        <v>7</v>
      </c>
      <c r="C647" t="s">
        <v>15</v>
      </c>
      <c r="D647" t="s">
        <v>7</v>
      </c>
      <c r="E647" t="b">
        <f>pokerdump2players[[#This Row],[suit1]]=pokerdump2players[[#This Row],[suit2]]</f>
        <v>1</v>
      </c>
      <c r="F647">
        <v>7890</v>
      </c>
      <c r="L647" s="8" t="s">
        <v>7</v>
      </c>
      <c r="M647">
        <v>6680</v>
      </c>
      <c r="O647" s="6">
        <v>6.3827227720738297E-4</v>
      </c>
      <c r="P647" s="6">
        <v>0</v>
      </c>
      <c r="Q647">
        <v>6680</v>
      </c>
      <c r="R647" s="6">
        <v>6.3827227720738297E-4</v>
      </c>
    </row>
    <row r="648" spans="1:18" x14ac:dyDescent="0.25">
      <c r="A648" t="s">
        <v>13</v>
      </c>
      <c r="B648" t="s">
        <v>9</v>
      </c>
      <c r="C648" t="s">
        <v>14</v>
      </c>
      <c r="D648" t="s">
        <v>9</v>
      </c>
      <c r="E648" t="b">
        <f>pokerdump2players[[#This Row],[suit1]]=pokerdump2players[[#This Row],[suit2]]</f>
        <v>1</v>
      </c>
      <c r="F648">
        <v>7886</v>
      </c>
      <c r="L648" s="8" t="s">
        <v>6</v>
      </c>
      <c r="M648">
        <v>6705</v>
      </c>
      <c r="O648" s="6">
        <v>6.4066102075980582E-4</v>
      </c>
      <c r="P648" s="6">
        <v>0</v>
      </c>
      <c r="Q648">
        <v>6705</v>
      </c>
      <c r="R648" s="6">
        <v>6.4066102075980582E-4</v>
      </c>
    </row>
    <row r="649" spans="1:18" x14ac:dyDescent="0.25">
      <c r="A649" t="s">
        <v>13</v>
      </c>
      <c r="B649" t="s">
        <v>7</v>
      </c>
      <c r="C649" t="s">
        <v>14</v>
      </c>
      <c r="D649" t="s">
        <v>7</v>
      </c>
      <c r="E649" t="b">
        <f>pokerdump2players[[#This Row],[suit1]]=pokerdump2players[[#This Row],[suit2]]</f>
        <v>1</v>
      </c>
      <c r="F649">
        <v>7877</v>
      </c>
      <c r="L649" s="8" t="s">
        <v>8</v>
      </c>
      <c r="N649">
        <v>7222</v>
      </c>
      <c r="O649" s="6">
        <v>0</v>
      </c>
      <c r="P649" s="6">
        <v>6.9006023742391011E-4</v>
      </c>
      <c r="Q649">
        <v>7222</v>
      </c>
      <c r="R649" s="6">
        <v>6.9006023742391011E-4</v>
      </c>
    </row>
    <row r="650" spans="1:18" x14ac:dyDescent="0.25">
      <c r="A650" t="s">
        <v>10</v>
      </c>
      <c r="B650" t="s">
        <v>6</v>
      </c>
      <c r="C650" t="s">
        <v>15</v>
      </c>
      <c r="D650" t="s">
        <v>8</v>
      </c>
      <c r="E650" t="b">
        <f>pokerdump2players[[#This Row],[suit1]]=pokerdump2players[[#This Row],[suit2]]</f>
        <v>0</v>
      </c>
      <c r="F650">
        <v>7876</v>
      </c>
      <c r="L650" s="3" t="s">
        <v>20</v>
      </c>
      <c r="M650">
        <v>83943</v>
      </c>
      <c r="N650">
        <v>29644</v>
      </c>
      <c r="O650" s="6">
        <v>8.0207320008412204E-3</v>
      </c>
      <c r="P650" s="6">
        <v>2.8324765547209072E-3</v>
      </c>
      <c r="Q650">
        <v>113587</v>
      </c>
      <c r="R650" s="6">
        <v>1.0853208555562127E-2</v>
      </c>
    </row>
    <row r="651" spans="1:18" x14ac:dyDescent="0.25">
      <c r="A651" t="s">
        <v>11</v>
      </c>
      <c r="B651" t="s">
        <v>6</v>
      </c>
      <c r="C651" t="s">
        <v>16</v>
      </c>
      <c r="D651" t="s">
        <v>8</v>
      </c>
      <c r="E651" t="b">
        <f>pokerdump2players[[#This Row],[suit1]]=pokerdump2players[[#This Row],[suit2]]</f>
        <v>0</v>
      </c>
      <c r="F651">
        <v>7873</v>
      </c>
      <c r="L651" s="7" t="s">
        <v>9</v>
      </c>
      <c r="M651">
        <v>20709</v>
      </c>
      <c r="N651">
        <v>7466</v>
      </c>
      <c r="O651" s="6">
        <v>1.978739609084984E-3</v>
      </c>
      <c r="P651" s="6">
        <v>7.1337437449555709E-4</v>
      </c>
      <c r="Q651">
        <v>28175</v>
      </c>
      <c r="R651" s="6">
        <v>2.6921139835805411E-3</v>
      </c>
    </row>
    <row r="652" spans="1:18" x14ac:dyDescent="0.25">
      <c r="A652" t="s">
        <v>10</v>
      </c>
      <c r="B652" t="s">
        <v>9</v>
      </c>
      <c r="C652" t="s">
        <v>16</v>
      </c>
      <c r="D652" t="s">
        <v>6</v>
      </c>
      <c r="E652" t="b">
        <f>pokerdump2players[[#This Row],[suit1]]=pokerdump2players[[#This Row],[suit2]]</f>
        <v>0</v>
      </c>
      <c r="F652">
        <v>7872</v>
      </c>
      <c r="L652" s="8" t="s">
        <v>9</v>
      </c>
      <c r="N652">
        <v>7466</v>
      </c>
      <c r="O652" s="6">
        <v>0</v>
      </c>
      <c r="P652" s="6">
        <v>7.1337437449555709E-4</v>
      </c>
      <c r="Q652">
        <v>7466</v>
      </c>
      <c r="R652" s="6">
        <v>7.1337437449555709E-4</v>
      </c>
    </row>
    <row r="653" spans="1:18" x14ac:dyDescent="0.25">
      <c r="A653" t="s">
        <v>12</v>
      </c>
      <c r="B653" t="s">
        <v>9</v>
      </c>
      <c r="C653" t="s">
        <v>14</v>
      </c>
      <c r="D653" t="s">
        <v>8</v>
      </c>
      <c r="E653" t="b">
        <f>pokerdump2players[[#This Row],[suit1]]=pokerdump2players[[#This Row],[suit2]]</f>
        <v>0</v>
      </c>
      <c r="F653">
        <v>7864</v>
      </c>
      <c r="L653" s="8" t="s">
        <v>7</v>
      </c>
      <c r="M653">
        <v>6857</v>
      </c>
      <c r="O653" s="6">
        <v>6.5518458155853663E-4</v>
      </c>
      <c r="P653" s="6">
        <v>0</v>
      </c>
      <c r="Q653">
        <v>6857</v>
      </c>
      <c r="R653" s="6">
        <v>6.5518458155853663E-4</v>
      </c>
    </row>
    <row r="654" spans="1:18" x14ac:dyDescent="0.25">
      <c r="A654" t="s">
        <v>12</v>
      </c>
      <c r="B654" t="s">
        <v>7</v>
      </c>
      <c r="C654" t="s">
        <v>20</v>
      </c>
      <c r="D654" t="s">
        <v>7</v>
      </c>
      <c r="E654" t="b">
        <f>pokerdump2players[[#This Row],[suit1]]=pokerdump2players[[#This Row],[suit2]]</f>
        <v>1</v>
      </c>
      <c r="F654">
        <v>7863</v>
      </c>
      <c r="L654" s="8" t="s">
        <v>6</v>
      </c>
      <c r="M654">
        <v>6986</v>
      </c>
      <c r="O654" s="6">
        <v>6.6751049828903857E-4</v>
      </c>
      <c r="P654" s="6">
        <v>0</v>
      </c>
      <c r="Q654">
        <v>6986</v>
      </c>
      <c r="R654" s="6">
        <v>6.6751049828903857E-4</v>
      </c>
    </row>
    <row r="655" spans="1:18" x14ac:dyDescent="0.25">
      <c r="A655" t="s">
        <v>12</v>
      </c>
      <c r="B655" t="s">
        <v>8</v>
      </c>
      <c r="C655" t="s">
        <v>14</v>
      </c>
      <c r="D655" t="s">
        <v>9</v>
      </c>
      <c r="E655" t="b">
        <f>pokerdump2players[[#This Row],[suit1]]=pokerdump2players[[#This Row],[suit2]]</f>
        <v>0</v>
      </c>
      <c r="F655">
        <v>7855</v>
      </c>
      <c r="L655" s="8" t="s">
        <v>8</v>
      </c>
      <c r="M655">
        <v>6866</v>
      </c>
      <c r="O655" s="6">
        <v>6.5604452923740894E-4</v>
      </c>
      <c r="P655" s="6">
        <v>0</v>
      </c>
      <c r="Q655">
        <v>6866</v>
      </c>
      <c r="R655" s="6">
        <v>6.5604452923740894E-4</v>
      </c>
    </row>
    <row r="656" spans="1:18" x14ac:dyDescent="0.25">
      <c r="A656" t="s">
        <v>12</v>
      </c>
      <c r="B656" t="s">
        <v>6</v>
      </c>
      <c r="C656" t="s">
        <v>14</v>
      </c>
      <c r="D656" t="s">
        <v>8</v>
      </c>
      <c r="E656" t="b">
        <f>pokerdump2players[[#This Row],[suit1]]=pokerdump2players[[#This Row],[suit2]]</f>
        <v>0</v>
      </c>
      <c r="F656">
        <v>7852</v>
      </c>
      <c r="L656" s="7" t="s">
        <v>7</v>
      </c>
      <c r="M656">
        <v>20832</v>
      </c>
      <c r="N656">
        <v>7468</v>
      </c>
      <c r="O656" s="6">
        <v>1.9904922273629045E-3</v>
      </c>
      <c r="P656" s="6">
        <v>7.1356547397975094E-4</v>
      </c>
      <c r="Q656">
        <v>28300</v>
      </c>
      <c r="R656" s="6">
        <v>2.7040577013426556E-3</v>
      </c>
    </row>
    <row r="657" spans="1:18" x14ac:dyDescent="0.25">
      <c r="A657" t="s">
        <v>13</v>
      </c>
      <c r="B657" t="s">
        <v>6</v>
      </c>
      <c r="C657" t="s">
        <v>16</v>
      </c>
      <c r="D657" t="s">
        <v>6</v>
      </c>
      <c r="E657" t="b">
        <f>pokerdump2players[[#This Row],[suit1]]=pokerdump2players[[#This Row],[suit2]]</f>
        <v>1</v>
      </c>
      <c r="F657">
        <v>7844</v>
      </c>
      <c r="L657" s="8" t="s">
        <v>9</v>
      </c>
      <c r="M657">
        <v>6995</v>
      </c>
      <c r="O657" s="6">
        <v>6.6837044596791077E-4</v>
      </c>
      <c r="P657" s="6">
        <v>0</v>
      </c>
      <c r="Q657">
        <v>6995</v>
      </c>
      <c r="R657" s="6">
        <v>6.6837044596791077E-4</v>
      </c>
    </row>
    <row r="658" spans="1:18" x14ac:dyDescent="0.25">
      <c r="A658" t="s">
        <v>10</v>
      </c>
      <c r="B658" t="s">
        <v>6</v>
      </c>
      <c r="C658" t="s">
        <v>18</v>
      </c>
      <c r="D658" t="s">
        <v>6</v>
      </c>
      <c r="E658" t="b">
        <f>pokerdump2players[[#This Row],[suit1]]=pokerdump2players[[#This Row],[suit2]]</f>
        <v>1</v>
      </c>
      <c r="F658">
        <v>7842</v>
      </c>
      <c r="L658" s="8" t="s">
        <v>7</v>
      </c>
      <c r="N658">
        <v>7468</v>
      </c>
      <c r="O658" s="6">
        <v>0</v>
      </c>
      <c r="P658" s="6">
        <v>7.1356547397975094E-4</v>
      </c>
      <c r="Q658">
        <v>7468</v>
      </c>
      <c r="R658" s="6">
        <v>7.1356547397975094E-4</v>
      </c>
    </row>
    <row r="659" spans="1:18" x14ac:dyDescent="0.25">
      <c r="A659" t="s">
        <v>11</v>
      </c>
      <c r="B659" t="s">
        <v>6</v>
      </c>
      <c r="C659" t="s">
        <v>15</v>
      </c>
      <c r="D659" t="s">
        <v>6</v>
      </c>
      <c r="E659" t="b">
        <f>pokerdump2players[[#This Row],[suit1]]=pokerdump2players[[#This Row],[suit2]]</f>
        <v>1</v>
      </c>
      <c r="F659">
        <v>7842</v>
      </c>
      <c r="L659" s="8" t="s">
        <v>6</v>
      </c>
      <c r="M659">
        <v>6850</v>
      </c>
      <c r="O659" s="6">
        <v>6.5451573336385829E-4</v>
      </c>
      <c r="P659" s="6">
        <v>0</v>
      </c>
      <c r="Q659">
        <v>6850</v>
      </c>
      <c r="R659" s="6">
        <v>6.5451573336385829E-4</v>
      </c>
    </row>
    <row r="660" spans="1:18" x14ac:dyDescent="0.25">
      <c r="A660" t="s">
        <v>10</v>
      </c>
      <c r="B660" t="s">
        <v>6</v>
      </c>
      <c r="C660" t="s">
        <v>20</v>
      </c>
      <c r="D660" t="s">
        <v>7</v>
      </c>
      <c r="E660" t="b">
        <f>pokerdump2players[[#This Row],[suit1]]=pokerdump2players[[#This Row],[suit2]]</f>
        <v>0</v>
      </c>
      <c r="F660">
        <v>7837</v>
      </c>
      <c r="L660" s="8" t="s">
        <v>8</v>
      </c>
      <c r="M660">
        <v>6987</v>
      </c>
      <c r="O660" s="6">
        <v>6.6760604803113544E-4</v>
      </c>
      <c r="P660" s="6">
        <v>0</v>
      </c>
      <c r="Q660">
        <v>6987</v>
      </c>
      <c r="R660" s="6">
        <v>6.6760604803113544E-4</v>
      </c>
    </row>
    <row r="661" spans="1:18" x14ac:dyDescent="0.25">
      <c r="A661" t="s">
        <v>12</v>
      </c>
      <c r="B661" t="s">
        <v>9</v>
      </c>
      <c r="C661" t="s">
        <v>14</v>
      </c>
      <c r="D661" t="s">
        <v>7</v>
      </c>
      <c r="E661" t="b">
        <f>pokerdump2players[[#This Row],[suit1]]=pokerdump2players[[#This Row],[suit2]]</f>
        <v>0</v>
      </c>
      <c r="F661">
        <v>7833</v>
      </c>
      <c r="L661" s="7" t="s">
        <v>6</v>
      </c>
      <c r="M661">
        <v>21077</v>
      </c>
      <c r="N661">
        <v>7461</v>
      </c>
      <c r="O661" s="6">
        <v>2.0139019141766482E-3</v>
      </c>
      <c r="P661" s="6">
        <v>7.128966257850725E-4</v>
      </c>
      <c r="Q661">
        <v>28538</v>
      </c>
      <c r="R661" s="6">
        <v>2.7267985399617211E-3</v>
      </c>
    </row>
    <row r="662" spans="1:18" x14ac:dyDescent="0.25">
      <c r="A662" t="s">
        <v>11</v>
      </c>
      <c r="B662" t="s">
        <v>7</v>
      </c>
      <c r="C662" t="s">
        <v>16</v>
      </c>
      <c r="D662" t="s">
        <v>6</v>
      </c>
      <c r="E662" t="b">
        <f>pokerdump2players[[#This Row],[suit1]]=pokerdump2players[[#This Row],[suit2]]</f>
        <v>0</v>
      </c>
      <c r="F662">
        <v>7829</v>
      </c>
      <c r="L662" s="8" t="s">
        <v>9</v>
      </c>
      <c r="M662">
        <v>7029</v>
      </c>
      <c r="O662" s="6">
        <v>6.7161913719920581E-4</v>
      </c>
      <c r="P662" s="6">
        <v>0</v>
      </c>
      <c r="Q662">
        <v>7029</v>
      </c>
      <c r="R662" s="6">
        <v>6.7161913719920581E-4</v>
      </c>
    </row>
    <row r="663" spans="1:18" x14ac:dyDescent="0.25">
      <c r="A663" t="s">
        <v>10</v>
      </c>
      <c r="B663" t="s">
        <v>9</v>
      </c>
      <c r="C663" t="s">
        <v>15</v>
      </c>
      <c r="D663" t="s">
        <v>8</v>
      </c>
      <c r="E663" t="b">
        <f>pokerdump2players[[#This Row],[suit1]]=pokerdump2players[[#This Row],[suit2]]</f>
        <v>0</v>
      </c>
      <c r="F663">
        <v>7829</v>
      </c>
      <c r="L663" s="8" t="s">
        <v>7</v>
      </c>
      <c r="M663">
        <v>6948</v>
      </c>
      <c r="O663" s="6">
        <v>6.6387960808935581E-4</v>
      </c>
      <c r="P663" s="6">
        <v>0</v>
      </c>
      <c r="Q663">
        <v>6948</v>
      </c>
      <c r="R663" s="6">
        <v>6.6387960808935581E-4</v>
      </c>
    </row>
    <row r="664" spans="1:18" x14ac:dyDescent="0.25">
      <c r="A664" t="s">
        <v>12</v>
      </c>
      <c r="B664" t="s">
        <v>6</v>
      </c>
      <c r="C664" t="s">
        <v>14</v>
      </c>
      <c r="D664" t="s">
        <v>7</v>
      </c>
      <c r="E664" t="b">
        <f>pokerdump2players[[#This Row],[suit1]]=pokerdump2players[[#This Row],[suit2]]</f>
        <v>0</v>
      </c>
      <c r="F664">
        <v>7825</v>
      </c>
      <c r="L664" s="8" t="s">
        <v>6</v>
      </c>
      <c r="N664">
        <v>7461</v>
      </c>
      <c r="O664" s="6">
        <v>0</v>
      </c>
      <c r="P664" s="6">
        <v>7.128966257850725E-4</v>
      </c>
      <c r="Q664">
        <v>7461</v>
      </c>
      <c r="R664" s="6">
        <v>7.128966257850725E-4</v>
      </c>
    </row>
    <row r="665" spans="1:18" x14ac:dyDescent="0.25">
      <c r="A665" t="s">
        <v>10</v>
      </c>
      <c r="B665" t="s">
        <v>9</v>
      </c>
      <c r="C665" t="s">
        <v>18</v>
      </c>
      <c r="D665" t="s">
        <v>9</v>
      </c>
      <c r="E665" t="b">
        <f>pokerdump2players[[#This Row],[suit1]]=pokerdump2players[[#This Row],[suit2]]</f>
        <v>1</v>
      </c>
      <c r="F665">
        <v>7819</v>
      </c>
      <c r="L665" s="8" t="s">
        <v>8</v>
      </c>
      <c r="M665">
        <v>7100</v>
      </c>
      <c r="O665" s="6">
        <v>6.7840316888808673E-4</v>
      </c>
      <c r="P665" s="6">
        <v>0</v>
      </c>
      <c r="Q665">
        <v>7100</v>
      </c>
      <c r="R665" s="6">
        <v>6.7840316888808673E-4</v>
      </c>
    </row>
    <row r="666" spans="1:18" x14ac:dyDescent="0.25">
      <c r="A666" t="s">
        <v>11</v>
      </c>
      <c r="B666" t="s">
        <v>7</v>
      </c>
      <c r="C666" t="s">
        <v>16</v>
      </c>
      <c r="D666" t="s">
        <v>9</v>
      </c>
      <c r="E666" t="b">
        <f>pokerdump2players[[#This Row],[suit1]]=pokerdump2players[[#This Row],[suit2]]</f>
        <v>0</v>
      </c>
      <c r="F666">
        <v>7819</v>
      </c>
      <c r="L666" s="7" t="s">
        <v>8</v>
      </c>
      <c r="M666">
        <v>21325</v>
      </c>
      <c r="N666">
        <v>7249</v>
      </c>
      <c r="O666" s="6">
        <v>2.0375982502166827E-3</v>
      </c>
      <c r="P666" s="6">
        <v>6.9264008046052681E-4</v>
      </c>
      <c r="Q666">
        <v>28574</v>
      </c>
      <c r="R666" s="6">
        <v>2.7302383306772099E-3</v>
      </c>
    </row>
    <row r="667" spans="1:18" x14ac:dyDescent="0.25">
      <c r="A667" t="s">
        <v>12</v>
      </c>
      <c r="B667" t="s">
        <v>8</v>
      </c>
      <c r="C667" t="s">
        <v>14</v>
      </c>
      <c r="D667" t="s">
        <v>6</v>
      </c>
      <c r="E667" t="b">
        <f>pokerdump2players[[#This Row],[suit1]]=pokerdump2players[[#This Row],[suit2]]</f>
        <v>0</v>
      </c>
      <c r="F667">
        <v>7816</v>
      </c>
      <c r="L667" s="8" t="s">
        <v>9</v>
      </c>
      <c r="M667">
        <v>7095</v>
      </c>
      <c r="O667" s="6">
        <v>6.7792542017760214E-4</v>
      </c>
      <c r="P667" s="6">
        <v>0</v>
      </c>
      <c r="Q667">
        <v>7095</v>
      </c>
      <c r="R667" s="6">
        <v>6.7792542017760214E-4</v>
      </c>
    </row>
    <row r="668" spans="1:18" x14ac:dyDescent="0.25">
      <c r="A668" t="s">
        <v>11</v>
      </c>
      <c r="B668" t="s">
        <v>9</v>
      </c>
      <c r="C668" t="s">
        <v>16</v>
      </c>
      <c r="D668" t="s">
        <v>7</v>
      </c>
      <c r="E668" t="b">
        <f>pokerdump2players[[#This Row],[suit1]]=pokerdump2players[[#This Row],[suit2]]</f>
        <v>0</v>
      </c>
      <c r="F668">
        <v>7816</v>
      </c>
      <c r="L668" s="8" t="s">
        <v>7</v>
      </c>
      <c r="M668">
        <v>7094</v>
      </c>
      <c r="O668" s="6">
        <v>6.7782987043550527E-4</v>
      </c>
      <c r="P668" s="6">
        <v>0</v>
      </c>
      <c r="Q668">
        <v>7094</v>
      </c>
      <c r="R668" s="6">
        <v>6.7782987043550527E-4</v>
      </c>
    </row>
    <row r="669" spans="1:18" x14ac:dyDescent="0.25">
      <c r="A669" t="s">
        <v>10</v>
      </c>
      <c r="B669" t="s">
        <v>7</v>
      </c>
      <c r="C669" t="s">
        <v>17</v>
      </c>
      <c r="D669" t="s">
        <v>8</v>
      </c>
      <c r="E669" t="b">
        <f>pokerdump2players[[#This Row],[suit1]]=pokerdump2players[[#This Row],[suit2]]</f>
        <v>0</v>
      </c>
      <c r="F669">
        <v>7812</v>
      </c>
      <c r="L669" s="8" t="s">
        <v>6</v>
      </c>
      <c r="M669">
        <v>7136</v>
      </c>
      <c r="O669" s="6">
        <v>6.8184295960357563E-4</v>
      </c>
      <c r="P669" s="6">
        <v>0</v>
      </c>
      <c r="Q669">
        <v>7136</v>
      </c>
      <c r="R669" s="6">
        <v>6.8184295960357563E-4</v>
      </c>
    </row>
    <row r="670" spans="1:18" x14ac:dyDescent="0.25">
      <c r="A670" t="s">
        <v>13</v>
      </c>
      <c r="B670" t="s">
        <v>8</v>
      </c>
      <c r="C670" t="s">
        <v>16</v>
      </c>
      <c r="D670" t="s">
        <v>8</v>
      </c>
      <c r="E670" t="b">
        <f>pokerdump2players[[#This Row],[suit1]]=pokerdump2players[[#This Row],[suit2]]</f>
        <v>1</v>
      </c>
      <c r="F670">
        <v>7811</v>
      </c>
      <c r="L670" s="8" t="s">
        <v>8</v>
      </c>
      <c r="N670">
        <v>7249</v>
      </c>
      <c r="O670" s="6">
        <v>0</v>
      </c>
      <c r="P670" s="6">
        <v>6.9264008046052681E-4</v>
      </c>
      <c r="Q670">
        <v>7249</v>
      </c>
      <c r="R670" s="6">
        <v>6.9264008046052681E-4</v>
      </c>
    </row>
    <row r="671" spans="1:18" x14ac:dyDescent="0.25">
      <c r="A671" t="s">
        <v>12</v>
      </c>
      <c r="B671" t="s">
        <v>9</v>
      </c>
      <c r="C671" t="s">
        <v>14</v>
      </c>
      <c r="D671" t="s">
        <v>6</v>
      </c>
      <c r="E671" t="b">
        <f>pokerdump2players[[#This Row],[suit1]]=pokerdump2players[[#This Row],[suit2]]</f>
        <v>0</v>
      </c>
      <c r="F671">
        <v>7811</v>
      </c>
      <c r="L671" s="3" t="s">
        <v>16</v>
      </c>
      <c r="M671">
        <v>87184</v>
      </c>
      <c r="N671">
        <v>30204</v>
      </c>
      <c r="O671" s="6">
        <v>8.3304087149773162E-3</v>
      </c>
      <c r="P671" s="6">
        <v>2.8859844102951788E-3</v>
      </c>
      <c r="Q671">
        <v>117388</v>
      </c>
      <c r="R671" s="6">
        <v>1.1216393125272495E-2</v>
      </c>
    </row>
    <row r="672" spans="1:18" x14ac:dyDescent="0.25">
      <c r="A672" t="s">
        <v>12</v>
      </c>
      <c r="B672" t="s">
        <v>6</v>
      </c>
      <c r="C672" t="s">
        <v>16</v>
      </c>
      <c r="D672" t="s">
        <v>9</v>
      </c>
      <c r="E672" t="b">
        <f>pokerdump2players[[#This Row],[suit1]]=pokerdump2players[[#This Row],[suit2]]</f>
        <v>0</v>
      </c>
      <c r="F672">
        <v>7810</v>
      </c>
      <c r="L672" s="7" t="s">
        <v>9</v>
      </c>
      <c r="M672">
        <v>21719</v>
      </c>
      <c r="N672">
        <v>7589</v>
      </c>
      <c r="O672" s="6">
        <v>2.0752448486028668E-3</v>
      </c>
      <c r="P672" s="6">
        <v>7.2512699277347745E-4</v>
      </c>
      <c r="Q672">
        <v>29308</v>
      </c>
      <c r="R672" s="6">
        <v>2.8003718413763443E-3</v>
      </c>
    </row>
    <row r="673" spans="1:18" x14ac:dyDescent="0.25">
      <c r="A673" t="s">
        <v>10</v>
      </c>
      <c r="B673" t="s">
        <v>6</v>
      </c>
      <c r="C673" t="s">
        <v>17</v>
      </c>
      <c r="D673" t="s">
        <v>9</v>
      </c>
      <c r="E673" t="b">
        <f>pokerdump2players[[#This Row],[suit1]]=pokerdump2players[[#This Row],[suit2]]</f>
        <v>0</v>
      </c>
      <c r="F673">
        <v>7809</v>
      </c>
      <c r="L673" s="8" t="s">
        <v>9</v>
      </c>
      <c r="N673">
        <v>7589</v>
      </c>
      <c r="O673" s="6">
        <v>0</v>
      </c>
      <c r="P673" s="6">
        <v>7.2512699277347745E-4</v>
      </c>
      <c r="Q673">
        <v>7589</v>
      </c>
      <c r="R673" s="6">
        <v>7.2512699277347745E-4</v>
      </c>
    </row>
    <row r="674" spans="1:18" x14ac:dyDescent="0.25">
      <c r="A674" t="s">
        <v>10</v>
      </c>
      <c r="B674" t="s">
        <v>6</v>
      </c>
      <c r="C674" t="s">
        <v>17</v>
      </c>
      <c r="D674" t="s">
        <v>7</v>
      </c>
      <c r="E674" t="b">
        <f>pokerdump2players[[#This Row],[suit1]]=pokerdump2players[[#This Row],[suit2]]</f>
        <v>0</v>
      </c>
      <c r="F674">
        <v>7808</v>
      </c>
      <c r="L674" s="8" t="s">
        <v>7</v>
      </c>
      <c r="M674">
        <v>7197</v>
      </c>
      <c r="O674" s="6">
        <v>6.8767149387148727E-4</v>
      </c>
      <c r="P674" s="6">
        <v>0</v>
      </c>
      <c r="Q674">
        <v>7197</v>
      </c>
      <c r="R674" s="6">
        <v>6.8767149387148727E-4</v>
      </c>
    </row>
    <row r="675" spans="1:18" x14ac:dyDescent="0.25">
      <c r="A675" t="s">
        <v>11</v>
      </c>
      <c r="B675" t="s">
        <v>6</v>
      </c>
      <c r="C675" t="s">
        <v>17</v>
      </c>
      <c r="D675" t="s">
        <v>6</v>
      </c>
      <c r="E675" t="b">
        <f>pokerdump2players[[#This Row],[suit1]]=pokerdump2players[[#This Row],[suit2]]</f>
        <v>1</v>
      </c>
      <c r="F675">
        <v>7807</v>
      </c>
      <c r="L675" s="8" t="s">
        <v>6</v>
      </c>
      <c r="M675">
        <v>7169</v>
      </c>
      <c r="O675" s="6">
        <v>6.8499610109277369E-4</v>
      </c>
      <c r="P675" s="6">
        <v>0</v>
      </c>
      <c r="Q675">
        <v>7169</v>
      </c>
      <c r="R675" s="6">
        <v>6.8499610109277369E-4</v>
      </c>
    </row>
    <row r="676" spans="1:18" x14ac:dyDescent="0.25">
      <c r="A676" t="s">
        <v>10</v>
      </c>
      <c r="B676" t="s">
        <v>8</v>
      </c>
      <c r="C676" t="s">
        <v>15</v>
      </c>
      <c r="D676" t="s">
        <v>9</v>
      </c>
      <c r="E676" t="b">
        <f>pokerdump2players[[#This Row],[suit1]]=pokerdump2players[[#This Row],[suit2]]</f>
        <v>0</v>
      </c>
      <c r="F676">
        <v>7805</v>
      </c>
      <c r="L676" s="8" t="s">
        <v>8</v>
      </c>
      <c r="M676">
        <v>7353</v>
      </c>
      <c r="O676" s="6">
        <v>7.025772536386058E-4</v>
      </c>
      <c r="P676" s="6">
        <v>0</v>
      </c>
      <c r="Q676">
        <v>7353</v>
      </c>
      <c r="R676" s="6">
        <v>7.025772536386058E-4</v>
      </c>
    </row>
    <row r="677" spans="1:18" x14ac:dyDescent="0.25">
      <c r="A677" t="s">
        <v>12</v>
      </c>
      <c r="B677" t="s">
        <v>7</v>
      </c>
      <c r="C677" t="s">
        <v>14</v>
      </c>
      <c r="D677" t="s">
        <v>9</v>
      </c>
      <c r="E677" t="b">
        <f>pokerdump2players[[#This Row],[suit1]]=pokerdump2players[[#This Row],[suit2]]</f>
        <v>0</v>
      </c>
      <c r="F677">
        <v>7804</v>
      </c>
      <c r="L677" s="7" t="s">
        <v>7</v>
      </c>
      <c r="M677">
        <v>21856</v>
      </c>
      <c r="N677">
        <v>7414</v>
      </c>
      <c r="O677" s="6">
        <v>2.0883351632701441E-3</v>
      </c>
      <c r="P677" s="6">
        <v>7.0840578790651754E-4</v>
      </c>
      <c r="Q677">
        <v>29270</v>
      </c>
      <c r="R677" s="6">
        <v>2.7967409511766616E-3</v>
      </c>
    </row>
    <row r="678" spans="1:18" x14ac:dyDescent="0.25">
      <c r="A678" t="s">
        <v>18</v>
      </c>
      <c r="B678" t="s">
        <v>6</v>
      </c>
      <c r="C678" t="s">
        <v>18</v>
      </c>
      <c r="D678" t="s">
        <v>7</v>
      </c>
      <c r="E678" t="b">
        <f>pokerdump2players[[#This Row],[suit1]]=pokerdump2players[[#This Row],[suit2]]</f>
        <v>0</v>
      </c>
      <c r="F678">
        <v>7803</v>
      </c>
      <c r="L678" s="8" t="s">
        <v>9</v>
      </c>
      <c r="M678">
        <v>7291</v>
      </c>
      <c r="O678" s="6">
        <v>6.9665316962859718E-4</v>
      </c>
      <c r="P678" s="6">
        <v>0</v>
      </c>
      <c r="Q678">
        <v>7291</v>
      </c>
      <c r="R678" s="6">
        <v>6.9665316962859718E-4</v>
      </c>
    </row>
    <row r="679" spans="1:18" x14ac:dyDescent="0.25">
      <c r="A679" t="s">
        <v>11</v>
      </c>
      <c r="B679" t="s">
        <v>8</v>
      </c>
      <c r="C679" t="s">
        <v>16</v>
      </c>
      <c r="D679" t="s">
        <v>6</v>
      </c>
      <c r="E679" t="b">
        <f>pokerdump2players[[#This Row],[suit1]]=pokerdump2players[[#This Row],[suit2]]</f>
        <v>0</v>
      </c>
      <c r="F679">
        <v>7803</v>
      </c>
      <c r="L679" s="8" t="s">
        <v>7</v>
      </c>
      <c r="N679">
        <v>7414</v>
      </c>
      <c r="O679" s="6">
        <v>0</v>
      </c>
      <c r="P679" s="6">
        <v>7.0840578790651754E-4</v>
      </c>
      <c r="Q679">
        <v>7414</v>
      </c>
      <c r="R679" s="6">
        <v>7.0840578790651754E-4</v>
      </c>
    </row>
    <row r="680" spans="1:18" x14ac:dyDescent="0.25">
      <c r="A680" t="s">
        <v>12</v>
      </c>
      <c r="B680" t="s">
        <v>8</v>
      </c>
      <c r="C680" t="s">
        <v>14</v>
      </c>
      <c r="D680" t="s">
        <v>7</v>
      </c>
      <c r="E680" t="b">
        <f>pokerdump2players[[#This Row],[suit1]]=pokerdump2players[[#This Row],[suit2]]</f>
        <v>0</v>
      </c>
      <c r="F680">
        <v>7798</v>
      </c>
      <c r="L680" s="8" t="s">
        <v>6</v>
      </c>
      <c r="M680">
        <v>7258</v>
      </c>
      <c r="O680" s="6">
        <v>6.9350002813939901E-4</v>
      </c>
      <c r="P680" s="6">
        <v>0</v>
      </c>
      <c r="Q680">
        <v>7258</v>
      </c>
      <c r="R680" s="6">
        <v>6.9350002813939901E-4</v>
      </c>
    </row>
    <row r="681" spans="1:18" x14ac:dyDescent="0.25">
      <c r="A681" t="s">
        <v>18</v>
      </c>
      <c r="B681" t="s">
        <v>6</v>
      </c>
      <c r="C681" t="s">
        <v>18</v>
      </c>
      <c r="D681" t="s">
        <v>9</v>
      </c>
      <c r="E681" t="b">
        <f>pokerdump2players[[#This Row],[suit1]]=pokerdump2players[[#This Row],[suit2]]</f>
        <v>0</v>
      </c>
      <c r="F681">
        <v>7797</v>
      </c>
      <c r="L681" s="8" t="s">
        <v>8</v>
      </c>
      <c r="M681">
        <v>7307</v>
      </c>
      <c r="O681" s="6">
        <v>6.9818196550214782E-4</v>
      </c>
      <c r="P681" s="6">
        <v>0</v>
      </c>
      <c r="Q681">
        <v>7307</v>
      </c>
      <c r="R681" s="6">
        <v>6.9818196550214782E-4</v>
      </c>
    </row>
    <row r="682" spans="1:18" x14ac:dyDescent="0.25">
      <c r="A682" t="s">
        <v>12</v>
      </c>
      <c r="B682" t="s">
        <v>7</v>
      </c>
      <c r="C682" t="s">
        <v>14</v>
      </c>
      <c r="D682" t="s">
        <v>6</v>
      </c>
      <c r="E682" t="b">
        <f>pokerdump2players[[#This Row],[suit1]]=pokerdump2players[[#This Row],[suit2]]</f>
        <v>0</v>
      </c>
      <c r="F682">
        <v>7797</v>
      </c>
      <c r="L682" s="7" t="s">
        <v>6</v>
      </c>
      <c r="M682">
        <v>21805</v>
      </c>
      <c r="N682">
        <v>7654</v>
      </c>
      <c r="O682" s="6">
        <v>2.0834621264232017E-3</v>
      </c>
      <c r="P682" s="6">
        <v>7.313377260097768E-4</v>
      </c>
      <c r="Q682">
        <v>29459</v>
      </c>
      <c r="R682" s="6">
        <v>2.8147998524329781E-3</v>
      </c>
    </row>
    <row r="683" spans="1:18" x14ac:dyDescent="0.25">
      <c r="A683" t="s">
        <v>18</v>
      </c>
      <c r="B683" t="s">
        <v>8</v>
      </c>
      <c r="C683" t="s">
        <v>18</v>
      </c>
      <c r="D683" t="s">
        <v>6</v>
      </c>
      <c r="E683" t="b">
        <f>pokerdump2players[[#This Row],[suit1]]=pokerdump2players[[#This Row],[suit2]]</f>
        <v>0</v>
      </c>
      <c r="F683">
        <v>7795</v>
      </c>
      <c r="L683" s="8" t="s">
        <v>9</v>
      </c>
      <c r="M683">
        <v>7336</v>
      </c>
      <c r="O683" s="6">
        <v>7.0095290802295828E-4</v>
      </c>
      <c r="P683" s="6">
        <v>0</v>
      </c>
      <c r="Q683">
        <v>7336</v>
      </c>
      <c r="R683" s="6">
        <v>7.0095290802295828E-4</v>
      </c>
    </row>
    <row r="684" spans="1:18" x14ac:dyDescent="0.25">
      <c r="A684" t="s">
        <v>10</v>
      </c>
      <c r="B684" t="s">
        <v>7</v>
      </c>
      <c r="C684" t="s">
        <v>19</v>
      </c>
      <c r="D684" t="s">
        <v>6</v>
      </c>
      <c r="E684" t="b">
        <f>pokerdump2players[[#This Row],[suit1]]=pokerdump2players[[#This Row],[suit2]]</f>
        <v>0</v>
      </c>
      <c r="F684">
        <v>7792</v>
      </c>
      <c r="L684" s="8" t="s">
        <v>7</v>
      </c>
      <c r="M684">
        <v>7277</v>
      </c>
      <c r="O684" s="6">
        <v>6.9531547323924039E-4</v>
      </c>
      <c r="P684" s="6">
        <v>0</v>
      </c>
      <c r="Q684">
        <v>7277</v>
      </c>
      <c r="R684" s="6">
        <v>6.9531547323924039E-4</v>
      </c>
    </row>
    <row r="685" spans="1:18" x14ac:dyDescent="0.25">
      <c r="A685" t="s">
        <v>18</v>
      </c>
      <c r="B685" t="s">
        <v>7</v>
      </c>
      <c r="C685" t="s">
        <v>18</v>
      </c>
      <c r="D685" t="s">
        <v>9</v>
      </c>
      <c r="E685" t="b">
        <f>pokerdump2players[[#This Row],[suit1]]=pokerdump2players[[#This Row],[suit2]]</f>
        <v>0</v>
      </c>
      <c r="F685">
        <v>7791</v>
      </c>
      <c r="L685" s="8" t="s">
        <v>6</v>
      </c>
      <c r="N685">
        <v>7654</v>
      </c>
      <c r="O685" s="6">
        <v>0</v>
      </c>
      <c r="P685" s="6">
        <v>7.313377260097768E-4</v>
      </c>
      <c r="Q685">
        <v>7654</v>
      </c>
      <c r="R685" s="6">
        <v>7.313377260097768E-4</v>
      </c>
    </row>
    <row r="686" spans="1:18" x14ac:dyDescent="0.25">
      <c r="A686" t="s">
        <v>12</v>
      </c>
      <c r="B686" t="s">
        <v>8</v>
      </c>
      <c r="C686" t="s">
        <v>20</v>
      </c>
      <c r="D686" t="s">
        <v>8</v>
      </c>
      <c r="E686" t="b">
        <f>pokerdump2players[[#This Row],[suit1]]=pokerdump2players[[#This Row],[suit2]]</f>
        <v>1</v>
      </c>
      <c r="F686">
        <v>7790</v>
      </c>
      <c r="L686" s="8" t="s">
        <v>8</v>
      </c>
      <c r="M686">
        <v>7192</v>
      </c>
      <c r="O686" s="6">
        <v>6.8719374516100279E-4</v>
      </c>
      <c r="P686" s="6">
        <v>0</v>
      </c>
      <c r="Q686">
        <v>7192</v>
      </c>
      <c r="R686" s="6">
        <v>6.8719374516100279E-4</v>
      </c>
    </row>
    <row r="687" spans="1:18" x14ac:dyDescent="0.25">
      <c r="A687" t="s">
        <v>10</v>
      </c>
      <c r="B687" t="s">
        <v>9</v>
      </c>
      <c r="C687" t="s">
        <v>15</v>
      </c>
      <c r="D687" t="s">
        <v>7</v>
      </c>
      <c r="E687" t="b">
        <f>pokerdump2players[[#This Row],[suit1]]=pokerdump2players[[#This Row],[suit2]]</f>
        <v>0</v>
      </c>
      <c r="F687">
        <v>7789</v>
      </c>
      <c r="L687" s="7" t="s">
        <v>8</v>
      </c>
      <c r="M687">
        <v>21804</v>
      </c>
      <c r="N687">
        <v>7547</v>
      </c>
      <c r="O687" s="6">
        <v>2.0833665766811045E-3</v>
      </c>
      <c r="P687" s="6">
        <v>7.2111390360540708E-4</v>
      </c>
      <c r="Q687">
        <v>29351</v>
      </c>
      <c r="R687" s="6">
        <v>2.8044804802865118E-3</v>
      </c>
    </row>
    <row r="688" spans="1:18" x14ac:dyDescent="0.25">
      <c r="A688" t="s">
        <v>11</v>
      </c>
      <c r="B688" t="s">
        <v>7</v>
      </c>
      <c r="C688" t="s">
        <v>16</v>
      </c>
      <c r="D688" t="s">
        <v>8</v>
      </c>
      <c r="E688" t="b">
        <f>pokerdump2players[[#This Row],[suit1]]=pokerdump2players[[#This Row],[suit2]]</f>
        <v>0</v>
      </c>
      <c r="F688">
        <v>7786</v>
      </c>
      <c r="L688" s="8" t="s">
        <v>9</v>
      </c>
      <c r="M688">
        <v>7192</v>
      </c>
      <c r="O688" s="6">
        <v>6.8719374516100279E-4</v>
      </c>
      <c r="P688" s="6">
        <v>0</v>
      </c>
      <c r="Q688">
        <v>7192</v>
      </c>
      <c r="R688" s="6">
        <v>6.8719374516100279E-4</v>
      </c>
    </row>
    <row r="689" spans="1:18" x14ac:dyDescent="0.25">
      <c r="A689" t="s">
        <v>10</v>
      </c>
      <c r="B689" t="s">
        <v>7</v>
      </c>
      <c r="C689" t="s">
        <v>18</v>
      </c>
      <c r="D689" t="s">
        <v>7</v>
      </c>
      <c r="E689" t="b">
        <f>pokerdump2players[[#This Row],[suit1]]=pokerdump2players[[#This Row],[suit2]]</f>
        <v>1</v>
      </c>
      <c r="F689">
        <v>7786</v>
      </c>
      <c r="L689" s="8" t="s">
        <v>7</v>
      </c>
      <c r="M689">
        <v>7322</v>
      </c>
      <c r="O689" s="6">
        <v>6.9961521163360149E-4</v>
      </c>
      <c r="P689" s="6">
        <v>0</v>
      </c>
      <c r="Q689">
        <v>7322</v>
      </c>
      <c r="R689" s="6">
        <v>6.9961521163360149E-4</v>
      </c>
    </row>
    <row r="690" spans="1:18" x14ac:dyDescent="0.25">
      <c r="A690" t="s">
        <v>13</v>
      </c>
      <c r="B690" t="s">
        <v>7</v>
      </c>
      <c r="C690" t="s">
        <v>16</v>
      </c>
      <c r="D690" t="s">
        <v>7</v>
      </c>
      <c r="E690" t="b">
        <f>pokerdump2players[[#This Row],[suit1]]=pokerdump2players[[#This Row],[suit2]]</f>
        <v>1</v>
      </c>
      <c r="F690">
        <v>7781</v>
      </c>
      <c r="L690" s="8" t="s">
        <v>6</v>
      </c>
      <c r="M690">
        <v>7290</v>
      </c>
      <c r="O690" s="6">
        <v>6.965576198865003E-4</v>
      </c>
      <c r="P690" s="6">
        <v>0</v>
      </c>
      <c r="Q690">
        <v>7290</v>
      </c>
      <c r="R690" s="6">
        <v>6.965576198865003E-4</v>
      </c>
    </row>
    <row r="691" spans="1:18" x14ac:dyDescent="0.25">
      <c r="A691" t="s">
        <v>10</v>
      </c>
      <c r="B691" t="s">
        <v>8</v>
      </c>
      <c r="C691" t="s">
        <v>15</v>
      </c>
      <c r="D691" t="s">
        <v>7</v>
      </c>
      <c r="E691" t="b">
        <f>pokerdump2players[[#This Row],[suit1]]=pokerdump2players[[#This Row],[suit2]]</f>
        <v>0</v>
      </c>
      <c r="F691">
        <v>7781</v>
      </c>
      <c r="L691" s="8" t="s">
        <v>8</v>
      </c>
      <c r="N691">
        <v>7547</v>
      </c>
      <c r="O691" s="6">
        <v>0</v>
      </c>
      <c r="P691" s="6">
        <v>7.2111390360540708E-4</v>
      </c>
      <c r="Q691">
        <v>7547</v>
      </c>
      <c r="R691" s="6">
        <v>7.2111390360540708E-4</v>
      </c>
    </row>
    <row r="692" spans="1:18" x14ac:dyDescent="0.25">
      <c r="A692" t="s">
        <v>11</v>
      </c>
      <c r="B692" t="s">
        <v>8</v>
      </c>
      <c r="C692" t="s">
        <v>16</v>
      </c>
      <c r="D692" t="s">
        <v>7</v>
      </c>
      <c r="E692" t="b">
        <f>pokerdump2players[[#This Row],[suit1]]=pokerdump2players[[#This Row],[suit2]]</f>
        <v>0</v>
      </c>
      <c r="F692">
        <v>7777</v>
      </c>
      <c r="L692" s="3" t="s">
        <v>14</v>
      </c>
      <c r="M692">
        <v>62909</v>
      </c>
      <c r="O692" s="6">
        <v>6.0109387255747387E-3</v>
      </c>
      <c r="P692" s="6">
        <v>0</v>
      </c>
      <c r="Q692">
        <v>62909</v>
      </c>
      <c r="R692" s="6">
        <v>6.0109387255747387E-3</v>
      </c>
    </row>
    <row r="693" spans="1:18" x14ac:dyDescent="0.25">
      <c r="A693" t="s">
        <v>11</v>
      </c>
      <c r="B693" t="s">
        <v>7</v>
      </c>
      <c r="C693" t="s">
        <v>20</v>
      </c>
      <c r="D693" t="s">
        <v>6</v>
      </c>
      <c r="E693" t="b">
        <f>pokerdump2players[[#This Row],[suit1]]=pokerdump2players[[#This Row],[suit2]]</f>
        <v>0</v>
      </c>
      <c r="F693">
        <v>7777</v>
      </c>
      <c r="L693" s="7" t="s">
        <v>7</v>
      </c>
      <c r="M693">
        <v>10416</v>
      </c>
      <c r="O693" s="6">
        <v>9.9524611368145225E-4</v>
      </c>
      <c r="P693" s="6">
        <v>0</v>
      </c>
      <c r="Q693">
        <v>10416</v>
      </c>
      <c r="R693" s="6">
        <v>9.9524611368145225E-4</v>
      </c>
    </row>
    <row r="694" spans="1:18" x14ac:dyDescent="0.25">
      <c r="A694" t="s">
        <v>12</v>
      </c>
      <c r="B694" t="s">
        <v>9</v>
      </c>
      <c r="C694" t="s">
        <v>20</v>
      </c>
      <c r="D694" t="s">
        <v>9</v>
      </c>
      <c r="E694" t="b">
        <f>pokerdump2players[[#This Row],[suit1]]=pokerdump2players[[#This Row],[suit2]]</f>
        <v>1</v>
      </c>
      <c r="F694">
        <v>7772</v>
      </c>
      <c r="L694" s="8" t="s">
        <v>9</v>
      </c>
      <c r="M694">
        <v>10416</v>
      </c>
      <c r="O694" s="6">
        <v>9.9524611368145225E-4</v>
      </c>
      <c r="P694" s="6">
        <v>0</v>
      </c>
      <c r="Q694">
        <v>10416</v>
      </c>
      <c r="R694" s="6">
        <v>9.9524611368145225E-4</v>
      </c>
    </row>
    <row r="695" spans="1:18" x14ac:dyDescent="0.25">
      <c r="A695" t="s">
        <v>11</v>
      </c>
      <c r="B695" t="s">
        <v>9</v>
      </c>
      <c r="C695" t="s">
        <v>19</v>
      </c>
      <c r="D695" t="s">
        <v>9</v>
      </c>
      <c r="E695" t="b">
        <f>pokerdump2players[[#This Row],[suit1]]=pokerdump2players[[#This Row],[suit2]]</f>
        <v>1</v>
      </c>
      <c r="F695">
        <v>7769</v>
      </c>
      <c r="L695" s="7" t="s">
        <v>6</v>
      </c>
      <c r="M695">
        <v>20917</v>
      </c>
      <c r="O695" s="6">
        <v>1.9986139554411422E-3</v>
      </c>
      <c r="P695" s="6">
        <v>0</v>
      </c>
      <c r="Q695">
        <v>20917</v>
      </c>
      <c r="R695" s="6">
        <v>1.9986139554411422E-3</v>
      </c>
    </row>
    <row r="696" spans="1:18" x14ac:dyDescent="0.25">
      <c r="A696" t="s">
        <v>10</v>
      </c>
      <c r="B696" t="s">
        <v>9</v>
      </c>
      <c r="C696" t="s">
        <v>17</v>
      </c>
      <c r="D696" t="s">
        <v>8</v>
      </c>
      <c r="E696" t="b">
        <f>pokerdump2players[[#This Row],[suit1]]=pokerdump2players[[#This Row],[suit2]]</f>
        <v>0</v>
      </c>
      <c r="F696">
        <v>7769</v>
      </c>
      <c r="L696" s="8" t="s">
        <v>9</v>
      </c>
      <c r="M696">
        <v>10416</v>
      </c>
      <c r="O696" s="6">
        <v>9.9524611368145225E-4</v>
      </c>
      <c r="P696" s="6">
        <v>0</v>
      </c>
      <c r="Q696">
        <v>10416</v>
      </c>
      <c r="R696" s="6">
        <v>9.9524611368145225E-4</v>
      </c>
    </row>
    <row r="697" spans="1:18" x14ac:dyDescent="0.25">
      <c r="A697" t="s">
        <v>10</v>
      </c>
      <c r="B697" t="s">
        <v>9</v>
      </c>
      <c r="C697" t="s">
        <v>17</v>
      </c>
      <c r="D697" t="s">
        <v>7</v>
      </c>
      <c r="E697" t="b">
        <f>pokerdump2players[[#This Row],[suit1]]=pokerdump2players[[#This Row],[suit2]]</f>
        <v>0</v>
      </c>
      <c r="F697">
        <v>7764</v>
      </c>
      <c r="L697" s="8" t="s">
        <v>7</v>
      </c>
      <c r="M697">
        <v>10501</v>
      </c>
      <c r="O697" s="6">
        <v>1.00336784175969E-3</v>
      </c>
      <c r="P697" s="6">
        <v>0</v>
      </c>
      <c r="Q697">
        <v>10501</v>
      </c>
      <c r="R697" s="6">
        <v>1.00336784175969E-3</v>
      </c>
    </row>
    <row r="698" spans="1:18" x14ac:dyDescent="0.25">
      <c r="A698" t="s">
        <v>10</v>
      </c>
      <c r="B698" t="s">
        <v>8</v>
      </c>
      <c r="C698" t="s">
        <v>17</v>
      </c>
      <c r="D698" t="s">
        <v>7</v>
      </c>
      <c r="E698" t="b">
        <f>pokerdump2players[[#This Row],[suit1]]=pokerdump2players[[#This Row],[suit2]]</f>
        <v>0</v>
      </c>
      <c r="F698">
        <v>7762</v>
      </c>
      <c r="L698" s="7" t="s">
        <v>8</v>
      </c>
      <c r="M698">
        <v>31576</v>
      </c>
      <c r="O698" s="6">
        <v>3.0170786564521442E-3</v>
      </c>
      <c r="P698" s="6">
        <v>0</v>
      </c>
      <c r="Q698">
        <v>31576</v>
      </c>
      <c r="R698" s="6">
        <v>3.0170786564521442E-3</v>
      </c>
    </row>
    <row r="699" spans="1:18" x14ac:dyDescent="0.25">
      <c r="A699" t="s">
        <v>10</v>
      </c>
      <c r="B699" t="s">
        <v>7</v>
      </c>
      <c r="C699" t="s">
        <v>15</v>
      </c>
      <c r="D699" t="s">
        <v>6</v>
      </c>
      <c r="E699" t="b">
        <f>pokerdump2players[[#This Row],[suit1]]=pokerdump2players[[#This Row],[suit2]]</f>
        <v>0</v>
      </c>
      <c r="F699">
        <v>7761</v>
      </c>
      <c r="L699" s="8" t="s">
        <v>9</v>
      </c>
      <c r="M699">
        <v>10481</v>
      </c>
      <c r="O699" s="6">
        <v>1.0014568469177516E-3</v>
      </c>
      <c r="P699" s="6">
        <v>0</v>
      </c>
      <c r="Q699">
        <v>10481</v>
      </c>
      <c r="R699" s="6">
        <v>1.0014568469177516E-3</v>
      </c>
    </row>
    <row r="700" spans="1:18" x14ac:dyDescent="0.25">
      <c r="A700" t="s">
        <v>11</v>
      </c>
      <c r="B700" t="s">
        <v>7</v>
      </c>
      <c r="C700" t="s">
        <v>19</v>
      </c>
      <c r="D700" t="s">
        <v>7</v>
      </c>
      <c r="E700" t="b">
        <f>pokerdump2players[[#This Row],[suit1]]=pokerdump2players[[#This Row],[suit2]]</f>
        <v>1</v>
      </c>
      <c r="F700">
        <v>7756</v>
      </c>
      <c r="L700" s="8" t="s">
        <v>7</v>
      </c>
      <c r="M700">
        <v>10525</v>
      </c>
      <c r="O700" s="6">
        <v>1.0056610355700158E-3</v>
      </c>
      <c r="P700" s="6">
        <v>0</v>
      </c>
      <c r="Q700">
        <v>10525</v>
      </c>
      <c r="R700" s="6">
        <v>1.0056610355700158E-3</v>
      </c>
    </row>
    <row r="701" spans="1:18" x14ac:dyDescent="0.25">
      <c r="A701" t="s">
        <v>10</v>
      </c>
      <c r="B701" t="s">
        <v>7</v>
      </c>
      <c r="C701" t="s">
        <v>17</v>
      </c>
      <c r="D701" t="s">
        <v>9</v>
      </c>
      <c r="E701" t="b">
        <f>pokerdump2players[[#This Row],[suit1]]=pokerdump2players[[#This Row],[suit2]]</f>
        <v>0</v>
      </c>
      <c r="F701">
        <v>7747</v>
      </c>
      <c r="L701" s="8" t="s">
        <v>6</v>
      </c>
      <c r="M701">
        <v>10570</v>
      </c>
      <c r="O701" s="6">
        <v>1.009960773964377E-3</v>
      </c>
      <c r="P701" s="6">
        <v>0</v>
      </c>
      <c r="Q701">
        <v>10570</v>
      </c>
      <c r="R701" s="6">
        <v>1.009960773964377E-3</v>
      </c>
    </row>
    <row r="702" spans="1:18" x14ac:dyDescent="0.25">
      <c r="A702" t="s">
        <v>13</v>
      </c>
      <c r="B702" t="s">
        <v>9</v>
      </c>
      <c r="C702" t="s">
        <v>14</v>
      </c>
      <c r="D702" t="s">
        <v>6</v>
      </c>
      <c r="E702" t="b">
        <f>pokerdump2players[[#This Row],[suit1]]=pokerdump2players[[#This Row],[suit2]]</f>
        <v>0</v>
      </c>
      <c r="F702">
        <v>7747</v>
      </c>
      <c r="L702" s="2" t="s">
        <v>13</v>
      </c>
      <c r="M702">
        <v>646642</v>
      </c>
      <c r="N702">
        <v>205412</v>
      </c>
      <c r="O702" s="6">
        <v>6.1786476329032419E-2</v>
      </c>
      <c r="P702" s="6">
        <v>1.9627063623611222E-2</v>
      </c>
      <c r="Q702">
        <v>852054</v>
      </c>
      <c r="R702" s="6">
        <v>8.1413539952643638E-2</v>
      </c>
    </row>
    <row r="703" spans="1:18" x14ac:dyDescent="0.25">
      <c r="A703" t="s">
        <v>10</v>
      </c>
      <c r="B703" t="s">
        <v>6</v>
      </c>
      <c r="C703" t="s">
        <v>17</v>
      </c>
      <c r="D703" t="s">
        <v>8</v>
      </c>
      <c r="E703" t="b">
        <f>pokerdump2players[[#This Row],[suit1]]=pokerdump2players[[#This Row],[suit2]]</f>
        <v>0</v>
      </c>
      <c r="F703">
        <v>7744</v>
      </c>
      <c r="L703" s="3" t="s">
        <v>18</v>
      </c>
      <c r="M703">
        <v>76307</v>
      </c>
      <c r="N703">
        <v>27032</v>
      </c>
      <c r="O703" s="6">
        <v>7.2911141701891878E-3</v>
      </c>
      <c r="P703" s="6">
        <v>2.582900628363769E-3</v>
      </c>
      <c r="Q703">
        <v>103339</v>
      </c>
      <c r="R703" s="6">
        <v>9.8740147985529568E-3</v>
      </c>
    </row>
    <row r="704" spans="1:18" x14ac:dyDescent="0.25">
      <c r="A704" t="s">
        <v>10</v>
      </c>
      <c r="B704" t="s">
        <v>9</v>
      </c>
      <c r="C704" t="s">
        <v>19</v>
      </c>
      <c r="D704" t="s">
        <v>6</v>
      </c>
      <c r="E704" t="b">
        <f>pokerdump2players[[#This Row],[suit1]]=pokerdump2players[[#This Row],[suit2]]</f>
        <v>0</v>
      </c>
      <c r="F704">
        <v>7742</v>
      </c>
      <c r="L704" s="7" t="s">
        <v>9</v>
      </c>
      <c r="M704">
        <v>19121</v>
      </c>
      <c r="N704">
        <v>6721</v>
      </c>
      <c r="O704" s="6">
        <v>1.8270066186350854E-3</v>
      </c>
      <c r="P704" s="6">
        <v>6.4218981663335646E-4</v>
      </c>
      <c r="Q704">
        <v>25842</v>
      </c>
      <c r="R704" s="6">
        <v>2.4691964352684418E-3</v>
      </c>
    </row>
    <row r="705" spans="1:18" x14ac:dyDescent="0.25">
      <c r="A705" t="s">
        <v>13</v>
      </c>
      <c r="B705" t="s">
        <v>6</v>
      </c>
      <c r="C705" t="s">
        <v>14</v>
      </c>
      <c r="D705" t="s">
        <v>9</v>
      </c>
      <c r="E705" t="b">
        <f>pokerdump2players[[#This Row],[suit1]]=pokerdump2players[[#This Row],[suit2]]</f>
        <v>0</v>
      </c>
      <c r="F705">
        <v>7737</v>
      </c>
      <c r="L705" s="8" t="s">
        <v>9</v>
      </c>
      <c r="N705">
        <v>6721</v>
      </c>
      <c r="O705" s="6">
        <v>0</v>
      </c>
      <c r="P705" s="6">
        <v>6.4218981663335646E-4</v>
      </c>
      <c r="Q705">
        <v>6721</v>
      </c>
      <c r="R705" s="6">
        <v>6.4218981663335646E-4</v>
      </c>
    </row>
    <row r="706" spans="1:18" x14ac:dyDescent="0.25">
      <c r="A706" t="s">
        <v>11</v>
      </c>
      <c r="B706" t="s">
        <v>9</v>
      </c>
      <c r="C706" t="s">
        <v>16</v>
      </c>
      <c r="D706" t="s">
        <v>6</v>
      </c>
      <c r="E706" t="b">
        <f>pokerdump2players[[#This Row],[suit1]]=pokerdump2players[[#This Row],[suit2]]</f>
        <v>0</v>
      </c>
      <c r="F706">
        <v>7737</v>
      </c>
      <c r="L706" s="8" t="s">
        <v>7</v>
      </c>
      <c r="M706">
        <v>6355</v>
      </c>
      <c r="O706" s="6">
        <v>6.07218611025886E-4</v>
      </c>
      <c r="P706" s="6">
        <v>0</v>
      </c>
      <c r="Q706">
        <v>6355</v>
      </c>
      <c r="R706" s="6">
        <v>6.07218611025886E-4</v>
      </c>
    </row>
    <row r="707" spans="1:18" x14ac:dyDescent="0.25">
      <c r="A707" t="s">
        <v>10</v>
      </c>
      <c r="B707" t="s">
        <v>6</v>
      </c>
      <c r="C707" t="s">
        <v>19</v>
      </c>
      <c r="D707" t="s">
        <v>7</v>
      </c>
      <c r="E707" t="b">
        <f>pokerdump2players[[#This Row],[suit1]]=pokerdump2players[[#This Row],[suit2]]</f>
        <v>0</v>
      </c>
      <c r="F707">
        <v>7735</v>
      </c>
      <c r="L707" s="8" t="s">
        <v>6</v>
      </c>
      <c r="M707">
        <v>6385</v>
      </c>
      <c r="O707" s="6">
        <v>6.1008510328879344E-4</v>
      </c>
      <c r="P707" s="6">
        <v>0</v>
      </c>
      <c r="Q707">
        <v>6385</v>
      </c>
      <c r="R707" s="6">
        <v>6.1008510328879344E-4</v>
      </c>
    </row>
    <row r="708" spans="1:18" x14ac:dyDescent="0.25">
      <c r="A708" t="s">
        <v>10</v>
      </c>
      <c r="B708" t="s">
        <v>7</v>
      </c>
      <c r="C708" t="s">
        <v>18</v>
      </c>
      <c r="D708" t="s">
        <v>6</v>
      </c>
      <c r="E708" t="b">
        <f>pokerdump2players[[#This Row],[suit1]]=pokerdump2players[[#This Row],[suit2]]</f>
        <v>0</v>
      </c>
      <c r="F708">
        <v>7727</v>
      </c>
      <c r="L708" s="8" t="s">
        <v>8</v>
      </c>
      <c r="M708">
        <v>6381</v>
      </c>
      <c r="O708" s="6">
        <v>6.0970290432040583E-4</v>
      </c>
      <c r="P708" s="6">
        <v>0</v>
      </c>
      <c r="Q708">
        <v>6381</v>
      </c>
      <c r="R708" s="6">
        <v>6.0970290432040583E-4</v>
      </c>
    </row>
    <row r="709" spans="1:18" x14ac:dyDescent="0.25">
      <c r="A709" t="s">
        <v>11</v>
      </c>
      <c r="B709" t="s">
        <v>6</v>
      </c>
      <c r="C709" t="s">
        <v>20</v>
      </c>
      <c r="D709" t="s">
        <v>9</v>
      </c>
      <c r="E709" t="b">
        <f>pokerdump2players[[#This Row],[suit1]]=pokerdump2players[[#This Row],[suit2]]</f>
        <v>0</v>
      </c>
      <c r="F709">
        <v>7722</v>
      </c>
      <c r="L709" s="7" t="s">
        <v>7</v>
      </c>
      <c r="M709">
        <v>18934</v>
      </c>
      <c r="N709">
        <v>6679</v>
      </c>
      <c r="O709" s="6">
        <v>1.8091388168629625E-3</v>
      </c>
      <c r="P709" s="6">
        <v>6.381767274652861E-4</v>
      </c>
      <c r="Q709">
        <v>25613</v>
      </c>
      <c r="R709" s="6">
        <v>2.4473155443282485E-3</v>
      </c>
    </row>
    <row r="710" spans="1:18" x14ac:dyDescent="0.25">
      <c r="A710" t="s">
        <v>11</v>
      </c>
      <c r="B710" t="s">
        <v>9</v>
      </c>
      <c r="C710" t="s">
        <v>20</v>
      </c>
      <c r="D710" t="s">
        <v>8</v>
      </c>
      <c r="E710" t="b">
        <f>pokerdump2players[[#This Row],[suit1]]=pokerdump2players[[#This Row],[suit2]]</f>
        <v>0</v>
      </c>
      <c r="F710">
        <v>7721</v>
      </c>
      <c r="L710" s="8" t="s">
        <v>9</v>
      </c>
      <c r="M710">
        <v>6360</v>
      </c>
      <c r="O710" s="6">
        <v>6.0769635973637059E-4</v>
      </c>
      <c r="P710" s="6">
        <v>0</v>
      </c>
      <c r="Q710">
        <v>6360</v>
      </c>
      <c r="R710" s="6">
        <v>6.0769635973637059E-4</v>
      </c>
    </row>
    <row r="711" spans="1:18" x14ac:dyDescent="0.25">
      <c r="A711" t="s">
        <v>11</v>
      </c>
      <c r="B711" t="s">
        <v>8</v>
      </c>
      <c r="C711" t="s">
        <v>16</v>
      </c>
      <c r="D711" t="s">
        <v>9</v>
      </c>
      <c r="E711" t="b">
        <f>pokerdump2players[[#This Row],[suit1]]=pokerdump2players[[#This Row],[suit2]]</f>
        <v>0</v>
      </c>
      <c r="F711">
        <v>7719</v>
      </c>
      <c r="L711" s="8" t="s">
        <v>7</v>
      </c>
      <c r="N711">
        <v>6679</v>
      </c>
      <c r="O711" s="6">
        <v>0</v>
      </c>
      <c r="P711" s="6">
        <v>6.381767274652861E-4</v>
      </c>
      <c r="Q711">
        <v>6679</v>
      </c>
      <c r="R711" s="6">
        <v>6.381767274652861E-4</v>
      </c>
    </row>
    <row r="712" spans="1:18" x14ac:dyDescent="0.25">
      <c r="A712" t="s">
        <v>13</v>
      </c>
      <c r="B712" t="s">
        <v>8</v>
      </c>
      <c r="C712" t="s">
        <v>14</v>
      </c>
      <c r="D712" t="s">
        <v>7</v>
      </c>
      <c r="E712" t="b">
        <f>pokerdump2players[[#This Row],[suit1]]=pokerdump2players[[#This Row],[suit2]]</f>
        <v>0</v>
      </c>
      <c r="F712">
        <v>7712</v>
      </c>
      <c r="L712" s="8" t="s">
        <v>6</v>
      </c>
      <c r="M712">
        <v>6295</v>
      </c>
      <c r="O712" s="6">
        <v>6.0148562650007124E-4</v>
      </c>
      <c r="P712" s="6">
        <v>0</v>
      </c>
      <c r="Q712">
        <v>6295</v>
      </c>
      <c r="R712" s="6">
        <v>6.0148562650007124E-4</v>
      </c>
    </row>
    <row r="713" spans="1:18" x14ac:dyDescent="0.25">
      <c r="A713" t="s">
        <v>11</v>
      </c>
      <c r="B713" t="s">
        <v>7</v>
      </c>
      <c r="C713" t="s">
        <v>20</v>
      </c>
      <c r="D713" t="s">
        <v>9</v>
      </c>
      <c r="E713" t="b">
        <f>pokerdump2players[[#This Row],[suit1]]=pokerdump2players[[#This Row],[suit2]]</f>
        <v>0</v>
      </c>
      <c r="F713">
        <v>7703</v>
      </c>
      <c r="L713" s="8" t="s">
        <v>8</v>
      </c>
      <c r="M713">
        <v>6279</v>
      </c>
      <c r="O713" s="6">
        <v>5.9995683062652059E-4</v>
      </c>
      <c r="P713" s="6">
        <v>0</v>
      </c>
      <c r="Q713">
        <v>6279</v>
      </c>
      <c r="R713" s="6">
        <v>5.9995683062652059E-4</v>
      </c>
    </row>
    <row r="714" spans="1:18" x14ac:dyDescent="0.25">
      <c r="A714" t="s">
        <v>13</v>
      </c>
      <c r="B714" t="s">
        <v>7</v>
      </c>
      <c r="C714" t="s">
        <v>14</v>
      </c>
      <c r="D714" t="s">
        <v>6</v>
      </c>
      <c r="E714" t="b">
        <f>pokerdump2players[[#This Row],[suit1]]=pokerdump2players[[#This Row],[suit2]]</f>
        <v>0</v>
      </c>
      <c r="F714">
        <v>7702</v>
      </c>
      <c r="L714" s="7" t="s">
        <v>6</v>
      </c>
      <c r="M714">
        <v>19054</v>
      </c>
      <c r="N714">
        <v>6799</v>
      </c>
      <c r="O714" s="6">
        <v>1.8206047859145921E-3</v>
      </c>
      <c r="P714" s="6">
        <v>6.4964269651691573E-4</v>
      </c>
      <c r="Q714">
        <v>25853</v>
      </c>
      <c r="R714" s="6">
        <v>2.470247482431508E-3</v>
      </c>
    </row>
    <row r="715" spans="1:18" x14ac:dyDescent="0.25">
      <c r="A715" t="s">
        <v>11</v>
      </c>
      <c r="B715" t="s">
        <v>7</v>
      </c>
      <c r="C715" t="s">
        <v>17</v>
      </c>
      <c r="D715" t="s">
        <v>7</v>
      </c>
      <c r="E715" t="b">
        <f>pokerdump2players[[#This Row],[suit1]]=pokerdump2players[[#This Row],[suit2]]</f>
        <v>1</v>
      </c>
      <c r="F715">
        <v>7696</v>
      </c>
      <c r="L715" s="8" t="s">
        <v>9</v>
      </c>
      <c r="M715">
        <v>6389</v>
      </c>
      <c r="O715" s="6">
        <v>6.1046730225718115E-4</v>
      </c>
      <c r="P715" s="6">
        <v>0</v>
      </c>
      <c r="Q715">
        <v>6389</v>
      </c>
      <c r="R715" s="6">
        <v>6.1046730225718115E-4</v>
      </c>
    </row>
    <row r="716" spans="1:18" x14ac:dyDescent="0.25">
      <c r="A716" t="s">
        <v>10</v>
      </c>
      <c r="B716" t="s">
        <v>9</v>
      </c>
      <c r="C716" t="s">
        <v>17</v>
      </c>
      <c r="D716" t="s">
        <v>6</v>
      </c>
      <c r="E716" t="b">
        <f>pokerdump2players[[#This Row],[suit1]]=pokerdump2players[[#This Row],[suit2]]</f>
        <v>0</v>
      </c>
      <c r="F716">
        <v>7692</v>
      </c>
      <c r="L716" s="8" t="s">
        <v>7</v>
      </c>
      <c r="M716">
        <v>6381</v>
      </c>
      <c r="O716" s="6">
        <v>6.0970290432040583E-4</v>
      </c>
      <c r="P716" s="6">
        <v>0</v>
      </c>
      <c r="Q716">
        <v>6381</v>
      </c>
      <c r="R716" s="6">
        <v>6.0970290432040583E-4</v>
      </c>
    </row>
    <row r="717" spans="1:18" x14ac:dyDescent="0.25">
      <c r="A717" t="s">
        <v>18</v>
      </c>
      <c r="B717" t="s">
        <v>8</v>
      </c>
      <c r="C717" t="s">
        <v>18</v>
      </c>
      <c r="D717" t="s">
        <v>7</v>
      </c>
      <c r="E717" t="b">
        <f>pokerdump2players[[#This Row],[suit1]]=pokerdump2players[[#This Row],[suit2]]</f>
        <v>0</v>
      </c>
      <c r="F717">
        <v>7690</v>
      </c>
      <c r="L717" s="8" t="s">
        <v>6</v>
      </c>
      <c r="N717">
        <v>6799</v>
      </c>
      <c r="O717" s="6">
        <v>0</v>
      </c>
      <c r="P717" s="6">
        <v>6.4964269651691573E-4</v>
      </c>
      <c r="Q717">
        <v>6799</v>
      </c>
      <c r="R717" s="6">
        <v>6.4964269651691573E-4</v>
      </c>
    </row>
    <row r="718" spans="1:18" x14ac:dyDescent="0.25">
      <c r="A718" t="s">
        <v>10</v>
      </c>
      <c r="B718" t="s">
        <v>8</v>
      </c>
      <c r="C718" t="s">
        <v>17</v>
      </c>
      <c r="D718" t="s">
        <v>9</v>
      </c>
      <c r="E718" t="b">
        <f>pokerdump2players[[#This Row],[suit1]]=pokerdump2players[[#This Row],[suit2]]</f>
        <v>0</v>
      </c>
      <c r="F718">
        <v>7678</v>
      </c>
      <c r="L718" s="8" t="s">
        <v>8</v>
      </c>
      <c r="M718">
        <v>6284</v>
      </c>
      <c r="O718" s="6">
        <v>6.0043457933700519E-4</v>
      </c>
      <c r="P718" s="6">
        <v>0</v>
      </c>
      <c r="Q718">
        <v>6284</v>
      </c>
      <c r="R718" s="6">
        <v>6.0043457933700519E-4</v>
      </c>
    </row>
    <row r="719" spans="1:18" x14ac:dyDescent="0.25">
      <c r="A719" t="s">
        <v>11</v>
      </c>
      <c r="B719" t="s">
        <v>8</v>
      </c>
      <c r="C719" t="s">
        <v>20</v>
      </c>
      <c r="D719" t="s">
        <v>6</v>
      </c>
      <c r="E719" t="b">
        <f>pokerdump2players[[#This Row],[suit1]]=pokerdump2players[[#This Row],[suit2]]</f>
        <v>0</v>
      </c>
      <c r="F719">
        <v>7674</v>
      </c>
      <c r="L719" s="7" t="s">
        <v>8</v>
      </c>
      <c r="M719">
        <v>19198</v>
      </c>
      <c r="N719">
        <v>6833</v>
      </c>
      <c r="O719" s="6">
        <v>1.8343639487765477E-3</v>
      </c>
      <c r="P719" s="6">
        <v>6.5289138774821077E-4</v>
      </c>
      <c r="Q719">
        <v>26031</v>
      </c>
      <c r="R719" s="6">
        <v>2.4872553365247584E-3</v>
      </c>
    </row>
    <row r="720" spans="1:18" x14ac:dyDescent="0.25">
      <c r="A720" t="s">
        <v>11</v>
      </c>
      <c r="B720" t="s">
        <v>8</v>
      </c>
      <c r="C720" t="s">
        <v>17</v>
      </c>
      <c r="D720" t="s">
        <v>8</v>
      </c>
      <c r="E720" t="b">
        <f>pokerdump2players[[#This Row],[suit1]]=pokerdump2players[[#This Row],[suit2]]</f>
        <v>1</v>
      </c>
      <c r="F720">
        <v>7669</v>
      </c>
      <c r="L720" s="8" t="s">
        <v>9</v>
      </c>
      <c r="M720">
        <v>6458</v>
      </c>
      <c r="O720" s="6">
        <v>6.1706023446186811E-4</v>
      </c>
      <c r="P720" s="6">
        <v>0</v>
      </c>
      <c r="Q720">
        <v>6458</v>
      </c>
      <c r="R720" s="6">
        <v>6.1706023446186811E-4</v>
      </c>
    </row>
    <row r="721" spans="1:18" x14ac:dyDescent="0.25">
      <c r="A721" t="s">
        <v>10</v>
      </c>
      <c r="B721" t="s">
        <v>6</v>
      </c>
      <c r="C721" t="s">
        <v>18</v>
      </c>
      <c r="D721" t="s">
        <v>8</v>
      </c>
      <c r="E721" t="b">
        <f>pokerdump2players[[#This Row],[suit1]]=pokerdump2players[[#This Row],[suit2]]</f>
        <v>0</v>
      </c>
      <c r="F721">
        <v>7668</v>
      </c>
      <c r="L721" s="8" t="s">
        <v>7</v>
      </c>
      <c r="M721">
        <v>6355</v>
      </c>
      <c r="O721" s="6">
        <v>6.07218611025886E-4</v>
      </c>
      <c r="P721" s="6">
        <v>0</v>
      </c>
      <c r="Q721">
        <v>6355</v>
      </c>
      <c r="R721" s="6">
        <v>6.07218611025886E-4</v>
      </c>
    </row>
    <row r="722" spans="1:18" x14ac:dyDescent="0.25">
      <c r="A722" t="s">
        <v>12</v>
      </c>
      <c r="B722" t="s">
        <v>6</v>
      </c>
      <c r="C722" t="s">
        <v>16</v>
      </c>
      <c r="D722" t="s">
        <v>8</v>
      </c>
      <c r="E722" t="b">
        <f>pokerdump2players[[#This Row],[suit1]]=pokerdump2players[[#This Row],[suit2]]</f>
        <v>0</v>
      </c>
      <c r="F722">
        <v>7667</v>
      </c>
      <c r="L722" s="8" t="s">
        <v>6</v>
      </c>
      <c r="M722">
        <v>6385</v>
      </c>
      <c r="O722" s="6">
        <v>6.1008510328879344E-4</v>
      </c>
      <c r="P722" s="6">
        <v>0</v>
      </c>
      <c r="Q722">
        <v>6385</v>
      </c>
      <c r="R722" s="6">
        <v>6.1008510328879344E-4</v>
      </c>
    </row>
    <row r="723" spans="1:18" x14ac:dyDescent="0.25">
      <c r="A723" t="s">
        <v>10</v>
      </c>
      <c r="B723" t="s">
        <v>9</v>
      </c>
      <c r="C723" t="s">
        <v>19</v>
      </c>
      <c r="D723" t="s">
        <v>8</v>
      </c>
      <c r="E723" t="b">
        <f>pokerdump2players[[#This Row],[suit1]]=pokerdump2players[[#This Row],[suit2]]</f>
        <v>0</v>
      </c>
      <c r="F723">
        <v>7666</v>
      </c>
      <c r="L723" s="8" t="s">
        <v>8</v>
      </c>
      <c r="N723">
        <v>6833</v>
      </c>
      <c r="O723" s="6">
        <v>0</v>
      </c>
      <c r="P723" s="6">
        <v>6.5289138774821077E-4</v>
      </c>
      <c r="Q723">
        <v>6833</v>
      </c>
      <c r="R723" s="6">
        <v>6.5289138774821077E-4</v>
      </c>
    </row>
    <row r="724" spans="1:18" x14ac:dyDescent="0.25">
      <c r="A724" t="s">
        <v>10</v>
      </c>
      <c r="B724" t="s">
        <v>7</v>
      </c>
      <c r="C724" t="s">
        <v>19</v>
      </c>
      <c r="D724" t="s">
        <v>9</v>
      </c>
      <c r="E724" t="b">
        <f>pokerdump2players[[#This Row],[suit1]]=pokerdump2players[[#This Row],[suit2]]</f>
        <v>0</v>
      </c>
      <c r="F724">
        <v>7665</v>
      </c>
      <c r="L724" s="3" t="s">
        <v>19</v>
      </c>
      <c r="M724">
        <v>78023</v>
      </c>
      <c r="N724">
        <v>27814</v>
      </c>
      <c r="O724" s="6">
        <v>7.4550775276274912E-3</v>
      </c>
      <c r="P724" s="6">
        <v>2.6576205266835556E-3</v>
      </c>
      <c r="Q724">
        <v>105837</v>
      </c>
      <c r="R724" s="6">
        <v>1.0112698054311047E-2</v>
      </c>
    </row>
    <row r="725" spans="1:18" x14ac:dyDescent="0.25">
      <c r="A725" t="s">
        <v>11</v>
      </c>
      <c r="B725" t="s">
        <v>6</v>
      </c>
      <c r="C725" t="s">
        <v>18</v>
      </c>
      <c r="D725" t="s">
        <v>6</v>
      </c>
      <c r="E725" t="b">
        <f>pokerdump2players[[#This Row],[suit1]]=pokerdump2players[[#This Row],[suit2]]</f>
        <v>1</v>
      </c>
      <c r="F725">
        <v>7665</v>
      </c>
      <c r="L725" s="7" t="s">
        <v>9</v>
      </c>
      <c r="M725">
        <v>19552</v>
      </c>
      <c r="N725">
        <v>7058</v>
      </c>
      <c r="O725" s="6">
        <v>1.868188557478855E-3</v>
      </c>
      <c r="P725" s="6">
        <v>6.7439007972001637E-4</v>
      </c>
      <c r="Q725">
        <v>26610</v>
      </c>
      <c r="R725" s="6">
        <v>2.5425786371988716E-3</v>
      </c>
    </row>
    <row r="726" spans="1:18" x14ac:dyDescent="0.25">
      <c r="A726" t="s">
        <v>10</v>
      </c>
      <c r="B726" t="s">
        <v>6</v>
      </c>
      <c r="C726" t="s">
        <v>19</v>
      </c>
      <c r="D726" t="s">
        <v>8</v>
      </c>
      <c r="E726" t="b">
        <f>pokerdump2players[[#This Row],[suit1]]=pokerdump2players[[#This Row],[suit2]]</f>
        <v>0</v>
      </c>
      <c r="F726">
        <v>7660</v>
      </c>
      <c r="L726" s="8" t="s">
        <v>9</v>
      </c>
      <c r="N726">
        <v>7058</v>
      </c>
      <c r="O726" s="6">
        <v>0</v>
      </c>
      <c r="P726" s="6">
        <v>6.7439007972001637E-4</v>
      </c>
      <c r="Q726">
        <v>7058</v>
      </c>
      <c r="R726" s="6">
        <v>6.7439007972001637E-4</v>
      </c>
    </row>
    <row r="727" spans="1:18" x14ac:dyDescent="0.25">
      <c r="A727" t="s">
        <v>11</v>
      </c>
      <c r="B727" t="s">
        <v>9</v>
      </c>
      <c r="C727" t="s">
        <v>17</v>
      </c>
      <c r="D727" t="s">
        <v>9</v>
      </c>
      <c r="E727" t="b">
        <f>pokerdump2players[[#This Row],[suit1]]=pokerdump2players[[#This Row],[suit2]]</f>
        <v>1</v>
      </c>
      <c r="F727">
        <v>7660</v>
      </c>
      <c r="L727" s="8" t="s">
        <v>7</v>
      </c>
      <c r="M727">
        <v>6529</v>
      </c>
      <c r="O727" s="6">
        <v>6.2384426615074904E-4</v>
      </c>
      <c r="P727" s="6">
        <v>0</v>
      </c>
      <c r="Q727">
        <v>6529</v>
      </c>
      <c r="R727" s="6">
        <v>6.2384426615074904E-4</v>
      </c>
    </row>
    <row r="728" spans="1:18" x14ac:dyDescent="0.25">
      <c r="A728" t="s">
        <v>10</v>
      </c>
      <c r="B728" t="s">
        <v>8</v>
      </c>
      <c r="C728" t="s">
        <v>19</v>
      </c>
      <c r="D728" t="s">
        <v>6</v>
      </c>
      <c r="E728" t="b">
        <f>pokerdump2players[[#This Row],[suit1]]=pokerdump2players[[#This Row],[suit2]]</f>
        <v>0</v>
      </c>
      <c r="F728">
        <v>7659</v>
      </c>
      <c r="L728" s="8" t="s">
        <v>6</v>
      </c>
      <c r="M728">
        <v>6542</v>
      </c>
      <c r="O728" s="6">
        <v>6.2508641279800895E-4</v>
      </c>
      <c r="P728" s="6">
        <v>0</v>
      </c>
      <c r="Q728">
        <v>6542</v>
      </c>
      <c r="R728" s="6">
        <v>6.2508641279800895E-4</v>
      </c>
    </row>
    <row r="729" spans="1:18" x14ac:dyDescent="0.25">
      <c r="A729" t="s">
        <v>12</v>
      </c>
      <c r="B729" t="s">
        <v>9</v>
      </c>
      <c r="C729" t="s">
        <v>16</v>
      </c>
      <c r="D729" t="s">
        <v>7</v>
      </c>
      <c r="E729" t="b">
        <f>pokerdump2players[[#This Row],[suit1]]=pokerdump2players[[#This Row],[suit2]]</f>
        <v>0</v>
      </c>
      <c r="F729">
        <v>7655</v>
      </c>
      <c r="L729" s="8" t="s">
        <v>8</v>
      </c>
      <c r="M729">
        <v>6481</v>
      </c>
      <c r="O729" s="6">
        <v>6.1925787853009721E-4</v>
      </c>
      <c r="P729" s="6">
        <v>0</v>
      </c>
      <c r="Q729">
        <v>6481</v>
      </c>
      <c r="R729" s="6">
        <v>6.1925787853009721E-4</v>
      </c>
    </row>
    <row r="730" spans="1:18" x14ac:dyDescent="0.25">
      <c r="A730" t="s">
        <v>14</v>
      </c>
      <c r="B730" t="s">
        <v>6</v>
      </c>
      <c r="C730" t="s">
        <v>16</v>
      </c>
      <c r="D730" t="s">
        <v>6</v>
      </c>
      <c r="E730" t="b">
        <f>pokerdump2players[[#This Row],[suit1]]=pokerdump2players[[#This Row],[suit2]]</f>
        <v>1</v>
      </c>
      <c r="F730">
        <v>7654</v>
      </c>
      <c r="L730" s="7" t="s">
        <v>7</v>
      </c>
      <c r="M730">
        <v>19742</v>
      </c>
      <c r="N730">
        <v>6890</v>
      </c>
      <c r="O730" s="6">
        <v>1.8863430084772688E-3</v>
      </c>
      <c r="P730" s="6">
        <v>6.583377230477348E-4</v>
      </c>
      <c r="Q730">
        <v>26632</v>
      </c>
      <c r="R730" s="6">
        <v>2.5446807315250035E-3</v>
      </c>
    </row>
    <row r="731" spans="1:18" x14ac:dyDescent="0.25">
      <c r="A731" t="s">
        <v>13</v>
      </c>
      <c r="B731" t="s">
        <v>6</v>
      </c>
      <c r="C731" t="s">
        <v>20</v>
      </c>
      <c r="D731" t="s">
        <v>6</v>
      </c>
      <c r="E731" t="b">
        <f>pokerdump2players[[#This Row],[suit1]]=pokerdump2players[[#This Row],[suit2]]</f>
        <v>1</v>
      </c>
      <c r="F731">
        <v>7651</v>
      </c>
      <c r="L731" s="8" t="s">
        <v>9</v>
      </c>
      <c r="M731">
        <v>6477</v>
      </c>
      <c r="O731" s="6">
        <v>6.1887567956170949E-4</v>
      </c>
      <c r="P731" s="6">
        <v>0</v>
      </c>
      <c r="Q731">
        <v>6477</v>
      </c>
      <c r="R731" s="6">
        <v>6.1887567956170949E-4</v>
      </c>
    </row>
    <row r="732" spans="1:18" x14ac:dyDescent="0.25">
      <c r="A732" t="s">
        <v>11</v>
      </c>
      <c r="B732" t="s">
        <v>6</v>
      </c>
      <c r="C732" t="s">
        <v>19</v>
      </c>
      <c r="D732" t="s">
        <v>6</v>
      </c>
      <c r="E732" t="b">
        <f>pokerdump2players[[#This Row],[suit1]]=pokerdump2players[[#This Row],[suit2]]</f>
        <v>1</v>
      </c>
      <c r="F732">
        <v>7641</v>
      </c>
      <c r="L732" s="8" t="s">
        <v>7</v>
      </c>
      <c r="N732">
        <v>6890</v>
      </c>
      <c r="O732" s="6">
        <v>0</v>
      </c>
      <c r="P732" s="6">
        <v>6.583377230477348E-4</v>
      </c>
      <c r="Q732">
        <v>6890</v>
      </c>
      <c r="R732" s="6">
        <v>6.583377230477348E-4</v>
      </c>
    </row>
    <row r="733" spans="1:18" x14ac:dyDescent="0.25">
      <c r="A733" t="s">
        <v>10</v>
      </c>
      <c r="B733" t="s">
        <v>8</v>
      </c>
      <c r="C733" t="s">
        <v>19</v>
      </c>
      <c r="D733" t="s">
        <v>9</v>
      </c>
      <c r="E733" t="b">
        <f>pokerdump2players[[#This Row],[suit1]]=pokerdump2players[[#This Row],[suit2]]</f>
        <v>0</v>
      </c>
      <c r="F733">
        <v>7638</v>
      </c>
      <c r="L733" s="8" t="s">
        <v>6</v>
      </c>
      <c r="M733">
        <v>6556</v>
      </c>
      <c r="O733" s="6">
        <v>6.2642410918736574E-4</v>
      </c>
      <c r="P733" s="6">
        <v>0</v>
      </c>
      <c r="Q733">
        <v>6556</v>
      </c>
      <c r="R733" s="6">
        <v>6.2642410918736574E-4</v>
      </c>
    </row>
    <row r="734" spans="1:18" x14ac:dyDescent="0.25">
      <c r="A734" t="s">
        <v>12</v>
      </c>
      <c r="B734" t="s">
        <v>7</v>
      </c>
      <c r="C734" t="s">
        <v>15</v>
      </c>
      <c r="D734" t="s">
        <v>7</v>
      </c>
      <c r="E734" t="b">
        <f>pokerdump2players[[#This Row],[suit1]]=pokerdump2players[[#This Row],[suit2]]</f>
        <v>1</v>
      </c>
      <c r="F734">
        <v>7637</v>
      </c>
      <c r="L734" s="8" t="s">
        <v>8</v>
      </c>
      <c r="M734">
        <v>6709</v>
      </c>
      <c r="O734" s="6">
        <v>6.4104321972819343E-4</v>
      </c>
      <c r="P734" s="6">
        <v>0</v>
      </c>
      <c r="Q734">
        <v>6709</v>
      </c>
      <c r="R734" s="6">
        <v>6.4104321972819343E-4</v>
      </c>
    </row>
    <row r="735" spans="1:18" x14ac:dyDescent="0.25">
      <c r="A735" t="s">
        <v>10</v>
      </c>
      <c r="B735" t="s">
        <v>8</v>
      </c>
      <c r="C735" t="s">
        <v>17</v>
      </c>
      <c r="D735" t="s">
        <v>6</v>
      </c>
      <c r="E735" t="b">
        <f>pokerdump2players[[#This Row],[suit1]]=pokerdump2players[[#This Row],[suit2]]</f>
        <v>0</v>
      </c>
      <c r="F735">
        <v>7634</v>
      </c>
      <c r="L735" s="7" t="s">
        <v>6</v>
      </c>
      <c r="M735">
        <v>19382</v>
      </c>
      <c r="N735">
        <v>6920</v>
      </c>
      <c r="O735" s="6">
        <v>1.8519451013223798E-3</v>
      </c>
      <c r="P735" s="6">
        <v>6.6120421531064223E-4</v>
      </c>
      <c r="Q735">
        <v>26302</v>
      </c>
      <c r="R735" s="6">
        <v>2.513149316633022E-3</v>
      </c>
    </row>
    <row r="736" spans="1:18" x14ac:dyDescent="0.25">
      <c r="A736" t="s">
        <v>13</v>
      </c>
      <c r="B736" t="s">
        <v>7</v>
      </c>
      <c r="C736" t="s">
        <v>20</v>
      </c>
      <c r="D736" t="s">
        <v>7</v>
      </c>
      <c r="E736" t="b">
        <f>pokerdump2players[[#This Row],[suit1]]=pokerdump2players[[#This Row],[suit2]]</f>
        <v>1</v>
      </c>
      <c r="F736">
        <v>7629</v>
      </c>
      <c r="L736" s="8" t="s">
        <v>9</v>
      </c>
      <c r="M736">
        <v>6434</v>
      </c>
      <c r="O736" s="6">
        <v>6.1476704065154225E-4</v>
      </c>
      <c r="P736" s="6">
        <v>0</v>
      </c>
      <c r="Q736">
        <v>6434</v>
      </c>
      <c r="R736" s="6">
        <v>6.1476704065154225E-4</v>
      </c>
    </row>
    <row r="737" spans="1:18" x14ac:dyDescent="0.25">
      <c r="A737" t="s">
        <v>10</v>
      </c>
      <c r="B737" t="s">
        <v>8</v>
      </c>
      <c r="C737" t="s">
        <v>19</v>
      </c>
      <c r="D737" t="s">
        <v>7</v>
      </c>
      <c r="E737" t="b">
        <f>pokerdump2players[[#This Row],[suit1]]=pokerdump2players[[#This Row],[suit2]]</f>
        <v>0</v>
      </c>
      <c r="F737">
        <v>7623</v>
      </c>
      <c r="L737" s="8" t="s">
        <v>7</v>
      </c>
      <c r="M737">
        <v>6471</v>
      </c>
      <c r="O737" s="6">
        <v>6.1830238110912802E-4</v>
      </c>
      <c r="P737" s="6">
        <v>0</v>
      </c>
      <c r="Q737">
        <v>6471</v>
      </c>
      <c r="R737" s="6">
        <v>6.1830238110912802E-4</v>
      </c>
    </row>
    <row r="738" spans="1:18" x14ac:dyDescent="0.25">
      <c r="A738" t="s">
        <v>12</v>
      </c>
      <c r="B738" t="s">
        <v>6</v>
      </c>
      <c r="C738" t="s">
        <v>20</v>
      </c>
      <c r="D738" t="s">
        <v>6</v>
      </c>
      <c r="E738" t="b">
        <f>pokerdump2players[[#This Row],[suit1]]=pokerdump2players[[#This Row],[suit2]]</f>
        <v>1</v>
      </c>
      <c r="F738">
        <v>7619</v>
      </c>
      <c r="L738" s="8" t="s">
        <v>6</v>
      </c>
      <c r="N738">
        <v>6920</v>
      </c>
      <c r="O738" s="6">
        <v>0</v>
      </c>
      <c r="P738" s="6">
        <v>6.6120421531064223E-4</v>
      </c>
      <c r="Q738">
        <v>6920</v>
      </c>
      <c r="R738" s="6">
        <v>6.6120421531064223E-4</v>
      </c>
    </row>
    <row r="739" spans="1:18" x14ac:dyDescent="0.25">
      <c r="A739" t="s">
        <v>12</v>
      </c>
      <c r="B739" t="s">
        <v>8</v>
      </c>
      <c r="C739" t="s">
        <v>16</v>
      </c>
      <c r="D739" t="s">
        <v>9</v>
      </c>
      <c r="E739" t="b">
        <f>pokerdump2players[[#This Row],[suit1]]=pokerdump2players[[#This Row],[suit2]]</f>
        <v>0</v>
      </c>
      <c r="F739">
        <v>7616</v>
      </c>
      <c r="L739" s="8" t="s">
        <v>8</v>
      </c>
      <c r="M739">
        <v>6477</v>
      </c>
      <c r="O739" s="6">
        <v>6.1887567956170949E-4</v>
      </c>
      <c r="P739" s="6">
        <v>0</v>
      </c>
      <c r="Q739">
        <v>6477</v>
      </c>
      <c r="R739" s="6">
        <v>6.1887567956170949E-4</v>
      </c>
    </row>
    <row r="740" spans="1:18" x14ac:dyDescent="0.25">
      <c r="A740" t="s">
        <v>11</v>
      </c>
      <c r="B740" t="s">
        <v>6</v>
      </c>
      <c r="C740" t="s">
        <v>15</v>
      </c>
      <c r="D740" t="s">
        <v>9</v>
      </c>
      <c r="E740" t="b">
        <f>pokerdump2players[[#This Row],[suit1]]=pokerdump2players[[#This Row],[suit2]]</f>
        <v>0</v>
      </c>
      <c r="F740">
        <v>7614</v>
      </c>
      <c r="L740" s="7" t="s">
        <v>8</v>
      </c>
      <c r="M740">
        <v>19347</v>
      </c>
      <c r="N740">
        <v>6946</v>
      </c>
      <c r="O740" s="6">
        <v>1.8486008603489877E-3</v>
      </c>
      <c r="P740" s="6">
        <v>6.6368850860516195E-4</v>
      </c>
      <c r="Q740">
        <v>26293</v>
      </c>
      <c r="R740" s="6">
        <v>2.5122893689541498E-3</v>
      </c>
    </row>
    <row r="741" spans="1:18" x14ac:dyDescent="0.25">
      <c r="A741" t="s">
        <v>12</v>
      </c>
      <c r="B741" t="s">
        <v>6</v>
      </c>
      <c r="C741" t="s">
        <v>16</v>
      </c>
      <c r="D741" t="s">
        <v>7</v>
      </c>
      <c r="E741" t="b">
        <f>pokerdump2players[[#This Row],[suit1]]=pokerdump2players[[#This Row],[suit2]]</f>
        <v>0</v>
      </c>
      <c r="F741">
        <v>7612</v>
      </c>
      <c r="L741" s="8" t="s">
        <v>9</v>
      </c>
      <c r="M741">
        <v>6427</v>
      </c>
      <c r="O741" s="6">
        <v>6.140981924568638E-4</v>
      </c>
      <c r="P741" s="6">
        <v>0</v>
      </c>
      <c r="Q741">
        <v>6427</v>
      </c>
      <c r="R741" s="6">
        <v>6.140981924568638E-4</v>
      </c>
    </row>
    <row r="742" spans="1:18" x14ac:dyDescent="0.25">
      <c r="A742" t="s">
        <v>12</v>
      </c>
      <c r="B742" t="s">
        <v>6</v>
      </c>
      <c r="C742" t="s">
        <v>14</v>
      </c>
      <c r="D742" t="s">
        <v>9</v>
      </c>
      <c r="E742" t="b">
        <f>pokerdump2players[[#This Row],[suit1]]=pokerdump2players[[#This Row],[suit2]]</f>
        <v>0</v>
      </c>
      <c r="F742">
        <v>7611</v>
      </c>
      <c r="L742" s="8" t="s">
        <v>7</v>
      </c>
      <c r="M742">
        <v>6530</v>
      </c>
      <c r="O742" s="6">
        <v>6.2393981589284591E-4</v>
      </c>
      <c r="P742" s="6">
        <v>0</v>
      </c>
      <c r="Q742">
        <v>6530</v>
      </c>
      <c r="R742" s="6">
        <v>6.2393981589284591E-4</v>
      </c>
    </row>
    <row r="743" spans="1:18" x14ac:dyDescent="0.25">
      <c r="A743" t="s">
        <v>11</v>
      </c>
      <c r="B743" t="s">
        <v>8</v>
      </c>
      <c r="C743" t="s">
        <v>20</v>
      </c>
      <c r="D743" t="s">
        <v>7</v>
      </c>
      <c r="E743" t="b">
        <f>pokerdump2players[[#This Row],[suit1]]=pokerdump2players[[#This Row],[suit2]]</f>
        <v>0</v>
      </c>
      <c r="F743">
        <v>7610</v>
      </c>
      <c r="L743" s="8" t="s">
        <v>6</v>
      </c>
      <c r="M743">
        <v>6390</v>
      </c>
      <c r="O743" s="6">
        <v>6.1056285199927803E-4</v>
      </c>
      <c r="P743" s="6">
        <v>0</v>
      </c>
      <c r="Q743">
        <v>6390</v>
      </c>
      <c r="R743" s="6">
        <v>6.1056285199927803E-4</v>
      </c>
    </row>
    <row r="744" spans="1:18" x14ac:dyDescent="0.25">
      <c r="A744" t="s">
        <v>12</v>
      </c>
      <c r="B744" t="s">
        <v>6</v>
      </c>
      <c r="C744" t="s">
        <v>15</v>
      </c>
      <c r="D744" t="s">
        <v>6</v>
      </c>
      <c r="E744" t="b">
        <f>pokerdump2players[[#This Row],[suit1]]=pokerdump2players[[#This Row],[suit2]]</f>
        <v>1</v>
      </c>
      <c r="F744">
        <v>7607</v>
      </c>
      <c r="L744" s="8" t="s">
        <v>8</v>
      </c>
      <c r="N744">
        <v>6946</v>
      </c>
      <c r="O744" s="6">
        <v>0</v>
      </c>
      <c r="P744" s="6">
        <v>6.6368850860516195E-4</v>
      </c>
      <c r="Q744">
        <v>6946</v>
      </c>
      <c r="R744" s="6">
        <v>6.6368850860516195E-4</v>
      </c>
    </row>
    <row r="745" spans="1:18" x14ac:dyDescent="0.25">
      <c r="A745" t="s">
        <v>10</v>
      </c>
      <c r="B745" t="s">
        <v>9</v>
      </c>
      <c r="C745" t="s">
        <v>18</v>
      </c>
      <c r="D745" t="s">
        <v>7</v>
      </c>
      <c r="E745" t="b">
        <f>pokerdump2players[[#This Row],[suit1]]=pokerdump2players[[#This Row],[suit2]]</f>
        <v>0</v>
      </c>
      <c r="F745">
        <v>7603</v>
      </c>
      <c r="L745" s="3" t="s">
        <v>17</v>
      </c>
      <c r="M745">
        <v>78853</v>
      </c>
      <c r="N745">
        <v>28335</v>
      </c>
      <c r="O745" s="6">
        <v>7.5343838135679296E-3</v>
      </c>
      <c r="P745" s="6">
        <v>2.7074019423160476E-3</v>
      </c>
      <c r="Q745">
        <v>107188</v>
      </c>
      <c r="R745" s="6">
        <v>1.0241785755883977E-2</v>
      </c>
    </row>
    <row r="746" spans="1:18" x14ac:dyDescent="0.25">
      <c r="A746" t="s">
        <v>13</v>
      </c>
      <c r="B746" t="s">
        <v>9</v>
      </c>
      <c r="C746" t="s">
        <v>14</v>
      </c>
      <c r="D746" t="s">
        <v>7</v>
      </c>
      <c r="E746" t="b">
        <f>pokerdump2players[[#This Row],[suit1]]=pokerdump2players[[#This Row],[suit2]]</f>
        <v>0</v>
      </c>
      <c r="F746">
        <v>7600</v>
      </c>
      <c r="L746" s="7" t="s">
        <v>9</v>
      </c>
      <c r="M746">
        <v>19739</v>
      </c>
      <c r="N746">
        <v>7008</v>
      </c>
      <c r="O746" s="6">
        <v>1.886056359250978E-3</v>
      </c>
      <c r="P746" s="6">
        <v>6.6961259261517068E-4</v>
      </c>
      <c r="Q746">
        <v>26747</v>
      </c>
      <c r="R746" s="6">
        <v>2.5556689518661485E-3</v>
      </c>
    </row>
    <row r="747" spans="1:18" x14ac:dyDescent="0.25">
      <c r="A747" t="s">
        <v>13</v>
      </c>
      <c r="B747" t="s">
        <v>7</v>
      </c>
      <c r="C747" t="s">
        <v>14</v>
      </c>
      <c r="D747" t="s">
        <v>8</v>
      </c>
      <c r="E747" t="b">
        <f>pokerdump2players[[#This Row],[suit1]]=pokerdump2players[[#This Row],[suit2]]</f>
        <v>0</v>
      </c>
      <c r="F747">
        <v>7600</v>
      </c>
      <c r="L747" s="8" t="s">
        <v>9</v>
      </c>
      <c r="N747">
        <v>7008</v>
      </c>
      <c r="O747" s="6">
        <v>0</v>
      </c>
      <c r="P747" s="6">
        <v>6.6961259261517068E-4</v>
      </c>
      <c r="Q747">
        <v>7008</v>
      </c>
      <c r="R747" s="6">
        <v>6.6961259261517068E-4</v>
      </c>
    </row>
    <row r="748" spans="1:18" x14ac:dyDescent="0.25">
      <c r="A748" t="s">
        <v>11</v>
      </c>
      <c r="B748" t="s">
        <v>6</v>
      </c>
      <c r="C748" t="s">
        <v>15</v>
      </c>
      <c r="D748" t="s">
        <v>7</v>
      </c>
      <c r="E748" t="b">
        <f>pokerdump2players[[#This Row],[suit1]]=pokerdump2players[[#This Row],[suit2]]</f>
        <v>0</v>
      </c>
      <c r="F748">
        <v>7600</v>
      </c>
      <c r="L748" s="8" t="s">
        <v>7</v>
      </c>
      <c r="M748">
        <v>6613</v>
      </c>
      <c r="O748" s="6">
        <v>6.3187044448688977E-4</v>
      </c>
      <c r="P748" s="6">
        <v>0</v>
      </c>
      <c r="Q748">
        <v>6613</v>
      </c>
      <c r="R748" s="6">
        <v>6.3187044448688977E-4</v>
      </c>
    </row>
    <row r="749" spans="1:18" x14ac:dyDescent="0.25">
      <c r="A749" t="s">
        <v>10</v>
      </c>
      <c r="B749" t="s">
        <v>7</v>
      </c>
      <c r="C749" t="s">
        <v>19</v>
      </c>
      <c r="D749" t="s">
        <v>8</v>
      </c>
      <c r="E749" t="b">
        <f>pokerdump2players[[#This Row],[suit1]]=pokerdump2players[[#This Row],[suit2]]</f>
        <v>0</v>
      </c>
      <c r="F749">
        <v>7591</v>
      </c>
      <c r="L749" s="8" t="s">
        <v>6</v>
      </c>
      <c r="M749">
        <v>6492</v>
      </c>
      <c r="O749" s="6">
        <v>6.2030892569316326E-4</v>
      </c>
      <c r="P749" s="6">
        <v>0</v>
      </c>
      <c r="Q749">
        <v>6492</v>
      </c>
      <c r="R749" s="6">
        <v>6.2030892569316326E-4</v>
      </c>
    </row>
    <row r="750" spans="1:18" x14ac:dyDescent="0.25">
      <c r="A750" t="s">
        <v>14</v>
      </c>
      <c r="B750" t="s">
        <v>9</v>
      </c>
      <c r="C750" t="s">
        <v>16</v>
      </c>
      <c r="D750" t="s">
        <v>9</v>
      </c>
      <c r="E750" t="b">
        <f>pokerdump2players[[#This Row],[suit1]]=pokerdump2players[[#This Row],[suit2]]</f>
        <v>1</v>
      </c>
      <c r="F750">
        <v>7589</v>
      </c>
      <c r="L750" s="8" t="s">
        <v>8</v>
      </c>
      <c r="M750">
        <v>6634</v>
      </c>
      <c r="O750" s="6">
        <v>6.33876989070925E-4</v>
      </c>
      <c r="P750" s="6">
        <v>0</v>
      </c>
      <c r="Q750">
        <v>6634</v>
      </c>
      <c r="R750" s="6">
        <v>6.33876989070925E-4</v>
      </c>
    </row>
    <row r="751" spans="1:18" x14ac:dyDescent="0.25">
      <c r="A751" t="s">
        <v>12</v>
      </c>
      <c r="B751" t="s">
        <v>7</v>
      </c>
      <c r="C751" t="s">
        <v>16</v>
      </c>
      <c r="D751" t="s">
        <v>6</v>
      </c>
      <c r="E751" t="b">
        <f>pokerdump2players[[#This Row],[suit1]]=pokerdump2players[[#This Row],[suit2]]</f>
        <v>0</v>
      </c>
      <c r="F751">
        <v>7586</v>
      </c>
      <c r="L751" s="7" t="s">
        <v>7</v>
      </c>
      <c r="M751">
        <v>19846</v>
      </c>
      <c r="N751">
        <v>6993</v>
      </c>
      <c r="O751" s="6">
        <v>1.8962801816553476E-3</v>
      </c>
      <c r="P751" s="6">
        <v>6.6817934648371691E-4</v>
      </c>
      <c r="Q751">
        <v>26839</v>
      </c>
      <c r="R751" s="6">
        <v>2.5644595281390644E-3</v>
      </c>
    </row>
    <row r="752" spans="1:18" x14ac:dyDescent="0.25">
      <c r="A752" t="s">
        <v>10</v>
      </c>
      <c r="B752" t="s">
        <v>6</v>
      </c>
      <c r="C752" t="s">
        <v>18</v>
      </c>
      <c r="D752" t="s">
        <v>7</v>
      </c>
      <c r="E752" t="b">
        <f>pokerdump2players[[#This Row],[suit1]]=pokerdump2players[[#This Row],[suit2]]</f>
        <v>0</v>
      </c>
      <c r="F752">
        <v>7586</v>
      </c>
      <c r="L752" s="8" t="s">
        <v>9</v>
      </c>
      <c r="M752">
        <v>6501</v>
      </c>
      <c r="O752" s="6">
        <v>6.2116887337203546E-4</v>
      </c>
      <c r="P752" s="6">
        <v>0</v>
      </c>
      <c r="Q752">
        <v>6501</v>
      </c>
      <c r="R752" s="6">
        <v>6.2116887337203546E-4</v>
      </c>
    </row>
    <row r="753" spans="1:18" x14ac:dyDescent="0.25">
      <c r="A753" t="s">
        <v>11</v>
      </c>
      <c r="B753" t="s">
        <v>6</v>
      </c>
      <c r="C753" t="s">
        <v>20</v>
      </c>
      <c r="D753" t="s">
        <v>7</v>
      </c>
      <c r="E753" t="b">
        <f>pokerdump2players[[#This Row],[suit1]]=pokerdump2players[[#This Row],[suit2]]</f>
        <v>0</v>
      </c>
      <c r="F753">
        <v>7582</v>
      </c>
      <c r="L753" s="8" t="s">
        <v>7</v>
      </c>
      <c r="N753">
        <v>6993</v>
      </c>
      <c r="O753" s="6">
        <v>0</v>
      </c>
      <c r="P753" s="6">
        <v>6.6817934648371691E-4</v>
      </c>
      <c r="Q753">
        <v>6993</v>
      </c>
      <c r="R753" s="6">
        <v>6.6817934648371691E-4</v>
      </c>
    </row>
    <row r="754" spans="1:18" x14ac:dyDescent="0.25">
      <c r="A754" t="s">
        <v>12</v>
      </c>
      <c r="B754" t="s">
        <v>7</v>
      </c>
      <c r="C754" t="s">
        <v>16</v>
      </c>
      <c r="D754" t="s">
        <v>9</v>
      </c>
      <c r="E754" t="b">
        <f>pokerdump2players[[#This Row],[suit1]]=pokerdump2players[[#This Row],[suit2]]</f>
        <v>0</v>
      </c>
      <c r="F754">
        <v>7581</v>
      </c>
      <c r="L754" s="8" t="s">
        <v>6</v>
      </c>
      <c r="M754">
        <v>6737</v>
      </c>
      <c r="O754" s="6">
        <v>6.43718612506907E-4</v>
      </c>
      <c r="P754" s="6">
        <v>0</v>
      </c>
      <c r="Q754">
        <v>6737</v>
      </c>
      <c r="R754" s="6">
        <v>6.43718612506907E-4</v>
      </c>
    </row>
    <row r="755" spans="1:18" x14ac:dyDescent="0.25">
      <c r="A755" t="s">
        <v>13</v>
      </c>
      <c r="B755" t="s">
        <v>7</v>
      </c>
      <c r="C755" t="s">
        <v>14</v>
      </c>
      <c r="D755" t="s">
        <v>9</v>
      </c>
      <c r="E755" t="b">
        <f>pokerdump2players[[#This Row],[suit1]]=pokerdump2players[[#This Row],[suit2]]</f>
        <v>0</v>
      </c>
      <c r="F755">
        <v>7579</v>
      </c>
      <c r="L755" s="8" t="s">
        <v>8</v>
      </c>
      <c r="M755">
        <v>6608</v>
      </c>
      <c r="O755" s="6">
        <v>6.3139269577640517E-4</v>
      </c>
      <c r="P755" s="6">
        <v>0</v>
      </c>
      <c r="Q755">
        <v>6608</v>
      </c>
      <c r="R755" s="6">
        <v>6.3139269577640517E-4</v>
      </c>
    </row>
    <row r="756" spans="1:18" x14ac:dyDescent="0.25">
      <c r="A756" t="s">
        <v>11</v>
      </c>
      <c r="B756" t="s">
        <v>6</v>
      </c>
      <c r="C756" t="s">
        <v>20</v>
      </c>
      <c r="D756" t="s">
        <v>8</v>
      </c>
      <c r="E756" t="b">
        <f>pokerdump2players[[#This Row],[suit1]]=pokerdump2players[[#This Row],[suit2]]</f>
        <v>0</v>
      </c>
      <c r="F756">
        <v>7574</v>
      </c>
      <c r="L756" s="7" t="s">
        <v>6</v>
      </c>
      <c r="M756">
        <v>19673</v>
      </c>
      <c r="N756">
        <v>7087</v>
      </c>
      <c r="O756" s="6">
        <v>1.8797500762725817E-3</v>
      </c>
      <c r="P756" s="6">
        <v>6.7716102224082682E-4</v>
      </c>
      <c r="Q756">
        <v>26760</v>
      </c>
      <c r="R756" s="6">
        <v>2.5569110985134086E-3</v>
      </c>
    </row>
    <row r="757" spans="1:18" x14ac:dyDescent="0.25">
      <c r="A757" t="s">
        <v>13</v>
      </c>
      <c r="B757" t="s">
        <v>9</v>
      </c>
      <c r="C757" t="s">
        <v>14</v>
      </c>
      <c r="D757" t="s">
        <v>8</v>
      </c>
      <c r="E757" t="b">
        <f>pokerdump2players[[#This Row],[suit1]]=pokerdump2players[[#This Row],[suit2]]</f>
        <v>0</v>
      </c>
      <c r="F757">
        <v>7574</v>
      </c>
      <c r="L757" s="8" t="s">
        <v>9</v>
      </c>
      <c r="M757">
        <v>6590</v>
      </c>
      <c r="O757" s="6">
        <v>6.2967280041866078E-4</v>
      </c>
      <c r="P757" s="6">
        <v>0</v>
      </c>
      <c r="Q757">
        <v>6590</v>
      </c>
      <c r="R757" s="6">
        <v>6.2967280041866078E-4</v>
      </c>
    </row>
    <row r="758" spans="1:18" x14ac:dyDescent="0.25">
      <c r="A758" t="s">
        <v>12</v>
      </c>
      <c r="B758" t="s">
        <v>9</v>
      </c>
      <c r="C758" t="s">
        <v>16</v>
      </c>
      <c r="D758" t="s">
        <v>6</v>
      </c>
      <c r="E758" t="b">
        <f>pokerdump2players[[#This Row],[suit1]]=pokerdump2players[[#This Row],[suit2]]</f>
        <v>0</v>
      </c>
      <c r="F758">
        <v>7573</v>
      </c>
      <c r="L758" s="8" t="s">
        <v>7</v>
      </c>
      <c r="M758">
        <v>6496</v>
      </c>
      <c r="O758" s="6">
        <v>6.2069112466155087E-4</v>
      </c>
      <c r="P758" s="6">
        <v>0</v>
      </c>
      <c r="Q758">
        <v>6496</v>
      </c>
      <c r="R758" s="6">
        <v>6.2069112466155087E-4</v>
      </c>
    </row>
    <row r="759" spans="1:18" x14ac:dyDescent="0.25">
      <c r="A759" t="s">
        <v>10</v>
      </c>
      <c r="B759" t="s">
        <v>9</v>
      </c>
      <c r="C759" t="s">
        <v>18</v>
      </c>
      <c r="D759" t="s">
        <v>8</v>
      </c>
      <c r="E759" t="b">
        <f>pokerdump2players[[#This Row],[suit1]]=pokerdump2players[[#This Row],[suit2]]</f>
        <v>0</v>
      </c>
      <c r="F759">
        <v>7572</v>
      </c>
      <c r="L759" s="8" t="s">
        <v>6</v>
      </c>
      <c r="N759">
        <v>7087</v>
      </c>
      <c r="O759" s="6">
        <v>0</v>
      </c>
      <c r="P759" s="6">
        <v>6.7716102224082682E-4</v>
      </c>
      <c r="Q759">
        <v>7087</v>
      </c>
      <c r="R759" s="6">
        <v>6.7716102224082682E-4</v>
      </c>
    </row>
    <row r="760" spans="1:18" x14ac:dyDescent="0.25">
      <c r="A760" t="s">
        <v>12</v>
      </c>
      <c r="B760" t="s">
        <v>8</v>
      </c>
      <c r="C760" t="s">
        <v>16</v>
      </c>
      <c r="D760" t="s">
        <v>6</v>
      </c>
      <c r="E760" t="b">
        <f>pokerdump2players[[#This Row],[suit1]]=pokerdump2players[[#This Row],[suit2]]</f>
        <v>0</v>
      </c>
      <c r="F760">
        <v>7568</v>
      </c>
      <c r="L760" s="8" t="s">
        <v>8</v>
      </c>
      <c r="M760">
        <v>6587</v>
      </c>
      <c r="O760" s="6">
        <v>6.2938615119237005E-4</v>
      </c>
      <c r="P760" s="6">
        <v>0</v>
      </c>
      <c r="Q760">
        <v>6587</v>
      </c>
      <c r="R760" s="6">
        <v>6.2938615119237005E-4</v>
      </c>
    </row>
    <row r="761" spans="1:18" x14ac:dyDescent="0.25">
      <c r="A761" t="s">
        <v>10</v>
      </c>
      <c r="B761" t="s">
        <v>6</v>
      </c>
      <c r="C761" t="s">
        <v>18</v>
      </c>
      <c r="D761" t="s">
        <v>9</v>
      </c>
      <c r="E761" t="b">
        <f>pokerdump2players[[#This Row],[suit1]]=pokerdump2players[[#This Row],[suit2]]</f>
        <v>0</v>
      </c>
      <c r="F761">
        <v>7563</v>
      </c>
      <c r="L761" s="7" t="s">
        <v>8</v>
      </c>
      <c r="M761">
        <v>19595</v>
      </c>
      <c r="N761">
        <v>7247</v>
      </c>
      <c r="O761" s="6">
        <v>1.8722971963890224E-3</v>
      </c>
      <c r="P761" s="6">
        <v>6.9244898097633296E-4</v>
      </c>
      <c r="Q761">
        <v>26842</v>
      </c>
      <c r="R761" s="6">
        <v>2.5647461773653552E-3</v>
      </c>
    </row>
    <row r="762" spans="1:18" x14ac:dyDescent="0.25">
      <c r="A762" t="s">
        <v>12</v>
      </c>
      <c r="B762" t="s">
        <v>8</v>
      </c>
      <c r="C762" t="s">
        <v>16</v>
      </c>
      <c r="D762" t="s">
        <v>7</v>
      </c>
      <c r="E762" t="b">
        <f>pokerdump2players[[#This Row],[suit1]]=pokerdump2players[[#This Row],[suit2]]</f>
        <v>0</v>
      </c>
      <c r="F762">
        <v>7563</v>
      </c>
      <c r="L762" s="8" t="s">
        <v>9</v>
      </c>
      <c r="M762">
        <v>6498</v>
      </c>
      <c r="O762" s="6">
        <v>6.2088222414574473E-4</v>
      </c>
      <c r="P762" s="6">
        <v>0</v>
      </c>
      <c r="Q762">
        <v>6498</v>
      </c>
      <c r="R762" s="6">
        <v>6.2088222414574473E-4</v>
      </c>
    </row>
    <row r="763" spans="1:18" x14ac:dyDescent="0.25">
      <c r="A763" t="s">
        <v>11</v>
      </c>
      <c r="B763" t="s">
        <v>9</v>
      </c>
      <c r="C763" t="s">
        <v>20</v>
      </c>
      <c r="D763" t="s">
        <v>7</v>
      </c>
      <c r="E763" t="b">
        <f>pokerdump2players[[#This Row],[suit1]]=pokerdump2players[[#This Row],[suit2]]</f>
        <v>0</v>
      </c>
      <c r="F763">
        <v>7562</v>
      </c>
      <c r="L763" s="8" t="s">
        <v>7</v>
      </c>
      <c r="M763">
        <v>6639</v>
      </c>
      <c r="O763" s="6">
        <v>6.3435473778140948E-4</v>
      </c>
      <c r="P763" s="6">
        <v>0</v>
      </c>
      <c r="Q763">
        <v>6639</v>
      </c>
      <c r="R763" s="6">
        <v>6.3435473778140948E-4</v>
      </c>
    </row>
    <row r="764" spans="1:18" x14ac:dyDescent="0.25">
      <c r="A764" t="s">
        <v>11</v>
      </c>
      <c r="B764" t="s">
        <v>7</v>
      </c>
      <c r="C764" t="s">
        <v>20</v>
      </c>
      <c r="D764" t="s">
        <v>8</v>
      </c>
      <c r="E764" t="b">
        <f>pokerdump2players[[#This Row],[suit1]]=pokerdump2players[[#This Row],[suit2]]</f>
        <v>0</v>
      </c>
      <c r="F764">
        <v>7554</v>
      </c>
      <c r="L764" s="8" t="s">
        <v>6</v>
      </c>
      <c r="M764">
        <v>6458</v>
      </c>
      <c r="O764" s="6">
        <v>6.1706023446186811E-4</v>
      </c>
      <c r="P764" s="6">
        <v>0</v>
      </c>
      <c r="Q764">
        <v>6458</v>
      </c>
      <c r="R764" s="6">
        <v>6.1706023446186811E-4</v>
      </c>
    </row>
    <row r="765" spans="1:18" x14ac:dyDescent="0.25">
      <c r="A765" t="s">
        <v>10</v>
      </c>
      <c r="B765" t="s">
        <v>6</v>
      </c>
      <c r="C765" t="s">
        <v>19</v>
      </c>
      <c r="D765" t="s">
        <v>9</v>
      </c>
      <c r="E765" t="b">
        <f>pokerdump2players[[#This Row],[suit1]]=pokerdump2players[[#This Row],[suit2]]</f>
        <v>0</v>
      </c>
      <c r="F765">
        <v>7553</v>
      </c>
      <c r="L765" s="8" t="s">
        <v>8</v>
      </c>
      <c r="N765">
        <v>7247</v>
      </c>
      <c r="O765" s="6">
        <v>0</v>
      </c>
      <c r="P765" s="6">
        <v>6.9244898097633296E-4</v>
      </c>
      <c r="Q765">
        <v>7247</v>
      </c>
      <c r="R765" s="6">
        <v>6.9244898097633296E-4</v>
      </c>
    </row>
    <row r="766" spans="1:18" x14ac:dyDescent="0.25">
      <c r="A766" t="s">
        <v>13</v>
      </c>
      <c r="B766" t="s">
        <v>7</v>
      </c>
      <c r="C766" t="s">
        <v>16</v>
      </c>
      <c r="D766" t="s">
        <v>9</v>
      </c>
      <c r="E766" t="b">
        <f>pokerdump2players[[#This Row],[suit1]]=pokerdump2players[[#This Row],[suit2]]</f>
        <v>0</v>
      </c>
      <c r="F766">
        <v>7552</v>
      </c>
      <c r="L766" s="3" t="s">
        <v>15</v>
      </c>
      <c r="M766">
        <v>82788</v>
      </c>
      <c r="N766">
        <v>28900</v>
      </c>
      <c r="O766" s="6">
        <v>7.9103720487192844E-3</v>
      </c>
      <c r="P766" s="6">
        <v>2.7613875466008034E-3</v>
      </c>
      <c r="Q766">
        <v>111688</v>
      </c>
      <c r="R766" s="6">
        <v>1.0671759595320088E-2</v>
      </c>
    </row>
    <row r="767" spans="1:18" x14ac:dyDescent="0.25">
      <c r="A767" t="s">
        <v>10</v>
      </c>
      <c r="B767" t="s">
        <v>9</v>
      </c>
      <c r="C767" t="s">
        <v>19</v>
      </c>
      <c r="D767" t="s">
        <v>7</v>
      </c>
      <c r="E767" t="b">
        <f>pokerdump2players[[#This Row],[suit1]]=pokerdump2players[[#This Row],[suit2]]</f>
        <v>0</v>
      </c>
      <c r="F767">
        <v>7551</v>
      </c>
      <c r="L767" s="7" t="s">
        <v>9</v>
      </c>
      <c r="M767">
        <v>20807</v>
      </c>
      <c r="N767">
        <v>7168</v>
      </c>
      <c r="O767" s="6">
        <v>1.9881034838104819E-3</v>
      </c>
      <c r="P767" s="6">
        <v>6.8490055135067682E-4</v>
      </c>
      <c r="Q767">
        <v>27975</v>
      </c>
      <c r="R767" s="6">
        <v>2.6730040351611584E-3</v>
      </c>
    </row>
    <row r="768" spans="1:18" x14ac:dyDescent="0.25">
      <c r="A768" t="s">
        <v>12</v>
      </c>
      <c r="B768" t="s">
        <v>8</v>
      </c>
      <c r="C768" t="s">
        <v>15</v>
      </c>
      <c r="D768" t="s">
        <v>8</v>
      </c>
      <c r="E768" t="b">
        <f>pokerdump2players[[#This Row],[suit1]]=pokerdump2players[[#This Row],[suit2]]</f>
        <v>1</v>
      </c>
      <c r="F768">
        <v>7548</v>
      </c>
      <c r="L768" s="8" t="s">
        <v>9</v>
      </c>
      <c r="N768">
        <v>7168</v>
      </c>
      <c r="O768" s="6">
        <v>0</v>
      </c>
      <c r="P768" s="6">
        <v>6.8490055135067682E-4</v>
      </c>
      <c r="Q768">
        <v>7168</v>
      </c>
      <c r="R768" s="6">
        <v>6.8490055135067682E-4</v>
      </c>
    </row>
    <row r="769" spans="1:18" x14ac:dyDescent="0.25">
      <c r="A769" t="s">
        <v>10</v>
      </c>
      <c r="B769" t="s">
        <v>8</v>
      </c>
      <c r="C769" t="s">
        <v>18</v>
      </c>
      <c r="D769" t="s">
        <v>7</v>
      </c>
      <c r="E769" t="b">
        <f>pokerdump2players[[#This Row],[suit1]]=pokerdump2players[[#This Row],[suit2]]</f>
        <v>0</v>
      </c>
      <c r="F769">
        <v>7548</v>
      </c>
      <c r="L769" s="8" t="s">
        <v>7</v>
      </c>
      <c r="M769">
        <v>6915</v>
      </c>
      <c r="O769" s="6">
        <v>6.6072646660015764E-4</v>
      </c>
      <c r="P769" s="6">
        <v>0</v>
      </c>
      <c r="Q769">
        <v>6915</v>
      </c>
      <c r="R769" s="6">
        <v>6.6072646660015764E-4</v>
      </c>
    </row>
    <row r="770" spans="1:18" x14ac:dyDescent="0.25">
      <c r="A770" t="s">
        <v>14</v>
      </c>
      <c r="B770" t="s">
        <v>8</v>
      </c>
      <c r="C770" t="s">
        <v>16</v>
      </c>
      <c r="D770" t="s">
        <v>8</v>
      </c>
      <c r="E770" t="b">
        <f>pokerdump2players[[#This Row],[suit1]]=pokerdump2players[[#This Row],[suit2]]</f>
        <v>1</v>
      </c>
      <c r="F770">
        <v>7547</v>
      </c>
      <c r="L770" s="8" t="s">
        <v>6</v>
      </c>
      <c r="M770">
        <v>6898</v>
      </c>
      <c r="O770" s="6">
        <v>6.5910212098451012E-4</v>
      </c>
      <c r="P770" s="6">
        <v>0</v>
      </c>
      <c r="Q770">
        <v>6898</v>
      </c>
      <c r="R770" s="6">
        <v>6.5910212098451012E-4</v>
      </c>
    </row>
    <row r="771" spans="1:18" x14ac:dyDescent="0.25">
      <c r="A771" t="s">
        <v>11</v>
      </c>
      <c r="B771" t="s">
        <v>8</v>
      </c>
      <c r="C771" t="s">
        <v>15</v>
      </c>
      <c r="D771" t="s">
        <v>9</v>
      </c>
      <c r="E771" t="b">
        <f>pokerdump2players[[#This Row],[suit1]]=pokerdump2players[[#This Row],[suit2]]</f>
        <v>0</v>
      </c>
      <c r="F771">
        <v>7545</v>
      </c>
      <c r="L771" s="8" t="s">
        <v>8</v>
      </c>
      <c r="M771">
        <v>6994</v>
      </c>
      <c r="O771" s="6">
        <v>6.6827489622581389E-4</v>
      </c>
      <c r="P771" s="6">
        <v>0</v>
      </c>
      <c r="Q771">
        <v>6994</v>
      </c>
      <c r="R771" s="6">
        <v>6.6827489622581389E-4</v>
      </c>
    </row>
    <row r="772" spans="1:18" x14ac:dyDescent="0.25">
      <c r="A772" t="s">
        <v>11</v>
      </c>
      <c r="B772" t="s">
        <v>9</v>
      </c>
      <c r="C772" t="s">
        <v>18</v>
      </c>
      <c r="D772" t="s">
        <v>9</v>
      </c>
      <c r="E772" t="b">
        <f>pokerdump2players[[#This Row],[suit1]]=pokerdump2players[[#This Row],[suit2]]</f>
        <v>1</v>
      </c>
      <c r="F772">
        <v>7544</v>
      </c>
      <c r="L772" s="7" t="s">
        <v>7</v>
      </c>
      <c r="M772">
        <v>20787</v>
      </c>
      <c r="N772">
        <v>7158</v>
      </c>
      <c r="O772" s="6">
        <v>1.9861924889685435E-3</v>
      </c>
      <c r="P772" s="6">
        <v>6.8394505392970764E-4</v>
      </c>
      <c r="Q772">
        <v>27945</v>
      </c>
      <c r="R772" s="6">
        <v>2.670137542898251E-3</v>
      </c>
    </row>
    <row r="773" spans="1:18" x14ac:dyDescent="0.25">
      <c r="A773" t="s">
        <v>13</v>
      </c>
      <c r="B773" t="s">
        <v>8</v>
      </c>
      <c r="C773" t="s">
        <v>20</v>
      </c>
      <c r="D773" t="s">
        <v>8</v>
      </c>
      <c r="E773" t="b">
        <f>pokerdump2players[[#This Row],[suit1]]=pokerdump2players[[#This Row],[suit2]]</f>
        <v>1</v>
      </c>
      <c r="F773">
        <v>7544</v>
      </c>
      <c r="L773" s="8" t="s">
        <v>9</v>
      </c>
      <c r="M773">
        <v>6853</v>
      </c>
      <c r="O773" s="6">
        <v>6.5480238259014902E-4</v>
      </c>
      <c r="P773" s="6">
        <v>0</v>
      </c>
      <c r="Q773">
        <v>6853</v>
      </c>
      <c r="R773" s="6">
        <v>6.5480238259014902E-4</v>
      </c>
    </row>
    <row r="774" spans="1:18" x14ac:dyDescent="0.25">
      <c r="A774" t="s">
        <v>11</v>
      </c>
      <c r="B774" t="s">
        <v>7</v>
      </c>
      <c r="C774" t="s">
        <v>15</v>
      </c>
      <c r="D774" t="s">
        <v>8</v>
      </c>
      <c r="E774" t="b">
        <f>pokerdump2players[[#This Row],[suit1]]=pokerdump2players[[#This Row],[suit2]]</f>
        <v>0</v>
      </c>
      <c r="F774">
        <v>7534</v>
      </c>
      <c r="L774" s="8" t="s">
        <v>7</v>
      </c>
      <c r="N774">
        <v>7158</v>
      </c>
      <c r="O774" s="6">
        <v>0</v>
      </c>
      <c r="P774" s="6">
        <v>6.8394505392970764E-4</v>
      </c>
      <c r="Q774">
        <v>7158</v>
      </c>
      <c r="R774" s="6">
        <v>6.8394505392970764E-4</v>
      </c>
    </row>
    <row r="775" spans="1:18" x14ac:dyDescent="0.25">
      <c r="A775" t="s">
        <v>12</v>
      </c>
      <c r="B775" t="s">
        <v>9</v>
      </c>
      <c r="C775" t="s">
        <v>16</v>
      </c>
      <c r="D775" t="s">
        <v>8</v>
      </c>
      <c r="E775" t="b">
        <f>pokerdump2players[[#This Row],[suit1]]=pokerdump2players[[#This Row],[suit2]]</f>
        <v>0</v>
      </c>
      <c r="F775">
        <v>7531</v>
      </c>
      <c r="L775" s="8" t="s">
        <v>6</v>
      </c>
      <c r="M775">
        <v>6988</v>
      </c>
      <c r="O775" s="6">
        <v>6.6770159777323232E-4</v>
      </c>
      <c r="P775" s="6">
        <v>0</v>
      </c>
      <c r="Q775">
        <v>6988</v>
      </c>
      <c r="R775" s="6">
        <v>6.6770159777323232E-4</v>
      </c>
    </row>
    <row r="776" spans="1:18" x14ac:dyDescent="0.25">
      <c r="A776" t="s">
        <v>13</v>
      </c>
      <c r="B776" t="s">
        <v>8</v>
      </c>
      <c r="C776" t="s">
        <v>14</v>
      </c>
      <c r="D776" t="s">
        <v>6</v>
      </c>
      <c r="E776" t="b">
        <f>pokerdump2players[[#This Row],[suit1]]=pokerdump2players[[#This Row],[suit2]]</f>
        <v>0</v>
      </c>
      <c r="F776">
        <v>7530</v>
      </c>
      <c r="L776" s="8" t="s">
        <v>8</v>
      </c>
      <c r="M776">
        <v>6946</v>
      </c>
      <c r="O776" s="6">
        <v>6.6368850860516195E-4</v>
      </c>
      <c r="P776" s="6">
        <v>0</v>
      </c>
      <c r="Q776">
        <v>6946</v>
      </c>
      <c r="R776" s="6">
        <v>6.6368850860516195E-4</v>
      </c>
    </row>
    <row r="777" spans="1:18" x14ac:dyDescent="0.25">
      <c r="A777" t="s">
        <v>11</v>
      </c>
      <c r="B777" t="s">
        <v>8</v>
      </c>
      <c r="C777" t="s">
        <v>15</v>
      </c>
      <c r="D777" t="s">
        <v>7</v>
      </c>
      <c r="E777" t="b">
        <f>pokerdump2players[[#This Row],[suit1]]=pokerdump2players[[#This Row],[suit2]]</f>
        <v>0</v>
      </c>
      <c r="F777">
        <v>7515</v>
      </c>
      <c r="L777" s="7" t="s">
        <v>6</v>
      </c>
      <c r="M777">
        <v>20469</v>
      </c>
      <c r="N777">
        <v>7171</v>
      </c>
      <c r="O777" s="6">
        <v>1.955807670981725E-3</v>
      </c>
      <c r="P777" s="6">
        <v>6.8518720057696755E-4</v>
      </c>
      <c r="Q777">
        <v>27640</v>
      </c>
      <c r="R777" s="6">
        <v>2.6409948715586926E-3</v>
      </c>
    </row>
    <row r="778" spans="1:18" x14ac:dyDescent="0.25">
      <c r="A778" t="s">
        <v>11</v>
      </c>
      <c r="B778" t="s">
        <v>8</v>
      </c>
      <c r="C778" t="s">
        <v>18</v>
      </c>
      <c r="D778" t="s">
        <v>8</v>
      </c>
      <c r="E778" t="b">
        <f>pokerdump2players[[#This Row],[suit1]]=pokerdump2players[[#This Row],[suit2]]</f>
        <v>1</v>
      </c>
      <c r="F778">
        <v>7513</v>
      </c>
      <c r="L778" s="8" t="s">
        <v>9</v>
      </c>
      <c r="M778">
        <v>6850</v>
      </c>
      <c r="O778" s="6">
        <v>6.5451573336385829E-4</v>
      </c>
      <c r="P778" s="6">
        <v>0</v>
      </c>
      <c r="Q778">
        <v>6850</v>
      </c>
      <c r="R778" s="6">
        <v>6.5451573336385829E-4</v>
      </c>
    </row>
    <row r="779" spans="1:18" x14ac:dyDescent="0.25">
      <c r="A779" t="s">
        <v>11</v>
      </c>
      <c r="B779" t="s">
        <v>7</v>
      </c>
      <c r="C779" t="s">
        <v>15</v>
      </c>
      <c r="D779" t="s">
        <v>6</v>
      </c>
      <c r="E779" t="b">
        <f>pokerdump2players[[#This Row],[suit1]]=pokerdump2players[[#This Row],[suit2]]</f>
        <v>0</v>
      </c>
      <c r="F779">
        <v>7510</v>
      </c>
      <c r="L779" s="8" t="s">
        <v>7</v>
      </c>
      <c r="M779">
        <v>6801</v>
      </c>
      <c r="O779" s="6">
        <v>6.4983379600110948E-4</v>
      </c>
      <c r="P779" s="6">
        <v>0</v>
      </c>
      <c r="Q779">
        <v>6801</v>
      </c>
      <c r="R779" s="6">
        <v>6.4983379600110948E-4</v>
      </c>
    </row>
    <row r="780" spans="1:18" x14ac:dyDescent="0.25">
      <c r="A780" t="s">
        <v>12</v>
      </c>
      <c r="B780" t="s">
        <v>6</v>
      </c>
      <c r="C780" t="s">
        <v>17</v>
      </c>
      <c r="D780" t="s">
        <v>6</v>
      </c>
      <c r="E780" t="b">
        <f>pokerdump2players[[#This Row],[suit1]]=pokerdump2players[[#This Row],[suit2]]</f>
        <v>1</v>
      </c>
      <c r="F780">
        <v>7507</v>
      </c>
      <c r="L780" s="8" t="s">
        <v>6</v>
      </c>
      <c r="N780">
        <v>7171</v>
      </c>
      <c r="O780" s="6">
        <v>0</v>
      </c>
      <c r="P780" s="6">
        <v>6.8518720057696755E-4</v>
      </c>
      <c r="Q780">
        <v>7171</v>
      </c>
      <c r="R780" s="6">
        <v>6.8518720057696755E-4</v>
      </c>
    </row>
    <row r="781" spans="1:18" x14ac:dyDescent="0.25">
      <c r="A781" t="s">
        <v>12</v>
      </c>
      <c r="B781" t="s">
        <v>7</v>
      </c>
      <c r="C781" t="s">
        <v>16</v>
      </c>
      <c r="D781" t="s">
        <v>8</v>
      </c>
      <c r="E781" t="b">
        <f>pokerdump2players[[#This Row],[suit1]]=pokerdump2players[[#This Row],[suit2]]</f>
        <v>0</v>
      </c>
      <c r="F781">
        <v>7506</v>
      </c>
      <c r="L781" s="8" t="s">
        <v>8</v>
      </c>
      <c r="M781">
        <v>6818</v>
      </c>
      <c r="O781" s="6">
        <v>6.5145814161675711E-4</v>
      </c>
      <c r="P781" s="6">
        <v>0</v>
      </c>
      <c r="Q781">
        <v>6818</v>
      </c>
      <c r="R781" s="6">
        <v>6.5145814161675711E-4</v>
      </c>
    </row>
    <row r="782" spans="1:18" x14ac:dyDescent="0.25">
      <c r="A782" t="s">
        <v>11</v>
      </c>
      <c r="B782" t="s">
        <v>7</v>
      </c>
      <c r="C782" t="s">
        <v>17</v>
      </c>
      <c r="D782" t="s">
        <v>9</v>
      </c>
      <c r="E782" t="b">
        <f>pokerdump2players[[#This Row],[suit1]]=pokerdump2players[[#This Row],[suit2]]</f>
        <v>0</v>
      </c>
      <c r="F782">
        <v>7504</v>
      </c>
      <c r="L782" s="7" t="s">
        <v>8</v>
      </c>
      <c r="M782">
        <v>20725</v>
      </c>
      <c r="N782">
        <v>7403</v>
      </c>
      <c r="O782" s="6">
        <v>1.9802684049585349E-3</v>
      </c>
      <c r="P782" s="6">
        <v>7.0735474074345149E-4</v>
      </c>
      <c r="Q782">
        <v>28128</v>
      </c>
      <c r="R782" s="6">
        <v>2.6876231457019862E-3</v>
      </c>
    </row>
    <row r="783" spans="1:18" x14ac:dyDescent="0.25">
      <c r="A783" t="s">
        <v>11</v>
      </c>
      <c r="B783" t="s">
        <v>9</v>
      </c>
      <c r="C783" t="s">
        <v>15</v>
      </c>
      <c r="D783" t="s">
        <v>7</v>
      </c>
      <c r="E783" t="b">
        <f>pokerdump2players[[#This Row],[suit1]]=pokerdump2players[[#This Row],[suit2]]</f>
        <v>0</v>
      </c>
      <c r="F783">
        <v>7496</v>
      </c>
      <c r="L783" s="8" t="s">
        <v>9</v>
      </c>
      <c r="M783">
        <v>6963</v>
      </c>
      <c r="O783" s="6">
        <v>6.6531285422080958E-4</v>
      </c>
      <c r="P783" s="6">
        <v>0</v>
      </c>
      <c r="Q783">
        <v>6963</v>
      </c>
      <c r="R783" s="6">
        <v>6.6531285422080958E-4</v>
      </c>
    </row>
    <row r="784" spans="1:18" x14ac:dyDescent="0.25">
      <c r="A784" t="s">
        <v>13</v>
      </c>
      <c r="B784" t="s">
        <v>6</v>
      </c>
      <c r="C784" t="s">
        <v>16</v>
      </c>
      <c r="D784" t="s">
        <v>8</v>
      </c>
      <c r="E784" t="b">
        <f>pokerdump2players[[#This Row],[suit1]]=pokerdump2players[[#This Row],[suit2]]</f>
        <v>0</v>
      </c>
      <c r="F784">
        <v>7494</v>
      </c>
      <c r="L784" s="8" t="s">
        <v>7</v>
      </c>
      <c r="M784">
        <v>6857</v>
      </c>
      <c r="O784" s="6">
        <v>6.5518458155853663E-4</v>
      </c>
      <c r="P784" s="6">
        <v>0</v>
      </c>
      <c r="Q784">
        <v>6857</v>
      </c>
      <c r="R784" s="6">
        <v>6.5518458155853663E-4</v>
      </c>
    </row>
    <row r="785" spans="1:18" x14ac:dyDescent="0.25">
      <c r="A785" t="s">
        <v>10</v>
      </c>
      <c r="B785" t="s">
        <v>8</v>
      </c>
      <c r="C785" t="s">
        <v>18</v>
      </c>
      <c r="D785" t="s">
        <v>9</v>
      </c>
      <c r="E785" t="b">
        <f>pokerdump2players[[#This Row],[suit1]]=pokerdump2players[[#This Row],[suit2]]</f>
        <v>0</v>
      </c>
      <c r="F785">
        <v>7492</v>
      </c>
      <c r="L785" s="8" t="s">
        <v>6</v>
      </c>
      <c r="M785">
        <v>6905</v>
      </c>
      <c r="O785" s="6">
        <v>6.5977096917918857E-4</v>
      </c>
      <c r="P785" s="6">
        <v>0</v>
      </c>
      <c r="Q785">
        <v>6905</v>
      </c>
      <c r="R785" s="6">
        <v>6.5977096917918857E-4</v>
      </c>
    </row>
    <row r="786" spans="1:18" x14ac:dyDescent="0.25">
      <c r="A786" t="s">
        <v>10</v>
      </c>
      <c r="B786" t="s">
        <v>9</v>
      </c>
      <c r="C786" t="s">
        <v>18</v>
      </c>
      <c r="D786" t="s">
        <v>6</v>
      </c>
      <c r="E786" t="b">
        <f>pokerdump2players[[#This Row],[suit1]]=pokerdump2players[[#This Row],[suit2]]</f>
        <v>0</v>
      </c>
      <c r="F786">
        <v>7491</v>
      </c>
      <c r="L786" s="8" t="s">
        <v>8</v>
      </c>
      <c r="N786">
        <v>7403</v>
      </c>
      <c r="O786" s="6">
        <v>0</v>
      </c>
      <c r="P786" s="6">
        <v>7.0735474074345149E-4</v>
      </c>
      <c r="Q786">
        <v>7403</v>
      </c>
      <c r="R786" s="6">
        <v>7.0735474074345149E-4</v>
      </c>
    </row>
    <row r="787" spans="1:18" x14ac:dyDescent="0.25">
      <c r="A787" t="s">
        <v>13</v>
      </c>
      <c r="B787" t="s">
        <v>6</v>
      </c>
      <c r="C787" t="s">
        <v>14</v>
      </c>
      <c r="D787" t="s">
        <v>7</v>
      </c>
      <c r="E787" t="b">
        <f>pokerdump2players[[#This Row],[suit1]]=pokerdump2players[[#This Row],[suit2]]</f>
        <v>0</v>
      </c>
      <c r="F787">
        <v>7483</v>
      </c>
      <c r="L787" s="3" t="s">
        <v>20</v>
      </c>
      <c r="M787">
        <v>85729</v>
      </c>
      <c r="N787">
        <v>30256</v>
      </c>
      <c r="O787" s="6">
        <v>8.1913838402263069E-3</v>
      </c>
      <c r="P787" s="6">
        <v>2.8909529968842184E-3</v>
      </c>
      <c r="Q787">
        <v>115985</v>
      </c>
      <c r="R787" s="6">
        <v>1.1082336837110527E-2</v>
      </c>
    </row>
    <row r="788" spans="1:18" x14ac:dyDescent="0.25">
      <c r="A788" t="s">
        <v>13</v>
      </c>
      <c r="B788" t="s">
        <v>9</v>
      </c>
      <c r="C788" t="s">
        <v>16</v>
      </c>
      <c r="D788" t="s">
        <v>7</v>
      </c>
      <c r="E788" t="b">
        <f>pokerdump2players[[#This Row],[suit1]]=pokerdump2players[[#This Row],[suit2]]</f>
        <v>0</v>
      </c>
      <c r="F788">
        <v>7478</v>
      </c>
      <c r="L788" s="7" t="s">
        <v>9</v>
      </c>
      <c r="M788">
        <v>21519</v>
      </c>
      <c r="N788">
        <v>7432</v>
      </c>
      <c r="O788" s="6">
        <v>2.056134900183484E-3</v>
      </c>
      <c r="P788" s="6">
        <v>7.1012568326426205E-4</v>
      </c>
      <c r="Q788">
        <v>28951</v>
      </c>
      <c r="R788" s="6">
        <v>2.7662605834477463E-3</v>
      </c>
    </row>
    <row r="789" spans="1:18" x14ac:dyDescent="0.25">
      <c r="A789" t="s">
        <v>11</v>
      </c>
      <c r="B789" t="s">
        <v>8</v>
      </c>
      <c r="C789" t="s">
        <v>15</v>
      </c>
      <c r="D789" t="s">
        <v>6</v>
      </c>
      <c r="E789" t="b">
        <f>pokerdump2players[[#This Row],[suit1]]=pokerdump2players[[#This Row],[suit2]]</f>
        <v>0</v>
      </c>
      <c r="F789">
        <v>7478</v>
      </c>
      <c r="L789" s="8" t="s">
        <v>9</v>
      </c>
      <c r="N789">
        <v>7432</v>
      </c>
      <c r="O789" s="6">
        <v>0</v>
      </c>
      <c r="P789" s="6">
        <v>7.1012568326426205E-4</v>
      </c>
      <c r="Q789">
        <v>7432</v>
      </c>
      <c r="R789" s="6">
        <v>7.1012568326426205E-4</v>
      </c>
    </row>
    <row r="790" spans="1:18" x14ac:dyDescent="0.25">
      <c r="A790" t="s">
        <v>11</v>
      </c>
      <c r="B790" t="s">
        <v>7</v>
      </c>
      <c r="C790" t="s">
        <v>15</v>
      </c>
      <c r="D790" t="s">
        <v>9</v>
      </c>
      <c r="E790" t="b">
        <f>pokerdump2players[[#This Row],[suit1]]=pokerdump2players[[#This Row],[suit2]]</f>
        <v>0</v>
      </c>
      <c r="F790">
        <v>7477</v>
      </c>
      <c r="L790" s="8" t="s">
        <v>7</v>
      </c>
      <c r="M790">
        <v>7247</v>
      </c>
      <c r="O790" s="6">
        <v>6.9244898097633296E-4</v>
      </c>
      <c r="P790" s="6">
        <v>0</v>
      </c>
      <c r="Q790">
        <v>7247</v>
      </c>
      <c r="R790" s="6">
        <v>6.9244898097633296E-4</v>
      </c>
    </row>
    <row r="791" spans="1:18" x14ac:dyDescent="0.25">
      <c r="A791" t="s">
        <v>11</v>
      </c>
      <c r="B791" t="s">
        <v>9</v>
      </c>
      <c r="C791" t="s">
        <v>20</v>
      </c>
      <c r="D791" t="s">
        <v>6</v>
      </c>
      <c r="E791" t="b">
        <f>pokerdump2players[[#This Row],[suit1]]=pokerdump2players[[#This Row],[suit2]]</f>
        <v>0</v>
      </c>
      <c r="F791">
        <v>7474</v>
      </c>
      <c r="L791" s="8" t="s">
        <v>6</v>
      </c>
      <c r="M791">
        <v>7119</v>
      </c>
      <c r="O791" s="6">
        <v>6.80218613987928E-4</v>
      </c>
      <c r="P791" s="6">
        <v>0</v>
      </c>
      <c r="Q791">
        <v>7119</v>
      </c>
      <c r="R791" s="6">
        <v>6.80218613987928E-4</v>
      </c>
    </row>
    <row r="792" spans="1:18" x14ac:dyDescent="0.25">
      <c r="A792" t="s">
        <v>14</v>
      </c>
      <c r="B792" t="s">
        <v>7</v>
      </c>
      <c r="C792" t="s">
        <v>20</v>
      </c>
      <c r="D792" t="s">
        <v>7</v>
      </c>
      <c r="E792" t="b">
        <f>pokerdump2players[[#This Row],[suit1]]=pokerdump2players[[#This Row],[suit2]]</f>
        <v>1</v>
      </c>
      <c r="F792">
        <v>7468</v>
      </c>
      <c r="L792" s="8" t="s">
        <v>8</v>
      </c>
      <c r="M792">
        <v>7153</v>
      </c>
      <c r="O792" s="6">
        <v>6.8346730521922315E-4</v>
      </c>
      <c r="P792" s="6">
        <v>0</v>
      </c>
      <c r="Q792">
        <v>7153</v>
      </c>
      <c r="R792" s="6">
        <v>6.8346730521922315E-4</v>
      </c>
    </row>
    <row r="793" spans="1:18" x14ac:dyDescent="0.25">
      <c r="A793" t="s">
        <v>14</v>
      </c>
      <c r="B793" t="s">
        <v>9</v>
      </c>
      <c r="C793" t="s">
        <v>20</v>
      </c>
      <c r="D793" t="s">
        <v>9</v>
      </c>
      <c r="E793" t="b">
        <f>pokerdump2players[[#This Row],[suit1]]=pokerdump2players[[#This Row],[suit2]]</f>
        <v>1</v>
      </c>
      <c r="F793">
        <v>7466</v>
      </c>
      <c r="L793" s="7" t="s">
        <v>7</v>
      </c>
      <c r="M793">
        <v>21227</v>
      </c>
      <c r="N793">
        <v>7629</v>
      </c>
      <c r="O793" s="6">
        <v>2.0282343754911853E-3</v>
      </c>
      <c r="P793" s="6">
        <v>7.2894898245735396E-4</v>
      </c>
      <c r="Q793">
        <v>28856</v>
      </c>
      <c r="R793" s="6">
        <v>2.7571833579485396E-3</v>
      </c>
    </row>
    <row r="794" spans="1:18" x14ac:dyDescent="0.25">
      <c r="A794" t="s">
        <v>13</v>
      </c>
      <c r="B794" t="s">
        <v>7</v>
      </c>
      <c r="C794" t="s">
        <v>16</v>
      </c>
      <c r="D794" t="s">
        <v>6</v>
      </c>
      <c r="E794" t="b">
        <f>pokerdump2players[[#This Row],[suit1]]=pokerdump2players[[#This Row],[suit2]]</f>
        <v>0</v>
      </c>
      <c r="F794">
        <v>7466</v>
      </c>
      <c r="L794" s="8" t="s">
        <v>9</v>
      </c>
      <c r="M794">
        <v>7105</v>
      </c>
      <c r="O794" s="6">
        <v>6.7888091759857121E-4</v>
      </c>
      <c r="P794" s="6">
        <v>0</v>
      </c>
      <c r="Q794">
        <v>7105</v>
      </c>
      <c r="R794" s="6">
        <v>6.7888091759857121E-4</v>
      </c>
    </row>
    <row r="795" spans="1:18" x14ac:dyDescent="0.25">
      <c r="A795" t="s">
        <v>11</v>
      </c>
      <c r="B795" t="s">
        <v>6</v>
      </c>
      <c r="C795" t="s">
        <v>17</v>
      </c>
      <c r="D795" t="s">
        <v>9</v>
      </c>
      <c r="E795" t="b">
        <f>pokerdump2players[[#This Row],[suit1]]=pokerdump2players[[#This Row],[suit2]]</f>
        <v>0</v>
      </c>
      <c r="F795">
        <v>7464</v>
      </c>
      <c r="L795" s="8" t="s">
        <v>7</v>
      </c>
      <c r="N795">
        <v>7629</v>
      </c>
      <c r="O795" s="6">
        <v>0</v>
      </c>
      <c r="P795" s="6">
        <v>7.2894898245735396E-4</v>
      </c>
      <c r="Q795">
        <v>7629</v>
      </c>
      <c r="R795" s="6">
        <v>7.2894898245735396E-4</v>
      </c>
    </row>
    <row r="796" spans="1:18" x14ac:dyDescent="0.25">
      <c r="A796" t="s">
        <v>14</v>
      </c>
      <c r="B796" t="s">
        <v>6</v>
      </c>
      <c r="C796" t="s">
        <v>20</v>
      </c>
      <c r="D796" t="s">
        <v>6</v>
      </c>
      <c r="E796" t="b">
        <f>pokerdump2players[[#This Row],[suit1]]=pokerdump2players[[#This Row],[suit2]]</f>
        <v>1</v>
      </c>
      <c r="F796">
        <v>7461</v>
      </c>
      <c r="L796" s="8" t="s">
        <v>6</v>
      </c>
      <c r="M796">
        <v>7017</v>
      </c>
      <c r="O796" s="6">
        <v>6.7047254029404288E-4</v>
      </c>
      <c r="P796" s="6">
        <v>0</v>
      </c>
      <c r="Q796">
        <v>7017</v>
      </c>
      <c r="R796" s="6">
        <v>6.7047254029404288E-4</v>
      </c>
    </row>
    <row r="797" spans="1:18" x14ac:dyDescent="0.25">
      <c r="A797" t="s">
        <v>13</v>
      </c>
      <c r="B797" t="s">
        <v>6</v>
      </c>
      <c r="C797" t="s">
        <v>14</v>
      </c>
      <c r="D797" t="s">
        <v>8</v>
      </c>
      <c r="E797" t="b">
        <f>pokerdump2players[[#This Row],[suit1]]=pokerdump2players[[#This Row],[suit2]]</f>
        <v>0</v>
      </c>
      <c r="F797">
        <v>7456</v>
      </c>
      <c r="L797" s="8" t="s">
        <v>8</v>
      </c>
      <c r="M797">
        <v>7105</v>
      </c>
      <c r="O797" s="6">
        <v>6.7888091759857121E-4</v>
      </c>
      <c r="P797" s="6">
        <v>0</v>
      </c>
      <c r="Q797">
        <v>7105</v>
      </c>
      <c r="R797" s="6">
        <v>6.7888091759857121E-4</v>
      </c>
    </row>
    <row r="798" spans="1:18" x14ac:dyDescent="0.25">
      <c r="A798" t="s">
        <v>11</v>
      </c>
      <c r="B798" t="s">
        <v>6</v>
      </c>
      <c r="C798" t="s">
        <v>17</v>
      </c>
      <c r="D798" t="s">
        <v>8</v>
      </c>
      <c r="E798" t="b">
        <f>pokerdump2players[[#This Row],[suit1]]=pokerdump2players[[#This Row],[suit2]]</f>
        <v>0</v>
      </c>
      <c r="F798">
        <v>7455</v>
      </c>
      <c r="L798" s="7" t="s">
        <v>6</v>
      </c>
      <c r="M798">
        <v>21406</v>
      </c>
      <c r="N798">
        <v>7651</v>
      </c>
      <c r="O798" s="6">
        <v>2.0453377793265329E-3</v>
      </c>
      <c r="P798" s="6">
        <v>7.3105107678348607E-4</v>
      </c>
      <c r="Q798">
        <v>29057</v>
      </c>
      <c r="R798" s="6">
        <v>2.7763888561100191E-3</v>
      </c>
    </row>
    <row r="799" spans="1:18" x14ac:dyDescent="0.25">
      <c r="A799" t="s">
        <v>11</v>
      </c>
      <c r="B799" t="s">
        <v>8</v>
      </c>
      <c r="C799" t="s">
        <v>19</v>
      </c>
      <c r="D799" t="s">
        <v>9</v>
      </c>
      <c r="E799" t="b">
        <f>pokerdump2players[[#This Row],[suit1]]=pokerdump2players[[#This Row],[suit2]]</f>
        <v>0</v>
      </c>
      <c r="F799">
        <v>7452</v>
      </c>
      <c r="L799" s="8" t="s">
        <v>9</v>
      </c>
      <c r="M799">
        <v>6968</v>
      </c>
      <c r="O799" s="6">
        <v>6.6579060293129406E-4</v>
      </c>
      <c r="P799" s="6">
        <v>0</v>
      </c>
      <c r="Q799">
        <v>6968</v>
      </c>
      <c r="R799" s="6">
        <v>6.6579060293129406E-4</v>
      </c>
    </row>
    <row r="800" spans="1:18" x14ac:dyDescent="0.25">
      <c r="A800" t="s">
        <v>12</v>
      </c>
      <c r="B800" t="s">
        <v>6</v>
      </c>
      <c r="C800" t="s">
        <v>20</v>
      </c>
      <c r="D800" t="s">
        <v>7</v>
      </c>
      <c r="E800" t="b">
        <f>pokerdump2players[[#This Row],[suit1]]=pokerdump2players[[#This Row],[suit2]]</f>
        <v>0</v>
      </c>
      <c r="F800">
        <v>7452</v>
      </c>
      <c r="L800" s="8" t="s">
        <v>7</v>
      </c>
      <c r="M800">
        <v>7220</v>
      </c>
      <c r="O800" s="6">
        <v>6.8986913793971636E-4</v>
      </c>
      <c r="P800" s="6">
        <v>0</v>
      </c>
      <c r="Q800">
        <v>7220</v>
      </c>
      <c r="R800" s="6">
        <v>6.8986913793971636E-4</v>
      </c>
    </row>
    <row r="801" spans="1:18" x14ac:dyDescent="0.25">
      <c r="A801" t="s">
        <v>11</v>
      </c>
      <c r="B801" t="s">
        <v>9</v>
      </c>
      <c r="C801" t="s">
        <v>15</v>
      </c>
      <c r="D801" t="s">
        <v>6</v>
      </c>
      <c r="E801" t="b">
        <f>pokerdump2players[[#This Row],[suit1]]=pokerdump2players[[#This Row],[suit2]]</f>
        <v>0</v>
      </c>
      <c r="F801">
        <v>7448</v>
      </c>
      <c r="L801" s="8" t="s">
        <v>6</v>
      </c>
      <c r="N801">
        <v>7651</v>
      </c>
      <c r="O801" s="6">
        <v>0</v>
      </c>
      <c r="P801" s="6">
        <v>7.3105107678348607E-4</v>
      </c>
      <c r="Q801">
        <v>7651</v>
      </c>
      <c r="R801" s="6">
        <v>7.3105107678348607E-4</v>
      </c>
    </row>
    <row r="802" spans="1:18" x14ac:dyDescent="0.25">
      <c r="A802" t="s">
        <v>10</v>
      </c>
      <c r="B802" t="s">
        <v>7</v>
      </c>
      <c r="C802" t="s">
        <v>18</v>
      </c>
      <c r="D802" t="s">
        <v>8</v>
      </c>
      <c r="E802" t="b">
        <f>pokerdump2players[[#This Row],[suit1]]=pokerdump2players[[#This Row],[suit2]]</f>
        <v>0</v>
      </c>
      <c r="F802">
        <v>7444</v>
      </c>
      <c r="L802" s="8" t="s">
        <v>8</v>
      </c>
      <c r="M802">
        <v>7218</v>
      </c>
      <c r="O802" s="6">
        <v>6.896780384555225E-4</v>
      </c>
      <c r="P802" s="6">
        <v>0</v>
      </c>
      <c r="Q802">
        <v>7218</v>
      </c>
      <c r="R802" s="6">
        <v>6.896780384555225E-4</v>
      </c>
    </row>
    <row r="803" spans="1:18" x14ac:dyDescent="0.25">
      <c r="A803" t="s">
        <v>10</v>
      </c>
      <c r="B803" t="s">
        <v>7</v>
      </c>
      <c r="C803" t="s">
        <v>18</v>
      </c>
      <c r="D803" t="s">
        <v>9</v>
      </c>
      <c r="E803" t="b">
        <f>pokerdump2players[[#This Row],[suit1]]=pokerdump2players[[#This Row],[suit2]]</f>
        <v>0</v>
      </c>
      <c r="F803">
        <v>7436</v>
      </c>
      <c r="L803" s="7" t="s">
        <v>8</v>
      </c>
      <c r="M803">
        <v>21577</v>
      </c>
      <c r="N803">
        <v>7544</v>
      </c>
      <c r="O803" s="6">
        <v>2.0616767852251051E-3</v>
      </c>
      <c r="P803" s="6">
        <v>7.2082725437911635E-4</v>
      </c>
      <c r="Q803">
        <v>29121</v>
      </c>
      <c r="R803" s="6">
        <v>2.7825040396042217E-3</v>
      </c>
    </row>
    <row r="804" spans="1:18" x14ac:dyDescent="0.25">
      <c r="A804" t="s">
        <v>11</v>
      </c>
      <c r="B804" t="s">
        <v>9</v>
      </c>
      <c r="C804" t="s">
        <v>15</v>
      </c>
      <c r="D804" t="s">
        <v>8</v>
      </c>
      <c r="E804" t="b">
        <f>pokerdump2players[[#This Row],[suit1]]=pokerdump2players[[#This Row],[suit2]]</f>
        <v>0</v>
      </c>
      <c r="F804">
        <v>7434</v>
      </c>
      <c r="L804" s="8" t="s">
        <v>9</v>
      </c>
      <c r="M804">
        <v>7152</v>
      </c>
      <c r="O804" s="6">
        <v>6.8337175547712617E-4</v>
      </c>
      <c r="P804" s="6">
        <v>0</v>
      </c>
      <c r="Q804">
        <v>7152</v>
      </c>
      <c r="R804" s="6">
        <v>6.8337175547712617E-4</v>
      </c>
    </row>
    <row r="805" spans="1:18" x14ac:dyDescent="0.25">
      <c r="A805" t="s">
        <v>11</v>
      </c>
      <c r="B805" t="s">
        <v>9</v>
      </c>
      <c r="C805" t="s">
        <v>17</v>
      </c>
      <c r="D805" t="s">
        <v>6</v>
      </c>
      <c r="E805" t="b">
        <f>pokerdump2players[[#This Row],[suit1]]=pokerdump2players[[#This Row],[suit2]]</f>
        <v>0</v>
      </c>
      <c r="F805">
        <v>7433</v>
      </c>
      <c r="L805" s="8" t="s">
        <v>7</v>
      </c>
      <c r="M805">
        <v>7203</v>
      </c>
      <c r="O805" s="6">
        <v>6.8824479232406884E-4</v>
      </c>
      <c r="P805" s="6">
        <v>0</v>
      </c>
      <c r="Q805">
        <v>7203</v>
      </c>
      <c r="R805" s="6">
        <v>6.8824479232406884E-4</v>
      </c>
    </row>
    <row r="806" spans="1:18" x14ac:dyDescent="0.25">
      <c r="A806" t="s">
        <v>12</v>
      </c>
      <c r="B806" t="s">
        <v>9</v>
      </c>
      <c r="C806" t="s">
        <v>20</v>
      </c>
      <c r="D806" t="s">
        <v>8</v>
      </c>
      <c r="E806" t="b">
        <f>pokerdump2players[[#This Row],[suit1]]=pokerdump2players[[#This Row],[suit2]]</f>
        <v>0</v>
      </c>
      <c r="F806">
        <v>7433</v>
      </c>
      <c r="L806" s="8" t="s">
        <v>6</v>
      </c>
      <c r="M806">
        <v>7222</v>
      </c>
      <c r="O806" s="6">
        <v>6.9006023742391011E-4</v>
      </c>
      <c r="P806" s="6">
        <v>0</v>
      </c>
      <c r="Q806">
        <v>7222</v>
      </c>
      <c r="R806" s="6">
        <v>6.9006023742391011E-4</v>
      </c>
    </row>
    <row r="807" spans="1:18" x14ac:dyDescent="0.25">
      <c r="A807" t="s">
        <v>13</v>
      </c>
      <c r="B807" t="s">
        <v>9</v>
      </c>
      <c r="C807" t="s">
        <v>20</v>
      </c>
      <c r="D807" t="s">
        <v>9</v>
      </c>
      <c r="E807" t="b">
        <f>pokerdump2players[[#This Row],[suit1]]=pokerdump2players[[#This Row],[suit2]]</f>
        <v>1</v>
      </c>
      <c r="F807">
        <v>7432</v>
      </c>
      <c r="L807" s="8" t="s">
        <v>8</v>
      </c>
      <c r="N807">
        <v>7544</v>
      </c>
      <c r="O807" s="6">
        <v>0</v>
      </c>
      <c r="P807" s="6">
        <v>7.2082725437911635E-4</v>
      </c>
      <c r="Q807">
        <v>7544</v>
      </c>
      <c r="R807" s="6">
        <v>7.2082725437911635E-4</v>
      </c>
    </row>
    <row r="808" spans="1:18" x14ac:dyDescent="0.25">
      <c r="A808" t="s">
        <v>10</v>
      </c>
      <c r="B808" t="s">
        <v>8</v>
      </c>
      <c r="C808" t="s">
        <v>18</v>
      </c>
      <c r="D808" t="s">
        <v>6</v>
      </c>
      <c r="E808" t="b">
        <f>pokerdump2players[[#This Row],[suit1]]=pokerdump2players[[#This Row],[suit2]]</f>
        <v>0</v>
      </c>
      <c r="F808">
        <v>7422</v>
      </c>
      <c r="L808" s="3" t="s">
        <v>16</v>
      </c>
      <c r="M808">
        <v>88533</v>
      </c>
      <c r="N808">
        <v>31344</v>
      </c>
      <c r="O808" s="6">
        <v>8.4593053170660543E-3</v>
      </c>
      <c r="P808" s="6">
        <v>2.9949111162856606E-3</v>
      </c>
      <c r="Q808">
        <v>119877</v>
      </c>
      <c r="R808" s="6">
        <v>1.1454216433351714E-2</v>
      </c>
    </row>
    <row r="809" spans="1:18" x14ac:dyDescent="0.25">
      <c r="A809" t="s">
        <v>11</v>
      </c>
      <c r="B809" t="s">
        <v>8</v>
      </c>
      <c r="C809" t="s">
        <v>17</v>
      </c>
      <c r="D809" t="s">
        <v>9</v>
      </c>
      <c r="E809" t="b">
        <f>pokerdump2players[[#This Row],[suit1]]=pokerdump2players[[#This Row],[suit2]]</f>
        <v>0</v>
      </c>
      <c r="F809">
        <v>7415</v>
      </c>
      <c r="L809" s="7" t="s">
        <v>9</v>
      </c>
      <c r="M809">
        <v>22135</v>
      </c>
      <c r="N809">
        <v>7908</v>
      </c>
      <c r="O809" s="6">
        <v>2.1149935413151831E-3</v>
      </c>
      <c r="P809" s="6">
        <v>7.5560736050239285E-4</v>
      </c>
      <c r="Q809">
        <v>30043</v>
      </c>
      <c r="R809" s="6">
        <v>2.870600901817576E-3</v>
      </c>
    </row>
    <row r="810" spans="1:18" x14ac:dyDescent="0.25">
      <c r="A810" t="s">
        <v>14</v>
      </c>
      <c r="B810" t="s">
        <v>7</v>
      </c>
      <c r="C810" t="s">
        <v>16</v>
      </c>
      <c r="D810" t="s">
        <v>7</v>
      </c>
      <c r="E810" t="b">
        <f>pokerdump2players[[#This Row],[suit1]]=pokerdump2players[[#This Row],[suit2]]</f>
        <v>1</v>
      </c>
      <c r="F810">
        <v>7414</v>
      </c>
      <c r="L810" s="8" t="s">
        <v>9</v>
      </c>
      <c r="N810">
        <v>7908</v>
      </c>
      <c r="O810" s="6">
        <v>0</v>
      </c>
      <c r="P810" s="6">
        <v>7.5560736050239285E-4</v>
      </c>
      <c r="Q810">
        <v>7908</v>
      </c>
      <c r="R810" s="6">
        <v>7.5560736050239285E-4</v>
      </c>
    </row>
    <row r="811" spans="1:18" x14ac:dyDescent="0.25">
      <c r="A811" t="s">
        <v>12</v>
      </c>
      <c r="B811" t="s">
        <v>8</v>
      </c>
      <c r="C811" t="s">
        <v>17</v>
      </c>
      <c r="D811" t="s">
        <v>8</v>
      </c>
      <c r="E811" t="b">
        <f>pokerdump2players[[#This Row],[suit1]]=pokerdump2players[[#This Row],[suit2]]</f>
        <v>1</v>
      </c>
      <c r="F811">
        <v>7412</v>
      </c>
      <c r="L811" s="8" t="s">
        <v>7</v>
      </c>
      <c r="M811">
        <v>7478</v>
      </c>
      <c r="O811" s="6">
        <v>7.1452097140072002E-4</v>
      </c>
      <c r="P811" s="6">
        <v>0</v>
      </c>
      <c r="Q811">
        <v>7478</v>
      </c>
      <c r="R811" s="6">
        <v>7.1452097140072002E-4</v>
      </c>
    </row>
    <row r="812" spans="1:18" x14ac:dyDescent="0.25">
      <c r="A812" t="s">
        <v>12</v>
      </c>
      <c r="B812" t="s">
        <v>8</v>
      </c>
      <c r="C812" t="s">
        <v>19</v>
      </c>
      <c r="D812" t="s">
        <v>8</v>
      </c>
      <c r="E812" t="b">
        <f>pokerdump2players[[#This Row],[suit1]]=pokerdump2players[[#This Row],[suit2]]</f>
        <v>1</v>
      </c>
      <c r="F812">
        <v>7408</v>
      </c>
      <c r="L812" s="8" t="s">
        <v>6</v>
      </c>
      <c r="M812">
        <v>7384</v>
      </c>
      <c r="O812" s="6">
        <v>7.0553929564361021E-4</v>
      </c>
      <c r="P812" s="6">
        <v>0</v>
      </c>
      <c r="Q812">
        <v>7384</v>
      </c>
      <c r="R812" s="6">
        <v>7.0553929564361021E-4</v>
      </c>
    </row>
    <row r="813" spans="1:18" x14ac:dyDescent="0.25">
      <c r="A813" t="s">
        <v>11</v>
      </c>
      <c r="B813" t="s">
        <v>8</v>
      </c>
      <c r="C813" t="s">
        <v>20</v>
      </c>
      <c r="D813" t="s">
        <v>9</v>
      </c>
      <c r="E813" t="b">
        <f>pokerdump2players[[#This Row],[suit1]]=pokerdump2players[[#This Row],[suit2]]</f>
        <v>0</v>
      </c>
      <c r="F813">
        <v>7406</v>
      </c>
      <c r="L813" s="8" t="s">
        <v>8</v>
      </c>
      <c r="M813">
        <v>7273</v>
      </c>
      <c r="O813" s="6">
        <v>6.9493327427085278E-4</v>
      </c>
      <c r="P813" s="6">
        <v>0</v>
      </c>
      <c r="Q813">
        <v>7273</v>
      </c>
      <c r="R813" s="6">
        <v>6.9493327427085278E-4</v>
      </c>
    </row>
    <row r="814" spans="1:18" x14ac:dyDescent="0.25">
      <c r="A814" t="s">
        <v>13</v>
      </c>
      <c r="B814" t="s">
        <v>8</v>
      </c>
      <c r="C814" t="s">
        <v>15</v>
      </c>
      <c r="D814" t="s">
        <v>8</v>
      </c>
      <c r="E814" t="b">
        <f>pokerdump2players[[#This Row],[suit1]]=pokerdump2players[[#This Row],[suit2]]</f>
        <v>1</v>
      </c>
      <c r="F814">
        <v>7403</v>
      </c>
      <c r="L814" s="7" t="s">
        <v>7</v>
      </c>
      <c r="M814">
        <v>22364</v>
      </c>
      <c r="N814">
        <v>7781</v>
      </c>
      <c r="O814" s="6">
        <v>2.136874432255376E-3</v>
      </c>
      <c r="P814" s="6">
        <v>7.4347254325608488E-4</v>
      </c>
      <c r="Q814">
        <v>30145</v>
      </c>
      <c r="R814" s="6">
        <v>2.8803469755114609E-3</v>
      </c>
    </row>
    <row r="815" spans="1:18" x14ac:dyDescent="0.25">
      <c r="A815" t="s">
        <v>12</v>
      </c>
      <c r="B815" t="s">
        <v>9</v>
      </c>
      <c r="C815" t="s">
        <v>15</v>
      </c>
      <c r="D815" t="s">
        <v>9</v>
      </c>
      <c r="E815" t="b">
        <f>pokerdump2players[[#This Row],[suit1]]=pokerdump2players[[#This Row],[suit2]]</f>
        <v>1</v>
      </c>
      <c r="F815">
        <v>7401</v>
      </c>
      <c r="L815" s="8" t="s">
        <v>9</v>
      </c>
      <c r="M815">
        <v>7552</v>
      </c>
      <c r="O815" s="6">
        <v>7.2159165231589167E-4</v>
      </c>
      <c r="P815" s="6">
        <v>0</v>
      </c>
      <c r="Q815">
        <v>7552</v>
      </c>
      <c r="R815" s="6">
        <v>7.2159165231589167E-4</v>
      </c>
    </row>
    <row r="816" spans="1:18" x14ac:dyDescent="0.25">
      <c r="A816" t="s">
        <v>13</v>
      </c>
      <c r="B816" t="s">
        <v>8</v>
      </c>
      <c r="C816" t="s">
        <v>16</v>
      </c>
      <c r="D816" t="s">
        <v>6</v>
      </c>
      <c r="E816" t="b">
        <f>pokerdump2players[[#This Row],[suit1]]=pokerdump2players[[#This Row],[suit2]]</f>
        <v>0</v>
      </c>
      <c r="F816">
        <v>7398</v>
      </c>
      <c r="L816" s="8" t="s">
        <v>7</v>
      </c>
      <c r="N816">
        <v>7781</v>
      </c>
      <c r="O816" s="6">
        <v>0</v>
      </c>
      <c r="P816" s="6">
        <v>7.4347254325608488E-4</v>
      </c>
      <c r="Q816">
        <v>7781</v>
      </c>
      <c r="R816" s="6">
        <v>7.4347254325608488E-4</v>
      </c>
    </row>
    <row r="817" spans="1:18" x14ac:dyDescent="0.25">
      <c r="A817" t="s">
        <v>11</v>
      </c>
      <c r="B817" t="s">
        <v>8</v>
      </c>
      <c r="C817" t="s">
        <v>17</v>
      </c>
      <c r="D817" t="s">
        <v>6</v>
      </c>
      <c r="E817" t="b">
        <f>pokerdump2players[[#This Row],[suit1]]=pokerdump2players[[#This Row],[suit2]]</f>
        <v>0</v>
      </c>
      <c r="F817">
        <v>7397</v>
      </c>
      <c r="L817" s="8" t="s">
        <v>6</v>
      </c>
      <c r="M817">
        <v>7466</v>
      </c>
      <c r="O817" s="6">
        <v>7.1337437449555709E-4</v>
      </c>
      <c r="P817" s="6">
        <v>0</v>
      </c>
      <c r="Q817">
        <v>7466</v>
      </c>
      <c r="R817" s="6">
        <v>7.1337437449555709E-4</v>
      </c>
    </row>
    <row r="818" spans="1:18" x14ac:dyDescent="0.25">
      <c r="A818" t="s">
        <v>12</v>
      </c>
      <c r="B818" t="s">
        <v>6</v>
      </c>
      <c r="C818" t="s">
        <v>20</v>
      </c>
      <c r="D818" t="s">
        <v>9</v>
      </c>
      <c r="E818" t="b">
        <f>pokerdump2players[[#This Row],[suit1]]=pokerdump2players[[#This Row],[suit2]]</f>
        <v>0</v>
      </c>
      <c r="F818">
        <v>7396</v>
      </c>
      <c r="L818" s="8" t="s">
        <v>8</v>
      </c>
      <c r="M818">
        <v>7346</v>
      </c>
      <c r="O818" s="6">
        <v>7.0190840544392746E-4</v>
      </c>
      <c r="P818" s="6">
        <v>0</v>
      </c>
      <c r="Q818">
        <v>7346</v>
      </c>
      <c r="R818" s="6">
        <v>7.0190840544392746E-4</v>
      </c>
    </row>
    <row r="819" spans="1:18" x14ac:dyDescent="0.25">
      <c r="A819" t="s">
        <v>11</v>
      </c>
      <c r="B819" t="s">
        <v>7</v>
      </c>
      <c r="C819" t="s">
        <v>18</v>
      </c>
      <c r="D819" t="s">
        <v>7</v>
      </c>
      <c r="E819" t="b">
        <f>pokerdump2players[[#This Row],[suit1]]=pokerdump2players[[#This Row],[suit2]]</f>
        <v>1</v>
      </c>
      <c r="F819">
        <v>7391</v>
      </c>
      <c r="L819" s="7" t="s">
        <v>6</v>
      </c>
      <c r="M819">
        <v>22081</v>
      </c>
      <c r="N819">
        <v>7844</v>
      </c>
      <c r="O819" s="6">
        <v>2.1098338552419495E-3</v>
      </c>
      <c r="P819" s="6">
        <v>7.4949217700819048E-4</v>
      </c>
      <c r="Q819">
        <v>29925</v>
      </c>
      <c r="R819" s="6">
        <v>2.8593260322501402E-3</v>
      </c>
    </row>
    <row r="820" spans="1:18" x14ac:dyDescent="0.25">
      <c r="A820" t="s">
        <v>13</v>
      </c>
      <c r="B820" t="s">
        <v>9</v>
      </c>
      <c r="C820" t="s">
        <v>16</v>
      </c>
      <c r="D820" t="s">
        <v>6</v>
      </c>
      <c r="E820" t="b">
        <f>pokerdump2players[[#This Row],[suit1]]=pokerdump2players[[#This Row],[suit2]]</f>
        <v>0</v>
      </c>
      <c r="F820">
        <v>7384</v>
      </c>
      <c r="L820" s="8" t="s">
        <v>9</v>
      </c>
      <c r="M820">
        <v>7261</v>
      </c>
      <c r="O820" s="6">
        <v>6.9378667736568974E-4</v>
      </c>
      <c r="P820" s="6">
        <v>0</v>
      </c>
      <c r="Q820">
        <v>7261</v>
      </c>
      <c r="R820" s="6">
        <v>6.9378667736568974E-4</v>
      </c>
    </row>
    <row r="821" spans="1:18" x14ac:dyDescent="0.25">
      <c r="A821" t="s">
        <v>11</v>
      </c>
      <c r="B821" t="s">
        <v>8</v>
      </c>
      <c r="C821" t="s">
        <v>17</v>
      </c>
      <c r="D821" t="s">
        <v>7</v>
      </c>
      <c r="E821" t="b">
        <f>pokerdump2players[[#This Row],[suit1]]=pokerdump2players[[#This Row],[suit2]]</f>
        <v>0</v>
      </c>
      <c r="F821">
        <v>7377</v>
      </c>
      <c r="L821" s="8" t="s">
        <v>7</v>
      </c>
      <c r="M821">
        <v>7326</v>
      </c>
      <c r="O821" s="6">
        <v>6.999974106019892E-4</v>
      </c>
      <c r="P821" s="6">
        <v>0</v>
      </c>
      <c r="Q821">
        <v>7326</v>
      </c>
      <c r="R821" s="6">
        <v>6.999974106019892E-4</v>
      </c>
    </row>
    <row r="822" spans="1:18" x14ac:dyDescent="0.25">
      <c r="A822" t="s">
        <v>12</v>
      </c>
      <c r="B822" t="s">
        <v>9</v>
      </c>
      <c r="C822" t="s">
        <v>18</v>
      </c>
      <c r="D822" t="s">
        <v>9</v>
      </c>
      <c r="E822" t="b">
        <f>pokerdump2players[[#This Row],[suit1]]=pokerdump2players[[#This Row],[suit2]]</f>
        <v>1</v>
      </c>
      <c r="F822">
        <v>7362</v>
      </c>
      <c r="L822" s="8" t="s">
        <v>6</v>
      </c>
      <c r="N822">
        <v>7844</v>
      </c>
      <c r="O822" s="6">
        <v>0</v>
      </c>
      <c r="P822" s="6">
        <v>7.4949217700819048E-4</v>
      </c>
      <c r="Q822">
        <v>7844</v>
      </c>
      <c r="R822" s="6">
        <v>7.4949217700819048E-4</v>
      </c>
    </row>
    <row r="823" spans="1:18" x14ac:dyDescent="0.25">
      <c r="A823" t="s">
        <v>11</v>
      </c>
      <c r="B823" t="s">
        <v>6</v>
      </c>
      <c r="C823" t="s">
        <v>15</v>
      </c>
      <c r="D823" t="s">
        <v>8</v>
      </c>
      <c r="E823" t="b">
        <f>pokerdump2players[[#This Row],[suit1]]=pokerdump2players[[#This Row],[suit2]]</f>
        <v>0</v>
      </c>
      <c r="F823">
        <v>7358</v>
      </c>
      <c r="L823" s="8" t="s">
        <v>8</v>
      </c>
      <c r="M823">
        <v>7494</v>
      </c>
      <c r="O823" s="6">
        <v>7.1604976727427066E-4</v>
      </c>
      <c r="P823" s="6">
        <v>0</v>
      </c>
      <c r="Q823">
        <v>7494</v>
      </c>
      <c r="R823" s="6">
        <v>7.1604976727427066E-4</v>
      </c>
    </row>
    <row r="824" spans="1:18" x14ac:dyDescent="0.25">
      <c r="A824" t="s">
        <v>12</v>
      </c>
      <c r="B824" t="s">
        <v>7</v>
      </c>
      <c r="C824" t="s">
        <v>19</v>
      </c>
      <c r="D824" t="s">
        <v>7</v>
      </c>
      <c r="E824" t="b">
        <f>pokerdump2players[[#This Row],[suit1]]=pokerdump2players[[#This Row],[suit2]]</f>
        <v>1</v>
      </c>
      <c r="F824">
        <v>7358</v>
      </c>
      <c r="L824" s="7" t="s">
        <v>8</v>
      </c>
      <c r="M824">
        <v>21953</v>
      </c>
      <c r="N824">
        <v>7811</v>
      </c>
      <c r="O824" s="6">
        <v>2.0976034882535448E-3</v>
      </c>
      <c r="P824" s="6">
        <v>7.4633903551899231E-4</v>
      </c>
      <c r="Q824">
        <v>29764</v>
      </c>
      <c r="R824" s="6">
        <v>2.843942523772537E-3</v>
      </c>
    </row>
    <row r="825" spans="1:18" x14ac:dyDescent="0.25">
      <c r="A825" t="s">
        <v>11</v>
      </c>
      <c r="B825" t="s">
        <v>7</v>
      </c>
      <c r="C825" t="s">
        <v>17</v>
      </c>
      <c r="D825" t="s">
        <v>8</v>
      </c>
      <c r="E825" t="b">
        <f>pokerdump2players[[#This Row],[suit1]]=pokerdump2players[[#This Row],[suit2]]</f>
        <v>0</v>
      </c>
      <c r="F825">
        <v>7354</v>
      </c>
      <c r="L825" s="8" t="s">
        <v>9</v>
      </c>
      <c r="M825">
        <v>7211</v>
      </c>
      <c r="O825" s="6">
        <v>6.8900919026084406E-4</v>
      </c>
      <c r="P825" s="6">
        <v>0</v>
      </c>
      <c r="Q825">
        <v>7211</v>
      </c>
      <c r="R825" s="6">
        <v>6.8900919026084406E-4</v>
      </c>
    </row>
    <row r="826" spans="1:18" x14ac:dyDescent="0.25">
      <c r="A826" t="s">
        <v>14</v>
      </c>
      <c r="B826" t="s">
        <v>9</v>
      </c>
      <c r="C826" t="s">
        <v>16</v>
      </c>
      <c r="D826" t="s">
        <v>8</v>
      </c>
      <c r="E826" t="b">
        <f>pokerdump2players[[#This Row],[suit1]]=pokerdump2players[[#This Row],[suit2]]</f>
        <v>0</v>
      </c>
      <c r="F826">
        <v>7353</v>
      </c>
      <c r="L826" s="8" t="s">
        <v>7</v>
      </c>
      <c r="M826">
        <v>7344</v>
      </c>
      <c r="O826" s="6">
        <v>7.017173059597336E-4</v>
      </c>
      <c r="P826" s="6">
        <v>0</v>
      </c>
      <c r="Q826">
        <v>7344</v>
      </c>
      <c r="R826" s="6">
        <v>7.017173059597336E-4</v>
      </c>
    </row>
    <row r="827" spans="1:18" x14ac:dyDescent="0.25">
      <c r="A827" t="s">
        <v>11</v>
      </c>
      <c r="B827" t="s">
        <v>8</v>
      </c>
      <c r="C827" t="s">
        <v>19</v>
      </c>
      <c r="D827" t="s">
        <v>6</v>
      </c>
      <c r="E827" t="b">
        <f>pokerdump2players[[#This Row],[suit1]]=pokerdump2players[[#This Row],[suit2]]</f>
        <v>0</v>
      </c>
      <c r="F827">
        <v>7352</v>
      </c>
      <c r="L827" s="8" t="s">
        <v>6</v>
      </c>
      <c r="M827">
        <v>7398</v>
      </c>
      <c r="O827" s="6">
        <v>7.06876992032967E-4</v>
      </c>
      <c r="P827" s="6">
        <v>0</v>
      </c>
      <c r="Q827">
        <v>7398</v>
      </c>
      <c r="R827" s="6">
        <v>7.06876992032967E-4</v>
      </c>
    </row>
    <row r="828" spans="1:18" x14ac:dyDescent="0.25">
      <c r="A828" t="s">
        <v>11</v>
      </c>
      <c r="B828" t="s">
        <v>7</v>
      </c>
      <c r="C828" t="s">
        <v>17</v>
      </c>
      <c r="D828" t="s">
        <v>6</v>
      </c>
      <c r="E828" t="b">
        <f>pokerdump2players[[#This Row],[suit1]]=pokerdump2players[[#This Row],[suit2]]</f>
        <v>0</v>
      </c>
      <c r="F828">
        <v>7348</v>
      </c>
      <c r="L828" s="8" t="s">
        <v>8</v>
      </c>
      <c r="N828">
        <v>7811</v>
      </c>
      <c r="O828" s="6">
        <v>0</v>
      </c>
      <c r="P828" s="6">
        <v>7.4633903551899231E-4</v>
      </c>
      <c r="Q828">
        <v>7811</v>
      </c>
      <c r="R828" s="6">
        <v>7.4633903551899231E-4</v>
      </c>
    </row>
    <row r="829" spans="1:18" x14ac:dyDescent="0.25">
      <c r="A829" t="s">
        <v>11</v>
      </c>
      <c r="B829" t="s">
        <v>9</v>
      </c>
      <c r="C829" t="s">
        <v>17</v>
      </c>
      <c r="D829" t="s">
        <v>8</v>
      </c>
      <c r="E829" t="b">
        <f>pokerdump2players[[#This Row],[suit1]]=pokerdump2players[[#This Row],[suit2]]</f>
        <v>0</v>
      </c>
      <c r="F829">
        <v>7348</v>
      </c>
      <c r="L829" s="3" t="s">
        <v>14</v>
      </c>
      <c r="M829">
        <v>91052</v>
      </c>
      <c r="N829">
        <v>31731</v>
      </c>
      <c r="O829" s="6">
        <v>8.699995117408179E-3</v>
      </c>
      <c r="P829" s="6">
        <v>3.031888866477166E-3</v>
      </c>
      <c r="Q829">
        <v>122783</v>
      </c>
      <c r="R829" s="6">
        <v>1.1731883983885345E-2</v>
      </c>
    </row>
    <row r="830" spans="1:18" x14ac:dyDescent="0.25">
      <c r="A830" t="s">
        <v>13</v>
      </c>
      <c r="B830" t="s">
        <v>7</v>
      </c>
      <c r="C830" t="s">
        <v>16</v>
      </c>
      <c r="D830" t="s">
        <v>8</v>
      </c>
      <c r="E830" t="b">
        <f>pokerdump2players[[#This Row],[suit1]]=pokerdump2players[[#This Row],[suit2]]</f>
        <v>0</v>
      </c>
      <c r="F830">
        <v>7346</v>
      </c>
      <c r="L830" s="7" t="s">
        <v>9</v>
      </c>
      <c r="M830">
        <v>22921</v>
      </c>
      <c r="N830">
        <v>7886</v>
      </c>
      <c r="O830" s="6">
        <v>2.1900956386033572E-3</v>
      </c>
      <c r="P830" s="6">
        <v>7.5350526617626085E-4</v>
      </c>
      <c r="Q830">
        <v>30807</v>
      </c>
      <c r="R830" s="6">
        <v>2.9436009047796178E-3</v>
      </c>
    </row>
    <row r="831" spans="1:18" x14ac:dyDescent="0.25">
      <c r="A831" t="s">
        <v>12</v>
      </c>
      <c r="B831" t="s">
        <v>7</v>
      </c>
      <c r="C831" t="s">
        <v>17</v>
      </c>
      <c r="D831" t="s">
        <v>7</v>
      </c>
      <c r="E831" t="b">
        <f>pokerdump2players[[#This Row],[suit1]]=pokerdump2players[[#This Row],[suit2]]</f>
        <v>1</v>
      </c>
      <c r="F831">
        <v>7344</v>
      </c>
      <c r="L831" s="8" t="s">
        <v>9</v>
      </c>
      <c r="N831">
        <v>7886</v>
      </c>
      <c r="O831" s="6">
        <v>0</v>
      </c>
      <c r="P831" s="6">
        <v>7.5350526617626085E-4</v>
      </c>
      <c r="Q831">
        <v>7886</v>
      </c>
      <c r="R831" s="6">
        <v>7.5350526617626085E-4</v>
      </c>
    </row>
    <row r="832" spans="1:18" x14ac:dyDescent="0.25">
      <c r="A832" t="s">
        <v>13</v>
      </c>
      <c r="B832" t="s">
        <v>8</v>
      </c>
      <c r="C832" t="s">
        <v>16</v>
      </c>
      <c r="D832" t="s">
        <v>7</v>
      </c>
      <c r="E832" t="b">
        <f>pokerdump2players[[#This Row],[suit1]]=pokerdump2players[[#This Row],[suit2]]</f>
        <v>0</v>
      </c>
      <c r="F832">
        <v>7344</v>
      </c>
      <c r="L832" s="8" t="s">
        <v>7</v>
      </c>
      <c r="M832">
        <v>7600</v>
      </c>
      <c r="O832" s="6">
        <v>7.2617803993654351E-4</v>
      </c>
      <c r="P832" s="6">
        <v>0</v>
      </c>
      <c r="Q832">
        <v>7600</v>
      </c>
      <c r="R832" s="6">
        <v>7.2617803993654351E-4</v>
      </c>
    </row>
    <row r="833" spans="1:18" x14ac:dyDescent="0.25">
      <c r="A833" t="s">
        <v>12</v>
      </c>
      <c r="B833" t="s">
        <v>7</v>
      </c>
      <c r="C833" t="s">
        <v>20</v>
      </c>
      <c r="D833" t="s">
        <v>8</v>
      </c>
      <c r="E833" t="b">
        <f>pokerdump2players[[#This Row],[suit1]]=pokerdump2players[[#This Row],[suit2]]</f>
        <v>0</v>
      </c>
      <c r="F833">
        <v>7341</v>
      </c>
      <c r="L833" s="8" t="s">
        <v>6</v>
      </c>
      <c r="M833">
        <v>7747</v>
      </c>
      <c r="O833" s="6">
        <v>7.4022385202478984E-4</v>
      </c>
      <c r="P833" s="6">
        <v>0</v>
      </c>
      <c r="Q833">
        <v>7747</v>
      </c>
      <c r="R833" s="6">
        <v>7.4022385202478984E-4</v>
      </c>
    </row>
    <row r="834" spans="1:18" x14ac:dyDescent="0.25">
      <c r="A834" t="s">
        <v>14</v>
      </c>
      <c r="B834" t="s">
        <v>6</v>
      </c>
      <c r="C834" t="s">
        <v>16</v>
      </c>
      <c r="D834" t="s">
        <v>9</v>
      </c>
      <c r="E834" t="b">
        <f>pokerdump2players[[#This Row],[suit1]]=pokerdump2players[[#This Row],[suit2]]</f>
        <v>0</v>
      </c>
      <c r="F834">
        <v>7336</v>
      </c>
      <c r="L834" s="8" t="s">
        <v>8</v>
      </c>
      <c r="M834">
        <v>7574</v>
      </c>
      <c r="O834" s="6">
        <v>7.2369374664202379E-4</v>
      </c>
      <c r="P834" s="6">
        <v>0</v>
      </c>
      <c r="Q834">
        <v>7574</v>
      </c>
      <c r="R834" s="6">
        <v>7.2369374664202379E-4</v>
      </c>
    </row>
    <row r="835" spans="1:18" x14ac:dyDescent="0.25">
      <c r="A835" t="s">
        <v>16</v>
      </c>
      <c r="B835" t="s">
        <v>9</v>
      </c>
      <c r="C835" t="s">
        <v>20</v>
      </c>
      <c r="D835" t="s">
        <v>9</v>
      </c>
      <c r="E835" t="b">
        <f>pokerdump2players[[#This Row],[suit1]]=pokerdump2players[[#This Row],[suit2]]</f>
        <v>1</v>
      </c>
      <c r="F835">
        <v>7334</v>
      </c>
      <c r="L835" s="7" t="s">
        <v>7</v>
      </c>
      <c r="M835">
        <v>22881</v>
      </c>
      <c r="N835">
        <v>7877</v>
      </c>
      <c r="O835" s="6">
        <v>2.1862736489194805E-3</v>
      </c>
      <c r="P835" s="6">
        <v>7.5264531849738854E-4</v>
      </c>
      <c r="Q835">
        <v>30758</v>
      </c>
      <c r="R835" s="6">
        <v>2.9389189674168693E-3</v>
      </c>
    </row>
    <row r="836" spans="1:18" x14ac:dyDescent="0.25">
      <c r="A836" t="s">
        <v>13</v>
      </c>
      <c r="B836" t="s">
        <v>8</v>
      </c>
      <c r="C836" t="s">
        <v>14</v>
      </c>
      <c r="D836" t="s">
        <v>9</v>
      </c>
      <c r="E836" t="b">
        <f>pokerdump2players[[#This Row],[suit1]]=pokerdump2players[[#This Row],[suit2]]</f>
        <v>0</v>
      </c>
      <c r="F836">
        <v>7332</v>
      </c>
      <c r="L836" s="8" t="s">
        <v>9</v>
      </c>
      <c r="M836">
        <v>7579</v>
      </c>
      <c r="O836" s="6">
        <v>7.2417149535250827E-4</v>
      </c>
      <c r="P836" s="6">
        <v>0</v>
      </c>
      <c r="Q836">
        <v>7579</v>
      </c>
      <c r="R836" s="6">
        <v>7.2417149535250827E-4</v>
      </c>
    </row>
    <row r="837" spans="1:18" x14ac:dyDescent="0.25">
      <c r="A837" t="s">
        <v>12</v>
      </c>
      <c r="B837" t="s">
        <v>9</v>
      </c>
      <c r="C837" t="s">
        <v>20</v>
      </c>
      <c r="D837" t="s">
        <v>7</v>
      </c>
      <c r="E837" t="b">
        <f>pokerdump2players[[#This Row],[suit1]]=pokerdump2players[[#This Row],[suit2]]</f>
        <v>0</v>
      </c>
      <c r="F837">
        <v>7328</v>
      </c>
      <c r="L837" s="8" t="s">
        <v>7</v>
      </c>
      <c r="N837">
        <v>7877</v>
      </c>
      <c r="O837" s="6">
        <v>0</v>
      </c>
      <c r="P837" s="6">
        <v>7.5264531849738854E-4</v>
      </c>
      <c r="Q837">
        <v>7877</v>
      </c>
      <c r="R837" s="6">
        <v>7.5264531849738854E-4</v>
      </c>
    </row>
    <row r="838" spans="1:18" x14ac:dyDescent="0.25">
      <c r="A838" t="s">
        <v>12</v>
      </c>
      <c r="B838" t="s">
        <v>6</v>
      </c>
      <c r="C838" t="s">
        <v>19</v>
      </c>
      <c r="D838" t="s">
        <v>6</v>
      </c>
      <c r="E838" t="b">
        <f>pokerdump2players[[#This Row],[suit1]]=pokerdump2players[[#This Row],[suit2]]</f>
        <v>1</v>
      </c>
      <c r="F838">
        <v>7326</v>
      </c>
      <c r="L838" s="8" t="s">
        <v>6</v>
      </c>
      <c r="M838">
        <v>7702</v>
      </c>
      <c r="O838" s="6">
        <v>7.3592411363042874E-4</v>
      </c>
      <c r="P838" s="6">
        <v>0</v>
      </c>
      <c r="Q838">
        <v>7702</v>
      </c>
      <c r="R838" s="6">
        <v>7.3592411363042874E-4</v>
      </c>
    </row>
    <row r="839" spans="1:18" x14ac:dyDescent="0.25">
      <c r="A839" t="s">
        <v>11</v>
      </c>
      <c r="B839" t="s">
        <v>8</v>
      </c>
      <c r="C839" t="s">
        <v>19</v>
      </c>
      <c r="D839" t="s">
        <v>7</v>
      </c>
      <c r="E839" t="b">
        <f>pokerdump2players[[#This Row],[suit1]]=pokerdump2players[[#This Row],[suit2]]</f>
        <v>0</v>
      </c>
      <c r="F839">
        <v>7326</v>
      </c>
      <c r="L839" s="8" t="s">
        <v>8</v>
      </c>
      <c r="M839">
        <v>7600</v>
      </c>
      <c r="O839" s="6">
        <v>7.2617803993654351E-4</v>
      </c>
      <c r="P839" s="6">
        <v>0</v>
      </c>
      <c r="Q839">
        <v>7600</v>
      </c>
      <c r="R839" s="6">
        <v>7.2617803993654351E-4</v>
      </c>
    </row>
    <row r="840" spans="1:18" x14ac:dyDescent="0.25">
      <c r="A840" t="s">
        <v>13</v>
      </c>
      <c r="B840" t="s">
        <v>6</v>
      </c>
      <c r="C840" t="s">
        <v>16</v>
      </c>
      <c r="D840" t="s">
        <v>7</v>
      </c>
      <c r="E840" t="b">
        <f>pokerdump2players[[#This Row],[suit1]]=pokerdump2players[[#This Row],[suit2]]</f>
        <v>0</v>
      </c>
      <c r="F840">
        <v>7326</v>
      </c>
      <c r="L840" s="7" t="s">
        <v>6</v>
      </c>
      <c r="M840">
        <v>22676</v>
      </c>
      <c r="N840">
        <v>7971</v>
      </c>
      <c r="O840" s="6">
        <v>2.1666859517896131E-3</v>
      </c>
      <c r="P840" s="6">
        <v>7.6162699425449845E-4</v>
      </c>
      <c r="Q840">
        <v>30647</v>
      </c>
      <c r="R840" s="6">
        <v>2.9283129460441117E-3</v>
      </c>
    </row>
    <row r="841" spans="1:18" x14ac:dyDescent="0.25">
      <c r="A841" t="s">
        <v>12</v>
      </c>
      <c r="B841" t="s">
        <v>9</v>
      </c>
      <c r="C841" t="s">
        <v>20</v>
      </c>
      <c r="D841" t="s">
        <v>6</v>
      </c>
      <c r="E841" t="b">
        <f>pokerdump2players[[#This Row],[suit1]]=pokerdump2players[[#This Row],[suit2]]</f>
        <v>0</v>
      </c>
      <c r="F841">
        <v>7324</v>
      </c>
      <c r="L841" s="8" t="s">
        <v>9</v>
      </c>
      <c r="M841">
        <v>7737</v>
      </c>
      <c r="O841" s="6">
        <v>7.3926835460382066E-4</v>
      </c>
      <c r="P841" s="6">
        <v>0</v>
      </c>
      <c r="Q841">
        <v>7737</v>
      </c>
      <c r="R841" s="6">
        <v>7.3926835460382066E-4</v>
      </c>
    </row>
    <row r="842" spans="1:18" x14ac:dyDescent="0.25">
      <c r="A842" t="s">
        <v>14</v>
      </c>
      <c r="B842" t="s">
        <v>8</v>
      </c>
      <c r="C842" t="s">
        <v>16</v>
      </c>
      <c r="D842" t="s">
        <v>7</v>
      </c>
      <c r="E842" t="b">
        <f>pokerdump2players[[#This Row],[suit1]]=pokerdump2players[[#This Row],[suit2]]</f>
        <v>0</v>
      </c>
      <c r="F842">
        <v>7322</v>
      </c>
      <c r="L842" s="8" t="s">
        <v>7</v>
      </c>
      <c r="M842">
        <v>7483</v>
      </c>
      <c r="O842" s="6">
        <v>7.1499872011120461E-4</v>
      </c>
      <c r="P842" s="6">
        <v>0</v>
      </c>
      <c r="Q842">
        <v>7483</v>
      </c>
      <c r="R842" s="6">
        <v>7.1499872011120461E-4</v>
      </c>
    </row>
    <row r="843" spans="1:18" x14ac:dyDescent="0.25">
      <c r="A843" t="s">
        <v>12</v>
      </c>
      <c r="B843" t="s">
        <v>9</v>
      </c>
      <c r="C843" t="s">
        <v>17</v>
      </c>
      <c r="D843" t="s">
        <v>9</v>
      </c>
      <c r="E843" t="b">
        <f>pokerdump2players[[#This Row],[suit1]]=pokerdump2players[[#This Row],[suit2]]</f>
        <v>1</v>
      </c>
      <c r="F843">
        <v>7310</v>
      </c>
      <c r="L843" s="8" t="s">
        <v>6</v>
      </c>
      <c r="N843">
        <v>7971</v>
      </c>
      <c r="O843" s="6">
        <v>0</v>
      </c>
      <c r="P843" s="6">
        <v>7.6162699425449845E-4</v>
      </c>
      <c r="Q843">
        <v>7971</v>
      </c>
      <c r="R843" s="6">
        <v>7.6162699425449845E-4</v>
      </c>
    </row>
    <row r="844" spans="1:18" x14ac:dyDescent="0.25">
      <c r="A844" t="s">
        <v>14</v>
      </c>
      <c r="B844" t="s">
        <v>7</v>
      </c>
      <c r="C844" t="s">
        <v>16</v>
      </c>
      <c r="D844" t="s">
        <v>8</v>
      </c>
      <c r="E844" t="b">
        <f>pokerdump2players[[#This Row],[suit1]]=pokerdump2players[[#This Row],[suit2]]</f>
        <v>0</v>
      </c>
      <c r="F844">
        <v>7307</v>
      </c>
      <c r="L844" s="8" t="s">
        <v>8</v>
      </c>
      <c r="M844">
        <v>7456</v>
      </c>
      <c r="O844" s="6">
        <v>7.1241887707458791E-4</v>
      </c>
      <c r="P844" s="6">
        <v>0</v>
      </c>
      <c r="Q844">
        <v>7456</v>
      </c>
      <c r="R844" s="6">
        <v>7.1241887707458791E-4</v>
      </c>
    </row>
    <row r="845" spans="1:18" x14ac:dyDescent="0.25">
      <c r="A845" t="s">
        <v>16</v>
      </c>
      <c r="B845" t="s">
        <v>7</v>
      </c>
      <c r="C845" t="s">
        <v>20</v>
      </c>
      <c r="D845" t="s">
        <v>7</v>
      </c>
      <c r="E845" t="b">
        <f>pokerdump2players[[#This Row],[suit1]]=pokerdump2players[[#This Row],[suit2]]</f>
        <v>1</v>
      </c>
      <c r="F845">
        <v>7306</v>
      </c>
      <c r="L845" s="7" t="s">
        <v>8</v>
      </c>
      <c r="M845">
        <v>22574</v>
      </c>
      <c r="N845">
        <v>7997</v>
      </c>
      <c r="O845" s="6">
        <v>2.1569398780957282E-3</v>
      </c>
      <c r="P845" s="6">
        <v>7.6411128754901817E-4</v>
      </c>
      <c r="Q845">
        <v>30571</v>
      </c>
      <c r="R845" s="6">
        <v>2.9210511656447462E-3</v>
      </c>
    </row>
    <row r="846" spans="1:18" x14ac:dyDescent="0.25">
      <c r="A846" t="s">
        <v>12</v>
      </c>
      <c r="B846" t="s">
        <v>8</v>
      </c>
      <c r="C846" t="s">
        <v>20</v>
      </c>
      <c r="D846" t="s">
        <v>9</v>
      </c>
      <c r="E846" t="b">
        <f>pokerdump2players[[#This Row],[suit1]]=pokerdump2players[[#This Row],[suit2]]</f>
        <v>0</v>
      </c>
      <c r="F846">
        <v>7301</v>
      </c>
      <c r="L846" s="8" t="s">
        <v>9</v>
      </c>
      <c r="M846">
        <v>7332</v>
      </c>
      <c r="O846" s="6">
        <v>7.0057070905457067E-4</v>
      </c>
      <c r="P846" s="6">
        <v>0</v>
      </c>
      <c r="Q846">
        <v>7332</v>
      </c>
      <c r="R846" s="6">
        <v>7.0057070905457067E-4</v>
      </c>
    </row>
    <row r="847" spans="1:18" x14ac:dyDescent="0.25">
      <c r="A847" t="s">
        <v>12</v>
      </c>
      <c r="B847" t="s">
        <v>7</v>
      </c>
      <c r="C847" t="s">
        <v>20</v>
      </c>
      <c r="D847" t="s">
        <v>6</v>
      </c>
      <c r="E847" t="b">
        <f>pokerdump2players[[#This Row],[suit1]]=pokerdump2players[[#This Row],[suit2]]</f>
        <v>0</v>
      </c>
      <c r="F847">
        <v>7297</v>
      </c>
      <c r="L847" s="8" t="s">
        <v>7</v>
      </c>
      <c r="M847">
        <v>7712</v>
      </c>
      <c r="O847" s="6">
        <v>7.3687961105139781E-4</v>
      </c>
      <c r="P847" s="6">
        <v>0</v>
      </c>
      <c r="Q847">
        <v>7712</v>
      </c>
      <c r="R847" s="6">
        <v>7.3687961105139781E-4</v>
      </c>
    </row>
    <row r="848" spans="1:18" x14ac:dyDescent="0.25">
      <c r="A848" t="s">
        <v>12</v>
      </c>
      <c r="B848" t="s">
        <v>8</v>
      </c>
      <c r="C848" t="s">
        <v>20</v>
      </c>
      <c r="D848" t="s">
        <v>6</v>
      </c>
      <c r="E848" t="b">
        <f>pokerdump2players[[#This Row],[suit1]]=pokerdump2players[[#This Row],[suit2]]</f>
        <v>0</v>
      </c>
      <c r="F848">
        <v>7297</v>
      </c>
      <c r="L848" s="8" t="s">
        <v>6</v>
      </c>
      <c r="M848">
        <v>7530</v>
      </c>
      <c r="O848" s="6">
        <v>7.1948955798975956E-4</v>
      </c>
      <c r="P848" s="6">
        <v>0</v>
      </c>
      <c r="Q848">
        <v>7530</v>
      </c>
      <c r="R848" s="6">
        <v>7.1948955798975956E-4</v>
      </c>
    </row>
    <row r="849" spans="1:18" x14ac:dyDescent="0.25">
      <c r="A849" t="s">
        <v>11</v>
      </c>
      <c r="B849" t="s">
        <v>6</v>
      </c>
      <c r="C849" t="s">
        <v>19</v>
      </c>
      <c r="D849" t="s">
        <v>8</v>
      </c>
      <c r="E849" t="b">
        <f>pokerdump2players[[#This Row],[suit1]]=pokerdump2players[[#This Row],[suit2]]</f>
        <v>0</v>
      </c>
      <c r="F849">
        <v>7292</v>
      </c>
      <c r="L849" s="8" t="s">
        <v>8</v>
      </c>
      <c r="N849">
        <v>7997</v>
      </c>
      <c r="O849" s="6">
        <v>0</v>
      </c>
      <c r="P849" s="6">
        <v>7.6411128754901817E-4</v>
      </c>
      <c r="Q849">
        <v>7997</v>
      </c>
      <c r="R849" s="6">
        <v>7.6411128754901817E-4</v>
      </c>
    </row>
    <row r="850" spans="1:18" x14ac:dyDescent="0.25">
      <c r="A850" t="s">
        <v>14</v>
      </c>
      <c r="B850" t="s">
        <v>7</v>
      </c>
      <c r="C850" t="s">
        <v>16</v>
      </c>
      <c r="D850" t="s">
        <v>9</v>
      </c>
      <c r="E850" t="b">
        <f>pokerdump2players[[#This Row],[suit1]]=pokerdump2players[[#This Row],[suit2]]</f>
        <v>0</v>
      </c>
      <c r="F850">
        <v>7291</v>
      </c>
      <c r="L850" s="3" t="s">
        <v>13</v>
      </c>
      <c r="M850">
        <v>65357</v>
      </c>
      <c r="O850" s="6">
        <v>6.2448444942279835E-3</v>
      </c>
      <c r="P850" s="6">
        <v>0</v>
      </c>
      <c r="Q850">
        <v>65357</v>
      </c>
      <c r="R850" s="6">
        <v>6.2448444942279835E-3</v>
      </c>
    </row>
    <row r="851" spans="1:18" x14ac:dyDescent="0.25">
      <c r="A851" t="s">
        <v>11</v>
      </c>
      <c r="B851" t="s">
        <v>6</v>
      </c>
      <c r="C851" t="s">
        <v>17</v>
      </c>
      <c r="D851" t="s">
        <v>7</v>
      </c>
      <c r="E851" t="b">
        <f>pokerdump2players[[#This Row],[suit1]]=pokerdump2players[[#This Row],[suit2]]</f>
        <v>0</v>
      </c>
      <c r="F851">
        <v>7291</v>
      </c>
      <c r="L851" s="7" t="s">
        <v>7</v>
      </c>
      <c r="M851">
        <v>10932</v>
      </c>
      <c r="O851" s="6">
        <v>1.0445497806034598E-3</v>
      </c>
      <c r="P851" s="6">
        <v>0</v>
      </c>
      <c r="Q851">
        <v>10932</v>
      </c>
      <c r="R851" s="6">
        <v>1.0445497806034598E-3</v>
      </c>
    </row>
    <row r="852" spans="1:18" x14ac:dyDescent="0.25">
      <c r="A852" t="s">
        <v>14</v>
      </c>
      <c r="B852" t="s">
        <v>8</v>
      </c>
      <c r="C852" t="s">
        <v>16</v>
      </c>
      <c r="D852" t="s">
        <v>6</v>
      </c>
      <c r="E852" t="b">
        <f>pokerdump2players[[#This Row],[suit1]]=pokerdump2players[[#This Row],[suit2]]</f>
        <v>0</v>
      </c>
      <c r="F852">
        <v>7290</v>
      </c>
      <c r="L852" s="8" t="s">
        <v>9</v>
      </c>
      <c r="M852">
        <v>10932</v>
      </c>
      <c r="O852" s="6">
        <v>1.0445497806034598E-3</v>
      </c>
      <c r="P852" s="6">
        <v>0</v>
      </c>
      <c r="Q852">
        <v>10932</v>
      </c>
      <c r="R852" s="6">
        <v>1.0445497806034598E-3</v>
      </c>
    </row>
    <row r="853" spans="1:18" x14ac:dyDescent="0.25">
      <c r="A853" t="s">
        <v>14</v>
      </c>
      <c r="B853" t="s">
        <v>6</v>
      </c>
      <c r="C853" t="s">
        <v>16</v>
      </c>
      <c r="D853" t="s">
        <v>7</v>
      </c>
      <c r="E853" t="b">
        <f>pokerdump2players[[#This Row],[suit1]]=pokerdump2players[[#This Row],[suit2]]</f>
        <v>0</v>
      </c>
      <c r="F853">
        <v>7277</v>
      </c>
      <c r="L853" s="7" t="s">
        <v>6</v>
      </c>
      <c r="M853">
        <v>21681</v>
      </c>
      <c r="O853" s="6">
        <v>2.071613958403184E-3</v>
      </c>
      <c r="P853" s="6">
        <v>0</v>
      </c>
      <c r="Q853">
        <v>21681</v>
      </c>
      <c r="R853" s="6">
        <v>2.071613958403184E-3</v>
      </c>
    </row>
    <row r="854" spans="1:18" x14ac:dyDescent="0.25">
      <c r="A854" t="s">
        <v>12</v>
      </c>
      <c r="B854" t="s">
        <v>7</v>
      </c>
      <c r="C854" t="s">
        <v>18</v>
      </c>
      <c r="D854" t="s">
        <v>7</v>
      </c>
      <c r="E854" t="b">
        <f>pokerdump2players[[#This Row],[suit1]]=pokerdump2players[[#This Row],[suit2]]</f>
        <v>1</v>
      </c>
      <c r="F854">
        <v>7275</v>
      </c>
      <c r="L854" s="8" t="s">
        <v>9</v>
      </c>
      <c r="M854">
        <v>10838</v>
      </c>
      <c r="O854" s="6">
        <v>1.0355681048463499E-3</v>
      </c>
      <c r="P854" s="6">
        <v>0</v>
      </c>
      <c r="Q854">
        <v>10838</v>
      </c>
      <c r="R854" s="6">
        <v>1.0355681048463499E-3</v>
      </c>
    </row>
    <row r="855" spans="1:18" x14ac:dyDescent="0.25">
      <c r="A855" t="s">
        <v>13</v>
      </c>
      <c r="B855" t="s">
        <v>9</v>
      </c>
      <c r="C855" t="s">
        <v>16</v>
      </c>
      <c r="D855" t="s">
        <v>8</v>
      </c>
      <c r="E855" t="b">
        <f>pokerdump2players[[#This Row],[suit1]]=pokerdump2players[[#This Row],[suit2]]</f>
        <v>0</v>
      </c>
      <c r="F855">
        <v>7273</v>
      </c>
      <c r="L855" s="8" t="s">
        <v>7</v>
      </c>
      <c r="M855">
        <v>10843</v>
      </c>
      <c r="O855" s="6">
        <v>1.0360458535568343E-3</v>
      </c>
      <c r="P855" s="6">
        <v>0</v>
      </c>
      <c r="Q855">
        <v>10843</v>
      </c>
      <c r="R855" s="6">
        <v>1.0360458535568343E-3</v>
      </c>
    </row>
    <row r="856" spans="1:18" x14ac:dyDescent="0.25">
      <c r="A856" t="s">
        <v>16</v>
      </c>
      <c r="B856" t="s">
        <v>8</v>
      </c>
      <c r="C856" t="s">
        <v>20</v>
      </c>
      <c r="D856" t="s">
        <v>8</v>
      </c>
      <c r="E856" t="b">
        <f>pokerdump2players[[#This Row],[suit1]]=pokerdump2players[[#This Row],[suit2]]</f>
        <v>1</v>
      </c>
      <c r="F856">
        <v>7266</v>
      </c>
      <c r="L856" s="7" t="s">
        <v>8</v>
      </c>
      <c r="M856">
        <v>32744</v>
      </c>
      <c r="O856" s="6">
        <v>3.1286807552213395E-3</v>
      </c>
      <c r="P856" s="6">
        <v>0</v>
      </c>
      <c r="Q856">
        <v>32744</v>
      </c>
      <c r="R856" s="6">
        <v>3.1286807552213395E-3</v>
      </c>
    </row>
    <row r="857" spans="1:18" x14ac:dyDescent="0.25">
      <c r="A857" t="s">
        <v>12</v>
      </c>
      <c r="B857" t="s">
        <v>6</v>
      </c>
      <c r="C857" t="s">
        <v>20</v>
      </c>
      <c r="D857" t="s">
        <v>8</v>
      </c>
      <c r="E857" t="b">
        <f>pokerdump2players[[#This Row],[suit1]]=pokerdump2players[[#This Row],[suit2]]</f>
        <v>0</v>
      </c>
      <c r="F857">
        <v>7264</v>
      </c>
      <c r="L857" s="8" t="s">
        <v>9</v>
      </c>
      <c r="M857">
        <v>11029</v>
      </c>
      <c r="O857" s="6">
        <v>1.0538181055868602E-3</v>
      </c>
      <c r="P857" s="6">
        <v>0</v>
      </c>
      <c r="Q857">
        <v>11029</v>
      </c>
      <c r="R857" s="6">
        <v>1.0538181055868602E-3</v>
      </c>
    </row>
    <row r="858" spans="1:18" x14ac:dyDescent="0.25">
      <c r="A858" t="s">
        <v>12</v>
      </c>
      <c r="B858" t="s">
        <v>7</v>
      </c>
      <c r="C858" t="s">
        <v>20</v>
      </c>
      <c r="D858" t="s">
        <v>9</v>
      </c>
      <c r="E858" t="b">
        <f>pokerdump2players[[#This Row],[suit1]]=pokerdump2players[[#This Row],[suit2]]</f>
        <v>0</v>
      </c>
      <c r="F858">
        <v>7264</v>
      </c>
      <c r="L858" s="8" t="s">
        <v>7</v>
      </c>
      <c r="M858">
        <v>10983</v>
      </c>
      <c r="O858" s="6">
        <v>1.0494228174504022E-3</v>
      </c>
      <c r="P858" s="6">
        <v>0</v>
      </c>
      <c r="Q858">
        <v>10983</v>
      </c>
      <c r="R858" s="6">
        <v>1.0494228174504022E-3</v>
      </c>
    </row>
    <row r="859" spans="1:18" x14ac:dyDescent="0.25">
      <c r="A859" t="s">
        <v>13</v>
      </c>
      <c r="B859" t="s">
        <v>6</v>
      </c>
      <c r="C859" t="s">
        <v>16</v>
      </c>
      <c r="D859" t="s">
        <v>9</v>
      </c>
      <c r="E859" t="b">
        <f>pokerdump2players[[#This Row],[suit1]]=pokerdump2players[[#This Row],[suit2]]</f>
        <v>0</v>
      </c>
      <c r="F859">
        <v>7261</v>
      </c>
      <c r="L859" s="8" t="s">
        <v>6</v>
      </c>
      <c r="M859">
        <v>10732</v>
      </c>
      <c r="O859" s="6">
        <v>1.025439832184077E-3</v>
      </c>
      <c r="P859" s="6">
        <v>0</v>
      </c>
      <c r="Q859">
        <v>10732</v>
      </c>
      <c r="R859" s="6">
        <v>1.025439832184077E-3</v>
      </c>
    </row>
    <row r="860" spans="1:18" x14ac:dyDescent="0.25">
      <c r="A860" t="s">
        <v>14</v>
      </c>
      <c r="B860" t="s">
        <v>7</v>
      </c>
      <c r="C860" t="s">
        <v>16</v>
      </c>
      <c r="D860" t="s">
        <v>6</v>
      </c>
      <c r="E860" t="b">
        <f>pokerdump2players[[#This Row],[suit1]]=pokerdump2players[[#This Row],[suit2]]</f>
        <v>0</v>
      </c>
      <c r="F860">
        <v>7258</v>
      </c>
      <c r="L860" s="2" t="s">
        <v>5</v>
      </c>
      <c r="M860">
        <v>1413546</v>
      </c>
      <c r="N860">
        <v>459247</v>
      </c>
      <c r="O860" s="6">
        <v>0.13506395574212385</v>
      </c>
      <c r="P860" s="6">
        <v>4.3880932408781291E-2</v>
      </c>
      <c r="Q860">
        <v>1872793</v>
      </c>
      <c r="R860" s="6">
        <v>0.17894488815090515</v>
      </c>
    </row>
    <row r="861" spans="1:18" x14ac:dyDescent="0.25">
      <c r="A861" t="s">
        <v>11</v>
      </c>
      <c r="B861" t="s">
        <v>9</v>
      </c>
      <c r="C861" t="s">
        <v>17</v>
      </c>
      <c r="D861" t="s">
        <v>7</v>
      </c>
      <c r="E861" t="b">
        <f>pokerdump2players[[#This Row],[suit1]]=pokerdump2players[[#This Row],[suit2]]</f>
        <v>0</v>
      </c>
      <c r="F861">
        <v>7256</v>
      </c>
      <c r="L861" s="3" t="s">
        <v>12</v>
      </c>
      <c r="M861">
        <v>115905</v>
      </c>
      <c r="N861">
        <v>39359</v>
      </c>
      <c r="O861" s="6">
        <v>1.1074692857742773E-2</v>
      </c>
      <c r="P861" s="6">
        <v>3.7607422991924231E-3</v>
      </c>
      <c r="Q861">
        <v>155264</v>
      </c>
      <c r="R861" s="6">
        <v>1.4835435156935197E-2</v>
      </c>
    </row>
    <row r="862" spans="1:18" x14ac:dyDescent="0.25">
      <c r="A862" t="s">
        <v>12</v>
      </c>
      <c r="B862" t="s">
        <v>8</v>
      </c>
      <c r="C862" t="s">
        <v>20</v>
      </c>
      <c r="D862" t="s">
        <v>7</v>
      </c>
      <c r="E862" t="b">
        <f>pokerdump2players[[#This Row],[suit1]]=pokerdump2players[[#This Row],[suit2]]</f>
        <v>0</v>
      </c>
      <c r="F862">
        <v>7255</v>
      </c>
      <c r="L862" s="7" t="s">
        <v>9</v>
      </c>
      <c r="M862">
        <v>29072</v>
      </c>
      <c r="N862">
        <v>9771</v>
      </c>
      <c r="O862" s="6">
        <v>2.7778221022414728E-3</v>
      </c>
      <c r="P862" s="6">
        <v>9.33616530028943E-4</v>
      </c>
      <c r="Q862">
        <v>38843</v>
      </c>
      <c r="R862" s="6">
        <v>3.7114386322704158E-3</v>
      </c>
    </row>
    <row r="863" spans="1:18" x14ac:dyDescent="0.25">
      <c r="A863" t="s">
        <v>14</v>
      </c>
      <c r="B863" t="s">
        <v>8</v>
      </c>
      <c r="C863" t="s">
        <v>20</v>
      </c>
      <c r="D863" t="s">
        <v>8</v>
      </c>
      <c r="E863" t="b">
        <f>pokerdump2players[[#This Row],[suit1]]=pokerdump2players[[#This Row],[suit2]]</f>
        <v>1</v>
      </c>
      <c r="F863">
        <v>7249</v>
      </c>
      <c r="L863" s="8" t="s">
        <v>9</v>
      </c>
      <c r="N863">
        <v>9771</v>
      </c>
      <c r="O863" s="6">
        <v>0</v>
      </c>
      <c r="P863" s="6">
        <v>9.33616530028943E-4</v>
      </c>
      <c r="Q863">
        <v>9771</v>
      </c>
      <c r="R863" s="6">
        <v>9.33616530028943E-4</v>
      </c>
    </row>
    <row r="864" spans="1:18" x14ac:dyDescent="0.25">
      <c r="A864" t="s">
        <v>13</v>
      </c>
      <c r="B864" t="s">
        <v>8</v>
      </c>
      <c r="C864" t="s">
        <v>17</v>
      </c>
      <c r="D864" t="s">
        <v>8</v>
      </c>
      <c r="E864" t="b">
        <f>pokerdump2players[[#This Row],[suit1]]=pokerdump2players[[#This Row],[suit2]]</f>
        <v>1</v>
      </c>
      <c r="F864">
        <v>7247</v>
      </c>
      <c r="L864" s="8" t="s">
        <v>7</v>
      </c>
      <c r="M864">
        <v>9864</v>
      </c>
      <c r="O864" s="6">
        <v>9.4250265604395593E-4</v>
      </c>
      <c r="P864" s="6">
        <v>0</v>
      </c>
      <c r="Q864">
        <v>9864</v>
      </c>
      <c r="R864" s="6">
        <v>9.4250265604395593E-4</v>
      </c>
    </row>
    <row r="865" spans="1:18" x14ac:dyDescent="0.25">
      <c r="A865" t="s">
        <v>13</v>
      </c>
      <c r="B865" t="s">
        <v>9</v>
      </c>
      <c r="C865" t="s">
        <v>20</v>
      </c>
      <c r="D865" t="s">
        <v>7</v>
      </c>
      <c r="E865" t="b">
        <f>pokerdump2players[[#This Row],[suit1]]=pokerdump2players[[#This Row],[suit2]]</f>
        <v>0</v>
      </c>
      <c r="F865">
        <v>7247</v>
      </c>
      <c r="L865" s="8" t="s">
        <v>6</v>
      </c>
      <c r="M865">
        <v>9594</v>
      </c>
      <c r="O865" s="6">
        <v>9.1670422567778924E-4</v>
      </c>
      <c r="P865" s="6">
        <v>0</v>
      </c>
      <c r="Q865">
        <v>9594</v>
      </c>
      <c r="R865" s="6">
        <v>9.1670422567778924E-4</v>
      </c>
    </row>
    <row r="866" spans="1:18" x14ac:dyDescent="0.25">
      <c r="A866" t="s">
        <v>11</v>
      </c>
      <c r="B866" t="s">
        <v>9</v>
      </c>
      <c r="C866" t="s">
        <v>19</v>
      </c>
      <c r="D866" t="s">
        <v>6</v>
      </c>
      <c r="E866" t="b">
        <f>pokerdump2players[[#This Row],[suit1]]=pokerdump2players[[#This Row],[suit2]]</f>
        <v>0</v>
      </c>
      <c r="F866">
        <v>7243</v>
      </c>
      <c r="L866" s="8" t="s">
        <v>8</v>
      </c>
      <c r="M866">
        <v>9614</v>
      </c>
      <c r="O866" s="6">
        <v>9.1861522051972749E-4</v>
      </c>
      <c r="P866" s="6">
        <v>0</v>
      </c>
      <c r="Q866">
        <v>9614</v>
      </c>
      <c r="R866" s="6">
        <v>9.1861522051972749E-4</v>
      </c>
    </row>
    <row r="867" spans="1:18" x14ac:dyDescent="0.25">
      <c r="A867" t="s">
        <v>11</v>
      </c>
      <c r="B867" t="s">
        <v>6</v>
      </c>
      <c r="C867" t="s">
        <v>19</v>
      </c>
      <c r="D867" t="s">
        <v>9</v>
      </c>
      <c r="E867" t="b">
        <f>pokerdump2players[[#This Row],[suit1]]=pokerdump2players[[#This Row],[suit2]]</f>
        <v>0</v>
      </c>
      <c r="F867">
        <v>7242</v>
      </c>
      <c r="L867" s="7" t="s">
        <v>7</v>
      </c>
      <c r="M867">
        <v>29110</v>
      </c>
      <c r="N867">
        <v>9825</v>
      </c>
      <c r="O867" s="6">
        <v>2.7814529924411555E-3</v>
      </c>
      <c r="P867" s="6">
        <v>9.387762161021763E-4</v>
      </c>
      <c r="Q867">
        <v>38935</v>
      </c>
      <c r="R867" s="6">
        <v>3.7202292085433317E-3</v>
      </c>
    </row>
    <row r="868" spans="1:18" x14ac:dyDescent="0.25">
      <c r="A868" t="s">
        <v>12</v>
      </c>
      <c r="B868" t="s">
        <v>8</v>
      </c>
      <c r="C868" t="s">
        <v>18</v>
      </c>
      <c r="D868" t="s">
        <v>8</v>
      </c>
      <c r="E868" t="b">
        <f>pokerdump2players[[#This Row],[suit1]]=pokerdump2players[[#This Row],[suit2]]</f>
        <v>1</v>
      </c>
      <c r="F868">
        <v>7236</v>
      </c>
      <c r="L868" s="8" t="s">
        <v>9</v>
      </c>
      <c r="M868">
        <v>9748</v>
      </c>
      <c r="O868" s="6">
        <v>9.3141888596071391E-4</v>
      </c>
      <c r="P868" s="6">
        <v>0</v>
      </c>
      <c r="Q868">
        <v>9748</v>
      </c>
      <c r="R868" s="6">
        <v>9.3141888596071391E-4</v>
      </c>
    </row>
    <row r="869" spans="1:18" x14ac:dyDescent="0.25">
      <c r="A869" t="s">
        <v>16</v>
      </c>
      <c r="B869" t="s">
        <v>6</v>
      </c>
      <c r="C869" t="s">
        <v>20</v>
      </c>
      <c r="D869" t="s">
        <v>6</v>
      </c>
      <c r="E869" t="b">
        <f>pokerdump2players[[#This Row],[suit1]]=pokerdump2players[[#This Row],[suit2]]</f>
        <v>1</v>
      </c>
      <c r="F869">
        <v>7235</v>
      </c>
      <c r="L869" s="8" t="s">
        <v>7</v>
      </c>
      <c r="N869">
        <v>9825</v>
      </c>
      <c r="O869" s="6">
        <v>0</v>
      </c>
      <c r="P869" s="6">
        <v>9.387762161021763E-4</v>
      </c>
      <c r="Q869">
        <v>9825</v>
      </c>
      <c r="R869" s="6">
        <v>9.387762161021763E-4</v>
      </c>
    </row>
    <row r="870" spans="1:18" x14ac:dyDescent="0.25">
      <c r="A870" t="s">
        <v>11</v>
      </c>
      <c r="B870" t="s">
        <v>7</v>
      </c>
      <c r="C870" t="s">
        <v>19</v>
      </c>
      <c r="D870" t="s">
        <v>9</v>
      </c>
      <c r="E870" t="b">
        <f>pokerdump2players[[#This Row],[suit1]]=pokerdump2players[[#This Row],[suit2]]</f>
        <v>0</v>
      </c>
      <c r="F870">
        <v>7233</v>
      </c>
      <c r="L870" s="8" t="s">
        <v>6</v>
      </c>
      <c r="M870">
        <v>9606</v>
      </c>
      <c r="O870" s="6">
        <v>9.1785082258295228E-4</v>
      </c>
      <c r="P870" s="6">
        <v>0</v>
      </c>
      <c r="Q870">
        <v>9606</v>
      </c>
      <c r="R870" s="6">
        <v>9.1785082258295228E-4</v>
      </c>
    </row>
    <row r="871" spans="1:18" x14ac:dyDescent="0.25">
      <c r="A871" t="s">
        <v>11</v>
      </c>
      <c r="B871" t="s">
        <v>9</v>
      </c>
      <c r="C871" t="s">
        <v>19</v>
      </c>
      <c r="D871" t="s">
        <v>8</v>
      </c>
      <c r="E871" t="b">
        <f>pokerdump2players[[#This Row],[suit1]]=pokerdump2players[[#This Row],[suit2]]</f>
        <v>0</v>
      </c>
      <c r="F871">
        <v>7227</v>
      </c>
      <c r="L871" s="8" t="s">
        <v>8</v>
      </c>
      <c r="M871">
        <v>9756</v>
      </c>
      <c r="O871" s="6">
        <v>9.3218328389748923E-4</v>
      </c>
      <c r="P871" s="6">
        <v>0</v>
      </c>
      <c r="Q871">
        <v>9756</v>
      </c>
      <c r="R871" s="6">
        <v>9.3218328389748923E-4</v>
      </c>
    </row>
    <row r="872" spans="1:18" x14ac:dyDescent="0.25">
      <c r="A872" t="s">
        <v>13</v>
      </c>
      <c r="B872" t="s">
        <v>8</v>
      </c>
      <c r="C872" t="s">
        <v>20</v>
      </c>
      <c r="D872" t="s">
        <v>6</v>
      </c>
      <c r="E872" t="b">
        <f>pokerdump2players[[#This Row],[suit1]]=pokerdump2players[[#This Row],[suit2]]</f>
        <v>0</v>
      </c>
      <c r="F872">
        <v>7222</v>
      </c>
      <c r="L872" s="7" t="s">
        <v>6</v>
      </c>
      <c r="M872">
        <v>28760</v>
      </c>
      <c r="N872">
        <v>9889</v>
      </c>
      <c r="O872" s="6">
        <v>2.7480105827072357E-3</v>
      </c>
      <c r="P872" s="6">
        <v>9.4489139959637878E-4</v>
      </c>
      <c r="Q872">
        <v>38649</v>
      </c>
      <c r="R872" s="6">
        <v>3.6929019823036145E-3</v>
      </c>
    </row>
    <row r="873" spans="1:18" x14ac:dyDescent="0.25">
      <c r="A873" t="s">
        <v>14</v>
      </c>
      <c r="B873" t="s">
        <v>8</v>
      </c>
      <c r="C873" t="s">
        <v>15</v>
      </c>
      <c r="D873" t="s">
        <v>8</v>
      </c>
      <c r="E873" t="b">
        <f>pokerdump2players[[#This Row],[suit1]]=pokerdump2players[[#This Row],[suit2]]</f>
        <v>1</v>
      </c>
      <c r="F873">
        <v>7222</v>
      </c>
      <c r="L873" s="8" t="s">
        <v>9</v>
      </c>
      <c r="M873">
        <v>9631</v>
      </c>
      <c r="O873" s="6">
        <v>9.2023956613537501E-4</v>
      </c>
      <c r="P873" s="6">
        <v>0</v>
      </c>
      <c r="Q873">
        <v>9631</v>
      </c>
      <c r="R873" s="6">
        <v>9.2023956613537501E-4</v>
      </c>
    </row>
    <row r="874" spans="1:18" x14ac:dyDescent="0.25">
      <c r="A874" t="s">
        <v>13</v>
      </c>
      <c r="B874" t="s">
        <v>6</v>
      </c>
      <c r="C874" t="s">
        <v>20</v>
      </c>
      <c r="D874" t="s">
        <v>7</v>
      </c>
      <c r="E874" t="b">
        <f>pokerdump2players[[#This Row],[suit1]]=pokerdump2players[[#This Row],[suit2]]</f>
        <v>0</v>
      </c>
      <c r="F874">
        <v>7220</v>
      </c>
      <c r="L874" s="8" t="s">
        <v>7</v>
      </c>
      <c r="M874">
        <v>9621</v>
      </c>
      <c r="O874" s="6">
        <v>9.1928406871440594E-4</v>
      </c>
      <c r="P874" s="6">
        <v>0</v>
      </c>
      <c r="Q874">
        <v>9621</v>
      </c>
      <c r="R874" s="6">
        <v>9.1928406871440594E-4</v>
      </c>
    </row>
    <row r="875" spans="1:18" x14ac:dyDescent="0.25">
      <c r="A875" t="s">
        <v>16</v>
      </c>
      <c r="B875" t="s">
        <v>8</v>
      </c>
      <c r="C875" t="s">
        <v>15</v>
      </c>
      <c r="D875" t="s">
        <v>8</v>
      </c>
      <c r="E875" t="b">
        <f>pokerdump2players[[#This Row],[suit1]]=pokerdump2players[[#This Row],[suit2]]</f>
        <v>1</v>
      </c>
      <c r="F875">
        <v>7218</v>
      </c>
      <c r="L875" s="8" t="s">
        <v>6</v>
      </c>
      <c r="N875">
        <v>9889</v>
      </c>
      <c r="O875" s="6">
        <v>0</v>
      </c>
      <c r="P875" s="6">
        <v>9.4489139959637878E-4</v>
      </c>
      <c r="Q875">
        <v>9889</v>
      </c>
      <c r="R875" s="6">
        <v>9.4489139959637878E-4</v>
      </c>
    </row>
    <row r="876" spans="1:18" x14ac:dyDescent="0.25">
      <c r="A876" t="s">
        <v>13</v>
      </c>
      <c r="B876" t="s">
        <v>6</v>
      </c>
      <c r="C876" t="s">
        <v>20</v>
      </c>
      <c r="D876" t="s">
        <v>8</v>
      </c>
      <c r="E876" t="b">
        <f>pokerdump2players[[#This Row],[suit1]]=pokerdump2players[[#This Row],[suit2]]</f>
        <v>0</v>
      </c>
      <c r="F876">
        <v>7218</v>
      </c>
      <c r="L876" s="8" t="s">
        <v>8</v>
      </c>
      <c r="M876">
        <v>9508</v>
      </c>
      <c r="O876" s="6">
        <v>9.0848694785745465E-4</v>
      </c>
      <c r="P876" s="6">
        <v>0</v>
      </c>
      <c r="Q876">
        <v>9508</v>
      </c>
      <c r="R876" s="6">
        <v>9.0848694785745465E-4</v>
      </c>
    </row>
    <row r="877" spans="1:18" x14ac:dyDescent="0.25">
      <c r="A877" t="s">
        <v>11</v>
      </c>
      <c r="B877" t="s">
        <v>9</v>
      </c>
      <c r="C877" t="s">
        <v>18</v>
      </c>
      <c r="D877" t="s">
        <v>8</v>
      </c>
      <c r="E877" t="b">
        <f>pokerdump2players[[#This Row],[suit1]]=pokerdump2players[[#This Row],[suit2]]</f>
        <v>0</v>
      </c>
      <c r="F877">
        <v>7217</v>
      </c>
      <c r="L877" s="7" t="s">
        <v>8</v>
      </c>
      <c r="M877">
        <v>28963</v>
      </c>
      <c r="N877">
        <v>9874</v>
      </c>
      <c r="O877" s="6">
        <v>2.7674071803529092E-3</v>
      </c>
      <c r="P877" s="6">
        <v>9.4345815346492511E-4</v>
      </c>
      <c r="Q877">
        <v>38837</v>
      </c>
      <c r="R877" s="6">
        <v>3.7108653338178343E-3</v>
      </c>
    </row>
    <row r="878" spans="1:18" x14ac:dyDescent="0.25">
      <c r="A878" t="s">
        <v>13</v>
      </c>
      <c r="B878" t="s">
        <v>8</v>
      </c>
      <c r="C878" t="s">
        <v>16</v>
      </c>
      <c r="D878" t="s">
        <v>9</v>
      </c>
      <c r="E878" t="b">
        <f>pokerdump2players[[#This Row],[suit1]]=pokerdump2players[[#This Row],[suit2]]</f>
        <v>0</v>
      </c>
      <c r="F878">
        <v>7211</v>
      </c>
      <c r="L878" s="8" t="s">
        <v>9</v>
      </c>
      <c r="M878">
        <v>9704</v>
      </c>
      <c r="O878" s="6">
        <v>9.272146973084498E-4</v>
      </c>
      <c r="P878" s="6">
        <v>0</v>
      </c>
      <c r="Q878">
        <v>9704</v>
      </c>
      <c r="R878" s="6">
        <v>9.272146973084498E-4</v>
      </c>
    </row>
    <row r="879" spans="1:18" x14ac:dyDescent="0.25">
      <c r="A879" t="s">
        <v>11</v>
      </c>
      <c r="B879" t="s">
        <v>9</v>
      </c>
      <c r="C879" t="s">
        <v>19</v>
      </c>
      <c r="D879" t="s">
        <v>7</v>
      </c>
      <c r="E879" t="b">
        <f>pokerdump2players[[#This Row],[suit1]]=pokerdump2players[[#This Row],[suit2]]</f>
        <v>0</v>
      </c>
      <c r="F879">
        <v>7205</v>
      </c>
      <c r="L879" s="8" t="s">
        <v>7</v>
      </c>
      <c r="M879">
        <v>9613</v>
      </c>
      <c r="O879" s="6">
        <v>9.1851967077763062E-4</v>
      </c>
      <c r="P879" s="6">
        <v>0</v>
      </c>
      <c r="Q879">
        <v>9613</v>
      </c>
      <c r="R879" s="6">
        <v>9.1851967077763062E-4</v>
      </c>
    </row>
    <row r="880" spans="1:18" x14ac:dyDescent="0.25">
      <c r="A880" t="s">
        <v>12</v>
      </c>
      <c r="B880" t="s">
        <v>8</v>
      </c>
      <c r="C880" t="s">
        <v>15</v>
      </c>
      <c r="D880" t="s">
        <v>9</v>
      </c>
      <c r="E880" t="b">
        <f>pokerdump2players[[#This Row],[suit1]]=pokerdump2players[[#This Row],[suit2]]</f>
        <v>0</v>
      </c>
      <c r="F880">
        <v>7204</v>
      </c>
      <c r="L880" s="8" t="s">
        <v>6</v>
      </c>
      <c r="M880">
        <v>9646</v>
      </c>
      <c r="O880" s="6">
        <v>9.2167281226682878E-4</v>
      </c>
      <c r="P880" s="6">
        <v>0</v>
      </c>
      <c r="Q880">
        <v>9646</v>
      </c>
      <c r="R880" s="6">
        <v>9.2167281226682878E-4</v>
      </c>
    </row>
    <row r="881" spans="1:18" x14ac:dyDescent="0.25">
      <c r="A881" t="s">
        <v>13</v>
      </c>
      <c r="B881" t="s">
        <v>8</v>
      </c>
      <c r="C881" t="s">
        <v>20</v>
      </c>
      <c r="D881" t="s">
        <v>7</v>
      </c>
      <c r="E881" t="b">
        <f>pokerdump2players[[#This Row],[suit1]]=pokerdump2players[[#This Row],[suit2]]</f>
        <v>0</v>
      </c>
      <c r="F881">
        <v>7203</v>
      </c>
      <c r="L881" s="8" t="s">
        <v>8</v>
      </c>
      <c r="N881">
        <v>9874</v>
      </c>
      <c r="O881" s="6">
        <v>0</v>
      </c>
      <c r="P881" s="6">
        <v>9.4345815346492511E-4</v>
      </c>
      <c r="Q881">
        <v>9874</v>
      </c>
      <c r="R881" s="6">
        <v>9.4345815346492511E-4</v>
      </c>
    </row>
    <row r="882" spans="1:18" x14ac:dyDescent="0.25">
      <c r="A882" t="s">
        <v>14</v>
      </c>
      <c r="B882" t="s">
        <v>9</v>
      </c>
      <c r="C882" t="s">
        <v>16</v>
      </c>
      <c r="D882" t="s">
        <v>7</v>
      </c>
      <c r="E882" t="b">
        <f>pokerdump2players[[#This Row],[suit1]]=pokerdump2players[[#This Row],[suit2]]</f>
        <v>0</v>
      </c>
      <c r="F882">
        <v>7197</v>
      </c>
      <c r="L882" s="3" t="s">
        <v>18</v>
      </c>
      <c r="M882">
        <v>103712</v>
      </c>
      <c r="N882">
        <v>36124</v>
      </c>
      <c r="O882" s="6">
        <v>9.9096548523551053E-3</v>
      </c>
      <c r="P882" s="6">
        <v>3.4516388835089075E-3</v>
      </c>
      <c r="Q882">
        <v>139836</v>
      </c>
      <c r="R882" s="6">
        <v>1.3361293735864014E-2</v>
      </c>
    </row>
    <row r="883" spans="1:18" x14ac:dyDescent="0.25">
      <c r="A883" t="s">
        <v>11</v>
      </c>
      <c r="B883" t="s">
        <v>7</v>
      </c>
      <c r="C883" t="s">
        <v>19</v>
      </c>
      <c r="D883" t="s">
        <v>6</v>
      </c>
      <c r="E883" t="b">
        <f>pokerdump2players[[#This Row],[suit1]]=pokerdump2players[[#This Row],[suit2]]</f>
        <v>0</v>
      </c>
      <c r="F883">
        <v>7195</v>
      </c>
      <c r="L883" s="7" t="s">
        <v>9</v>
      </c>
      <c r="M883">
        <v>26005</v>
      </c>
      <c r="N883">
        <v>9079</v>
      </c>
      <c r="O883" s="6">
        <v>2.4847710432302386E-3</v>
      </c>
      <c r="P883" s="6">
        <v>8.6749610849787869E-4</v>
      </c>
      <c r="Q883">
        <v>35084</v>
      </c>
      <c r="R883" s="6">
        <v>3.3522671517281174E-3</v>
      </c>
    </row>
    <row r="884" spans="1:18" x14ac:dyDescent="0.25">
      <c r="A884" t="s">
        <v>14</v>
      </c>
      <c r="B884" t="s">
        <v>8</v>
      </c>
      <c r="C884" t="s">
        <v>16</v>
      </c>
      <c r="D884" t="s">
        <v>9</v>
      </c>
      <c r="E884" t="b">
        <f>pokerdump2players[[#This Row],[suit1]]=pokerdump2players[[#This Row],[suit2]]</f>
        <v>0</v>
      </c>
      <c r="F884">
        <v>7192</v>
      </c>
      <c r="L884" s="8" t="s">
        <v>9</v>
      </c>
      <c r="N884">
        <v>9079</v>
      </c>
      <c r="O884" s="6">
        <v>0</v>
      </c>
      <c r="P884" s="6">
        <v>8.6749610849787869E-4</v>
      </c>
      <c r="Q884">
        <v>9079</v>
      </c>
      <c r="R884" s="6">
        <v>8.6749610849787869E-4</v>
      </c>
    </row>
    <row r="885" spans="1:18" x14ac:dyDescent="0.25">
      <c r="A885" t="s">
        <v>14</v>
      </c>
      <c r="B885" t="s">
        <v>6</v>
      </c>
      <c r="C885" t="s">
        <v>16</v>
      </c>
      <c r="D885" t="s">
        <v>8</v>
      </c>
      <c r="E885" t="b">
        <f>pokerdump2players[[#This Row],[suit1]]=pokerdump2players[[#This Row],[suit2]]</f>
        <v>0</v>
      </c>
      <c r="F885">
        <v>7192</v>
      </c>
      <c r="L885" s="8" t="s">
        <v>7</v>
      </c>
      <c r="M885">
        <v>8685</v>
      </c>
      <c r="O885" s="6">
        <v>8.2984951011169476E-4</v>
      </c>
      <c r="P885" s="6">
        <v>0</v>
      </c>
      <c r="Q885">
        <v>8685</v>
      </c>
      <c r="R885" s="6">
        <v>8.2984951011169476E-4</v>
      </c>
    </row>
    <row r="886" spans="1:18" x14ac:dyDescent="0.25">
      <c r="A886" t="s">
        <v>11</v>
      </c>
      <c r="B886" t="s">
        <v>9</v>
      </c>
      <c r="C886" t="s">
        <v>18</v>
      </c>
      <c r="D886" t="s">
        <v>6</v>
      </c>
      <c r="E886" t="b">
        <f>pokerdump2players[[#This Row],[suit1]]=pokerdump2players[[#This Row],[suit2]]</f>
        <v>0</v>
      </c>
      <c r="F886">
        <v>7182</v>
      </c>
      <c r="L886" s="8" t="s">
        <v>6</v>
      </c>
      <c r="M886">
        <v>8826</v>
      </c>
      <c r="O886" s="6">
        <v>8.4332202374735963E-4</v>
      </c>
      <c r="P886" s="6">
        <v>0</v>
      </c>
      <c r="Q886">
        <v>8826</v>
      </c>
      <c r="R886" s="6">
        <v>8.4332202374735963E-4</v>
      </c>
    </row>
    <row r="887" spans="1:18" x14ac:dyDescent="0.25">
      <c r="A887" t="s">
        <v>11</v>
      </c>
      <c r="B887" t="s">
        <v>7</v>
      </c>
      <c r="C887" t="s">
        <v>18</v>
      </c>
      <c r="D887" t="s">
        <v>6</v>
      </c>
      <c r="E887" t="b">
        <f>pokerdump2players[[#This Row],[suit1]]=pokerdump2players[[#This Row],[suit2]]</f>
        <v>0</v>
      </c>
      <c r="F887">
        <v>7177</v>
      </c>
      <c r="L887" s="8" t="s">
        <v>8</v>
      </c>
      <c r="M887">
        <v>8494</v>
      </c>
      <c r="O887" s="6">
        <v>8.1159950937118432E-4</v>
      </c>
      <c r="P887" s="6">
        <v>0</v>
      </c>
      <c r="Q887">
        <v>8494</v>
      </c>
      <c r="R887" s="6">
        <v>8.1159950937118432E-4</v>
      </c>
    </row>
    <row r="888" spans="1:18" x14ac:dyDescent="0.25">
      <c r="A888" t="s">
        <v>11</v>
      </c>
      <c r="B888" t="s">
        <v>6</v>
      </c>
      <c r="C888" t="s">
        <v>19</v>
      </c>
      <c r="D888" t="s">
        <v>7</v>
      </c>
      <c r="E888" t="b">
        <f>pokerdump2players[[#This Row],[suit1]]=pokerdump2players[[#This Row],[suit2]]</f>
        <v>0</v>
      </c>
      <c r="F888">
        <v>7175</v>
      </c>
      <c r="L888" s="7" t="s">
        <v>7</v>
      </c>
      <c r="M888">
        <v>26183</v>
      </c>
      <c r="N888">
        <v>9084</v>
      </c>
      <c r="O888" s="6">
        <v>2.5017788973234895E-3</v>
      </c>
      <c r="P888" s="6">
        <v>8.6797385720836328E-4</v>
      </c>
      <c r="Q888">
        <v>35267</v>
      </c>
      <c r="R888" s="6">
        <v>3.3697527545318525E-3</v>
      </c>
    </row>
    <row r="889" spans="1:18" x14ac:dyDescent="0.25">
      <c r="A889" t="s">
        <v>13</v>
      </c>
      <c r="B889" t="s">
        <v>6</v>
      </c>
      <c r="C889" t="s">
        <v>15</v>
      </c>
      <c r="D889" t="s">
        <v>6</v>
      </c>
      <c r="E889" t="b">
        <f>pokerdump2players[[#This Row],[suit1]]=pokerdump2players[[#This Row],[suit2]]</f>
        <v>1</v>
      </c>
      <c r="F889">
        <v>7171</v>
      </c>
      <c r="L889" s="8" t="s">
        <v>9</v>
      </c>
      <c r="M889">
        <v>8763</v>
      </c>
      <c r="O889" s="6">
        <v>8.3730238999525403E-4</v>
      </c>
      <c r="P889" s="6">
        <v>0</v>
      </c>
      <c r="Q889">
        <v>8763</v>
      </c>
      <c r="R889" s="6">
        <v>8.3730238999525403E-4</v>
      </c>
    </row>
    <row r="890" spans="1:18" x14ac:dyDescent="0.25">
      <c r="A890" t="s">
        <v>14</v>
      </c>
      <c r="B890" t="s">
        <v>9</v>
      </c>
      <c r="C890" t="s">
        <v>16</v>
      </c>
      <c r="D890" t="s">
        <v>6</v>
      </c>
      <c r="E890" t="b">
        <f>pokerdump2players[[#This Row],[suit1]]=pokerdump2players[[#This Row],[suit2]]</f>
        <v>0</v>
      </c>
      <c r="F890">
        <v>7169</v>
      </c>
      <c r="L890" s="8" t="s">
        <v>7</v>
      </c>
      <c r="N890">
        <v>9084</v>
      </c>
      <c r="O890" s="6">
        <v>0</v>
      </c>
      <c r="P890" s="6">
        <v>8.6797385720836328E-4</v>
      </c>
      <c r="Q890">
        <v>9084</v>
      </c>
      <c r="R890" s="6">
        <v>8.6797385720836328E-4</v>
      </c>
    </row>
    <row r="891" spans="1:18" x14ac:dyDescent="0.25">
      <c r="A891" t="s">
        <v>13</v>
      </c>
      <c r="B891" t="s">
        <v>9</v>
      </c>
      <c r="C891" t="s">
        <v>15</v>
      </c>
      <c r="D891" t="s">
        <v>9</v>
      </c>
      <c r="E891" t="b">
        <f>pokerdump2players[[#This Row],[suit1]]=pokerdump2players[[#This Row],[suit2]]</f>
        <v>1</v>
      </c>
      <c r="F891">
        <v>7168</v>
      </c>
      <c r="L891" s="8" t="s">
        <v>6</v>
      </c>
      <c r="M891">
        <v>8703</v>
      </c>
      <c r="O891" s="6">
        <v>8.3156940546943927E-4</v>
      </c>
      <c r="P891" s="6">
        <v>0</v>
      </c>
      <c r="Q891">
        <v>8703</v>
      </c>
      <c r="R891" s="6">
        <v>8.3156940546943927E-4</v>
      </c>
    </row>
    <row r="892" spans="1:18" x14ac:dyDescent="0.25">
      <c r="A892" t="s">
        <v>14</v>
      </c>
      <c r="B892" t="s">
        <v>6</v>
      </c>
      <c r="C892" t="s">
        <v>15</v>
      </c>
      <c r="D892" t="s">
        <v>6</v>
      </c>
      <c r="E892" t="b">
        <f>pokerdump2players[[#This Row],[suit1]]=pokerdump2players[[#This Row],[suit2]]</f>
        <v>1</v>
      </c>
      <c r="F892">
        <v>7163</v>
      </c>
      <c r="L892" s="8" t="s">
        <v>8</v>
      </c>
      <c r="M892">
        <v>8717</v>
      </c>
      <c r="O892" s="6">
        <v>8.3290710185879606E-4</v>
      </c>
      <c r="P892" s="6">
        <v>0</v>
      </c>
      <c r="Q892">
        <v>8717</v>
      </c>
      <c r="R892" s="6">
        <v>8.3290710185879606E-4</v>
      </c>
    </row>
    <row r="893" spans="1:18" x14ac:dyDescent="0.25">
      <c r="A893" t="s">
        <v>12</v>
      </c>
      <c r="B893" t="s">
        <v>9</v>
      </c>
      <c r="C893" t="s">
        <v>15</v>
      </c>
      <c r="D893" t="s">
        <v>7</v>
      </c>
      <c r="E893" t="b">
        <f>pokerdump2players[[#This Row],[suit1]]=pokerdump2players[[#This Row],[suit2]]</f>
        <v>0</v>
      </c>
      <c r="F893">
        <v>7162</v>
      </c>
      <c r="L893" s="7" t="s">
        <v>6</v>
      </c>
      <c r="M893">
        <v>25737</v>
      </c>
      <c r="N893">
        <v>8988</v>
      </c>
      <c r="O893" s="6">
        <v>2.4591637123482658E-3</v>
      </c>
      <c r="P893" s="6">
        <v>8.5880108196705962E-4</v>
      </c>
      <c r="Q893">
        <v>34725</v>
      </c>
      <c r="R893" s="6">
        <v>3.3179647943153254E-3</v>
      </c>
    </row>
    <row r="894" spans="1:18" x14ac:dyDescent="0.25">
      <c r="A894" t="s">
        <v>13</v>
      </c>
      <c r="B894" t="s">
        <v>7</v>
      </c>
      <c r="C894" t="s">
        <v>15</v>
      </c>
      <c r="D894" t="s">
        <v>7</v>
      </c>
      <c r="E894" t="b">
        <f>pokerdump2players[[#This Row],[suit1]]=pokerdump2players[[#This Row],[suit2]]</f>
        <v>1</v>
      </c>
      <c r="F894">
        <v>7158</v>
      </c>
      <c r="L894" s="8" t="s">
        <v>9</v>
      </c>
      <c r="M894">
        <v>8563</v>
      </c>
      <c r="O894" s="6">
        <v>8.1819244157587128E-4</v>
      </c>
      <c r="P894" s="6">
        <v>0</v>
      </c>
      <c r="Q894">
        <v>8563</v>
      </c>
      <c r="R894" s="6">
        <v>8.1819244157587128E-4</v>
      </c>
    </row>
    <row r="895" spans="1:18" x14ac:dyDescent="0.25">
      <c r="A895" t="s">
        <v>13</v>
      </c>
      <c r="B895" t="s">
        <v>9</v>
      </c>
      <c r="C895" t="s">
        <v>20</v>
      </c>
      <c r="D895" t="s">
        <v>8</v>
      </c>
      <c r="E895" t="b">
        <f>pokerdump2players[[#This Row],[suit1]]=pokerdump2players[[#This Row],[suit2]]</f>
        <v>0</v>
      </c>
      <c r="F895">
        <v>7153</v>
      </c>
      <c r="L895" s="8" t="s">
        <v>7</v>
      </c>
      <c r="M895">
        <v>8603</v>
      </c>
      <c r="O895" s="6">
        <v>8.2201443125974789E-4</v>
      </c>
      <c r="P895" s="6">
        <v>0</v>
      </c>
      <c r="Q895">
        <v>8603</v>
      </c>
      <c r="R895" s="6">
        <v>8.2201443125974789E-4</v>
      </c>
    </row>
    <row r="896" spans="1:18" x14ac:dyDescent="0.25">
      <c r="A896" t="s">
        <v>13</v>
      </c>
      <c r="B896" t="s">
        <v>8</v>
      </c>
      <c r="C896" t="s">
        <v>20</v>
      </c>
      <c r="D896" t="s">
        <v>9</v>
      </c>
      <c r="E896" t="b">
        <f>pokerdump2players[[#This Row],[suit1]]=pokerdump2players[[#This Row],[suit2]]</f>
        <v>0</v>
      </c>
      <c r="F896">
        <v>7152</v>
      </c>
      <c r="L896" s="8" t="s">
        <v>6</v>
      </c>
      <c r="N896">
        <v>8988</v>
      </c>
      <c r="O896" s="6">
        <v>0</v>
      </c>
      <c r="P896" s="6">
        <v>8.5880108196705962E-4</v>
      </c>
      <c r="Q896">
        <v>8988</v>
      </c>
      <c r="R896" s="6">
        <v>8.5880108196705962E-4</v>
      </c>
    </row>
    <row r="897" spans="1:18" x14ac:dyDescent="0.25">
      <c r="A897" t="s">
        <v>14</v>
      </c>
      <c r="B897" t="s">
        <v>9</v>
      </c>
      <c r="C897" t="s">
        <v>15</v>
      </c>
      <c r="D897" t="s">
        <v>9</v>
      </c>
      <c r="E897" t="b">
        <f>pokerdump2players[[#This Row],[suit1]]=pokerdump2players[[#This Row],[suit2]]</f>
        <v>1</v>
      </c>
      <c r="F897">
        <v>7149</v>
      </c>
      <c r="L897" s="8" t="s">
        <v>8</v>
      </c>
      <c r="M897">
        <v>8571</v>
      </c>
      <c r="O897" s="6">
        <v>8.189568395126466E-4</v>
      </c>
      <c r="P897" s="6">
        <v>0</v>
      </c>
      <c r="Q897">
        <v>8571</v>
      </c>
      <c r="R897" s="6">
        <v>8.189568395126466E-4</v>
      </c>
    </row>
    <row r="898" spans="1:18" x14ac:dyDescent="0.25">
      <c r="A898" t="s">
        <v>12</v>
      </c>
      <c r="B898" t="s">
        <v>6</v>
      </c>
      <c r="C898" t="s">
        <v>15</v>
      </c>
      <c r="D898" t="s">
        <v>9</v>
      </c>
      <c r="E898" t="b">
        <f>pokerdump2players[[#This Row],[suit1]]=pokerdump2players[[#This Row],[suit2]]</f>
        <v>0</v>
      </c>
      <c r="F898">
        <v>7146</v>
      </c>
      <c r="L898" s="7" t="s">
        <v>8</v>
      </c>
      <c r="M898">
        <v>25787</v>
      </c>
      <c r="N898">
        <v>8973</v>
      </c>
      <c r="O898" s="6">
        <v>2.4639411994531115E-3</v>
      </c>
      <c r="P898" s="6">
        <v>8.5736783583560585E-4</v>
      </c>
      <c r="Q898">
        <v>34760</v>
      </c>
      <c r="R898" s="6">
        <v>3.3213090352887174E-3</v>
      </c>
    </row>
    <row r="899" spans="1:18" x14ac:dyDescent="0.25">
      <c r="A899" t="s">
        <v>12</v>
      </c>
      <c r="B899" t="s">
        <v>9</v>
      </c>
      <c r="C899" t="s">
        <v>19</v>
      </c>
      <c r="D899" t="s">
        <v>9</v>
      </c>
      <c r="E899" t="b">
        <f>pokerdump2players[[#This Row],[suit1]]=pokerdump2players[[#This Row],[suit2]]</f>
        <v>1</v>
      </c>
      <c r="F899">
        <v>7143</v>
      </c>
      <c r="L899" s="8" t="s">
        <v>9</v>
      </c>
      <c r="M899">
        <v>8763</v>
      </c>
      <c r="O899" s="6">
        <v>8.3730238999525403E-4</v>
      </c>
      <c r="P899" s="6">
        <v>0</v>
      </c>
      <c r="Q899">
        <v>8763</v>
      </c>
      <c r="R899" s="6">
        <v>8.3730238999525403E-4</v>
      </c>
    </row>
    <row r="900" spans="1:18" x14ac:dyDescent="0.25">
      <c r="A900" t="s">
        <v>12</v>
      </c>
      <c r="B900" t="s">
        <v>8</v>
      </c>
      <c r="C900" t="s">
        <v>15</v>
      </c>
      <c r="D900" t="s">
        <v>7</v>
      </c>
      <c r="E900" t="b">
        <f>pokerdump2players[[#This Row],[suit1]]=pokerdump2players[[#This Row],[suit2]]</f>
        <v>0</v>
      </c>
      <c r="F900">
        <v>7142</v>
      </c>
      <c r="L900" s="8" t="s">
        <v>7</v>
      </c>
      <c r="M900">
        <v>8588</v>
      </c>
      <c r="O900" s="6">
        <v>8.2058118512829412E-4</v>
      </c>
      <c r="P900" s="6">
        <v>0</v>
      </c>
      <c r="Q900">
        <v>8588</v>
      </c>
      <c r="R900" s="6">
        <v>8.2058118512829412E-4</v>
      </c>
    </row>
    <row r="901" spans="1:18" x14ac:dyDescent="0.25">
      <c r="A901" t="s">
        <v>12</v>
      </c>
      <c r="B901" t="s">
        <v>6</v>
      </c>
      <c r="C901" t="s">
        <v>18</v>
      </c>
      <c r="D901" t="s">
        <v>6</v>
      </c>
      <c r="E901" t="b">
        <f>pokerdump2players[[#This Row],[suit1]]=pokerdump2players[[#This Row],[suit2]]</f>
        <v>1</v>
      </c>
      <c r="F901">
        <v>7141</v>
      </c>
      <c r="L901" s="8" t="s">
        <v>6</v>
      </c>
      <c r="M901">
        <v>8436</v>
      </c>
      <c r="O901" s="6">
        <v>8.0605762432956331E-4</v>
      </c>
      <c r="P901" s="6">
        <v>0</v>
      </c>
      <c r="Q901">
        <v>8436</v>
      </c>
      <c r="R901" s="6">
        <v>8.0605762432956331E-4</v>
      </c>
    </row>
    <row r="902" spans="1:18" x14ac:dyDescent="0.25">
      <c r="A902" t="s">
        <v>14</v>
      </c>
      <c r="B902" t="s">
        <v>8</v>
      </c>
      <c r="C902" t="s">
        <v>20</v>
      </c>
      <c r="D902" t="s">
        <v>6</v>
      </c>
      <c r="E902" t="b">
        <f>pokerdump2players[[#This Row],[suit1]]=pokerdump2players[[#This Row],[suit2]]</f>
        <v>0</v>
      </c>
      <c r="F902">
        <v>7136</v>
      </c>
      <c r="L902" s="8" t="s">
        <v>8</v>
      </c>
      <c r="N902">
        <v>8973</v>
      </c>
      <c r="O902" s="6">
        <v>0</v>
      </c>
      <c r="P902" s="6">
        <v>8.5736783583560585E-4</v>
      </c>
      <c r="Q902">
        <v>8973</v>
      </c>
      <c r="R902" s="6">
        <v>8.5736783583560585E-4</v>
      </c>
    </row>
    <row r="903" spans="1:18" x14ac:dyDescent="0.25">
      <c r="A903" t="s">
        <v>11</v>
      </c>
      <c r="B903" t="s">
        <v>8</v>
      </c>
      <c r="C903" t="s">
        <v>18</v>
      </c>
      <c r="D903" t="s">
        <v>7</v>
      </c>
      <c r="E903" t="b">
        <f>pokerdump2players[[#This Row],[suit1]]=pokerdump2players[[#This Row],[suit2]]</f>
        <v>0</v>
      </c>
      <c r="F903">
        <v>7125</v>
      </c>
      <c r="L903" s="3" t="s">
        <v>19</v>
      </c>
      <c r="M903">
        <v>104838</v>
      </c>
      <c r="N903">
        <v>36212</v>
      </c>
      <c r="O903" s="6">
        <v>1.0017243861956231E-2</v>
      </c>
      <c r="P903" s="6">
        <v>3.4600472608134359E-3</v>
      </c>
      <c r="Q903">
        <v>141050</v>
      </c>
      <c r="R903" s="6">
        <v>1.3477291122769667E-2</v>
      </c>
    </row>
    <row r="904" spans="1:18" x14ac:dyDescent="0.25">
      <c r="A904" t="s">
        <v>13</v>
      </c>
      <c r="B904" t="s">
        <v>9</v>
      </c>
      <c r="C904" t="s">
        <v>20</v>
      </c>
      <c r="D904" t="s">
        <v>6</v>
      </c>
      <c r="E904" t="b">
        <f>pokerdump2players[[#This Row],[suit1]]=pokerdump2players[[#This Row],[suit2]]</f>
        <v>0</v>
      </c>
      <c r="F904">
        <v>7119</v>
      </c>
      <c r="L904" s="7" t="s">
        <v>9</v>
      </c>
      <c r="M904">
        <v>25964</v>
      </c>
      <c r="N904">
        <v>8988</v>
      </c>
      <c r="O904" s="6">
        <v>2.4808535038042651E-3</v>
      </c>
      <c r="P904" s="6">
        <v>8.5880108196705962E-4</v>
      </c>
      <c r="Q904">
        <v>34952</v>
      </c>
      <c r="R904" s="6">
        <v>3.3396545857713247E-3</v>
      </c>
    </row>
    <row r="905" spans="1:18" x14ac:dyDescent="0.25">
      <c r="A905" t="s">
        <v>14</v>
      </c>
      <c r="B905" t="s">
        <v>7</v>
      </c>
      <c r="C905" t="s">
        <v>15</v>
      </c>
      <c r="D905" t="s">
        <v>7</v>
      </c>
      <c r="E905" t="b">
        <f>pokerdump2players[[#This Row],[suit1]]=pokerdump2players[[#This Row],[suit2]]</f>
        <v>1</v>
      </c>
      <c r="F905">
        <v>7115</v>
      </c>
      <c r="L905" s="8" t="s">
        <v>9</v>
      </c>
      <c r="N905">
        <v>8988</v>
      </c>
      <c r="O905" s="6">
        <v>0</v>
      </c>
      <c r="P905" s="6">
        <v>8.5880108196705962E-4</v>
      </c>
      <c r="Q905">
        <v>8988</v>
      </c>
      <c r="R905" s="6">
        <v>8.5880108196705962E-4</v>
      </c>
    </row>
    <row r="906" spans="1:18" x14ac:dyDescent="0.25">
      <c r="A906" t="s">
        <v>11</v>
      </c>
      <c r="B906" t="s">
        <v>7</v>
      </c>
      <c r="C906" t="s">
        <v>18</v>
      </c>
      <c r="D906" t="s">
        <v>9</v>
      </c>
      <c r="E906" t="b">
        <f>pokerdump2players[[#This Row],[suit1]]=pokerdump2players[[#This Row],[suit2]]</f>
        <v>0</v>
      </c>
      <c r="F906">
        <v>7115</v>
      </c>
      <c r="L906" s="8" t="s">
        <v>7</v>
      </c>
      <c r="M906">
        <v>8637</v>
      </c>
      <c r="O906" s="6">
        <v>8.2526312249104293E-4</v>
      </c>
      <c r="P906" s="6">
        <v>0</v>
      </c>
      <c r="Q906">
        <v>8637</v>
      </c>
      <c r="R906" s="6">
        <v>8.2526312249104293E-4</v>
      </c>
    </row>
    <row r="907" spans="1:18" x14ac:dyDescent="0.25">
      <c r="A907" t="s">
        <v>11</v>
      </c>
      <c r="B907" t="s">
        <v>7</v>
      </c>
      <c r="C907" t="s">
        <v>19</v>
      </c>
      <c r="D907" t="s">
        <v>8</v>
      </c>
      <c r="E907" t="b">
        <f>pokerdump2players[[#This Row],[suit1]]=pokerdump2players[[#This Row],[suit2]]</f>
        <v>0</v>
      </c>
      <c r="F907">
        <v>7112</v>
      </c>
      <c r="L907" s="8" t="s">
        <v>6</v>
      </c>
      <c r="M907">
        <v>8656</v>
      </c>
      <c r="O907" s="6">
        <v>8.2707856759088431E-4</v>
      </c>
      <c r="P907" s="6">
        <v>0</v>
      </c>
      <c r="Q907">
        <v>8656</v>
      </c>
      <c r="R907" s="6">
        <v>8.2707856759088431E-4</v>
      </c>
    </row>
    <row r="908" spans="1:18" x14ac:dyDescent="0.25">
      <c r="A908" t="s">
        <v>11</v>
      </c>
      <c r="B908" t="s">
        <v>8</v>
      </c>
      <c r="C908" t="s">
        <v>18</v>
      </c>
      <c r="D908" t="s">
        <v>9</v>
      </c>
      <c r="E908" t="b">
        <f>pokerdump2players[[#This Row],[suit1]]=pokerdump2players[[#This Row],[suit2]]</f>
        <v>0</v>
      </c>
      <c r="F908">
        <v>7111</v>
      </c>
      <c r="L908" s="8" t="s">
        <v>8</v>
      </c>
      <c r="M908">
        <v>8671</v>
      </c>
      <c r="O908" s="6">
        <v>8.2851181372233797E-4</v>
      </c>
      <c r="P908" s="6">
        <v>0</v>
      </c>
      <c r="Q908">
        <v>8671</v>
      </c>
      <c r="R908" s="6">
        <v>8.2851181372233797E-4</v>
      </c>
    </row>
    <row r="909" spans="1:18" x14ac:dyDescent="0.25">
      <c r="A909" t="s">
        <v>12</v>
      </c>
      <c r="B909" t="s">
        <v>9</v>
      </c>
      <c r="C909" t="s">
        <v>15</v>
      </c>
      <c r="D909" t="s">
        <v>8</v>
      </c>
      <c r="E909" t="b">
        <f>pokerdump2players[[#This Row],[suit1]]=pokerdump2players[[#This Row],[suit2]]</f>
        <v>0</v>
      </c>
      <c r="F909">
        <v>7107</v>
      </c>
      <c r="L909" s="7" t="s">
        <v>7</v>
      </c>
      <c r="M909">
        <v>26034</v>
      </c>
      <c r="N909">
        <v>9232</v>
      </c>
      <c r="O909" s="6">
        <v>2.4875419857510492E-3</v>
      </c>
      <c r="P909" s="6">
        <v>8.8211521903870649E-4</v>
      </c>
      <c r="Q909">
        <v>35266</v>
      </c>
      <c r="R909" s="6">
        <v>3.3696572047897558E-3</v>
      </c>
    </row>
    <row r="910" spans="1:18" x14ac:dyDescent="0.25">
      <c r="A910" t="s">
        <v>13</v>
      </c>
      <c r="B910" t="s">
        <v>7</v>
      </c>
      <c r="C910" t="s">
        <v>20</v>
      </c>
      <c r="D910" t="s">
        <v>8</v>
      </c>
      <c r="E910" t="b">
        <f>pokerdump2players[[#This Row],[suit1]]=pokerdump2players[[#This Row],[suit2]]</f>
        <v>0</v>
      </c>
      <c r="F910">
        <v>7105</v>
      </c>
      <c r="L910" s="8" t="s">
        <v>9</v>
      </c>
      <c r="M910">
        <v>8687</v>
      </c>
      <c r="O910" s="6">
        <v>8.3004060959588862E-4</v>
      </c>
      <c r="P910" s="6">
        <v>0</v>
      </c>
      <c r="Q910">
        <v>8687</v>
      </c>
      <c r="R910" s="6">
        <v>8.3004060959588862E-4</v>
      </c>
    </row>
    <row r="911" spans="1:18" x14ac:dyDescent="0.25">
      <c r="A911" t="s">
        <v>13</v>
      </c>
      <c r="B911" t="s">
        <v>7</v>
      </c>
      <c r="C911" t="s">
        <v>20</v>
      </c>
      <c r="D911" t="s">
        <v>9</v>
      </c>
      <c r="E911" t="b">
        <f>pokerdump2players[[#This Row],[suit1]]=pokerdump2players[[#This Row],[suit2]]</f>
        <v>0</v>
      </c>
      <c r="F911">
        <v>7105</v>
      </c>
      <c r="L911" s="8" t="s">
        <v>7</v>
      </c>
      <c r="N911">
        <v>9232</v>
      </c>
      <c r="O911" s="6">
        <v>0</v>
      </c>
      <c r="P911" s="6">
        <v>8.8211521903870649E-4</v>
      </c>
      <c r="Q911">
        <v>9232</v>
      </c>
      <c r="R911" s="6">
        <v>8.8211521903870649E-4</v>
      </c>
    </row>
    <row r="912" spans="1:18" x14ac:dyDescent="0.25">
      <c r="A912" t="s">
        <v>12</v>
      </c>
      <c r="B912" t="s">
        <v>9</v>
      </c>
      <c r="C912" t="s">
        <v>15</v>
      </c>
      <c r="D912" t="s">
        <v>6</v>
      </c>
      <c r="E912" t="b">
        <f>pokerdump2players[[#This Row],[suit1]]=pokerdump2players[[#This Row],[suit2]]</f>
        <v>0</v>
      </c>
      <c r="F912">
        <v>7101</v>
      </c>
      <c r="L912" s="8" t="s">
        <v>6</v>
      </c>
      <c r="M912">
        <v>8661</v>
      </c>
      <c r="O912" s="6">
        <v>8.275563163013689E-4</v>
      </c>
      <c r="P912" s="6">
        <v>0</v>
      </c>
      <c r="Q912">
        <v>8661</v>
      </c>
      <c r="R912" s="6">
        <v>8.275563163013689E-4</v>
      </c>
    </row>
    <row r="913" spans="1:18" x14ac:dyDescent="0.25">
      <c r="A913" t="s">
        <v>14</v>
      </c>
      <c r="B913" t="s">
        <v>6</v>
      </c>
      <c r="C913" t="s">
        <v>20</v>
      </c>
      <c r="D913" t="s">
        <v>8</v>
      </c>
      <c r="E913" t="b">
        <f>pokerdump2players[[#This Row],[suit1]]=pokerdump2players[[#This Row],[suit2]]</f>
        <v>0</v>
      </c>
      <c r="F913">
        <v>7100</v>
      </c>
      <c r="L913" s="8" t="s">
        <v>8</v>
      </c>
      <c r="M913">
        <v>8686</v>
      </c>
      <c r="O913" s="6">
        <v>8.2994505985379175E-4</v>
      </c>
      <c r="P913" s="6">
        <v>0</v>
      </c>
      <c r="Q913">
        <v>8686</v>
      </c>
      <c r="R913" s="6">
        <v>8.2994505985379175E-4</v>
      </c>
    </row>
    <row r="914" spans="1:18" x14ac:dyDescent="0.25">
      <c r="A914" t="s">
        <v>14</v>
      </c>
      <c r="B914" t="s">
        <v>8</v>
      </c>
      <c r="C914" t="s">
        <v>20</v>
      </c>
      <c r="D914" t="s">
        <v>9</v>
      </c>
      <c r="E914" t="b">
        <f>pokerdump2players[[#This Row],[suit1]]=pokerdump2players[[#This Row],[suit2]]</f>
        <v>0</v>
      </c>
      <c r="F914">
        <v>7095</v>
      </c>
      <c r="L914" s="7" t="s">
        <v>6</v>
      </c>
      <c r="M914">
        <v>26551</v>
      </c>
      <c r="N914">
        <v>9133</v>
      </c>
      <c r="O914" s="6">
        <v>2.5369412024151537E-3</v>
      </c>
      <c r="P914" s="6">
        <v>8.726557945711121E-4</v>
      </c>
      <c r="Q914">
        <v>35684</v>
      </c>
      <c r="R914" s="6">
        <v>3.4095969969862657E-3</v>
      </c>
    </row>
    <row r="915" spans="1:18" x14ac:dyDescent="0.25">
      <c r="A915" t="s">
        <v>14</v>
      </c>
      <c r="B915" t="s">
        <v>8</v>
      </c>
      <c r="C915" t="s">
        <v>20</v>
      </c>
      <c r="D915" t="s">
        <v>7</v>
      </c>
      <c r="E915" t="b">
        <f>pokerdump2players[[#This Row],[suit1]]=pokerdump2players[[#This Row],[suit2]]</f>
        <v>0</v>
      </c>
      <c r="F915">
        <v>7094</v>
      </c>
      <c r="L915" s="8" t="s">
        <v>9</v>
      </c>
      <c r="M915">
        <v>8819</v>
      </c>
      <c r="O915" s="6">
        <v>8.4265317555268118E-4</v>
      </c>
      <c r="P915" s="6">
        <v>0</v>
      </c>
      <c r="Q915">
        <v>8819</v>
      </c>
      <c r="R915" s="6">
        <v>8.4265317555268118E-4</v>
      </c>
    </row>
    <row r="916" spans="1:18" x14ac:dyDescent="0.25">
      <c r="A916" t="s">
        <v>16</v>
      </c>
      <c r="B916" t="s">
        <v>7</v>
      </c>
      <c r="C916" t="s">
        <v>15</v>
      </c>
      <c r="D916" t="s">
        <v>7</v>
      </c>
      <c r="E916" t="b">
        <f>pokerdump2players[[#This Row],[suit1]]=pokerdump2players[[#This Row],[suit2]]</f>
        <v>1</v>
      </c>
      <c r="F916">
        <v>7090</v>
      </c>
      <c r="L916" s="8" t="s">
        <v>7</v>
      </c>
      <c r="M916">
        <v>8735</v>
      </c>
      <c r="O916" s="6">
        <v>8.3462699721654045E-4</v>
      </c>
      <c r="P916" s="6">
        <v>0</v>
      </c>
      <c r="Q916">
        <v>8735</v>
      </c>
      <c r="R916" s="6">
        <v>8.3462699721654045E-4</v>
      </c>
    </row>
    <row r="917" spans="1:18" x14ac:dyDescent="0.25">
      <c r="A917" t="s">
        <v>12</v>
      </c>
      <c r="B917" t="s">
        <v>8</v>
      </c>
      <c r="C917" t="s">
        <v>15</v>
      </c>
      <c r="D917" t="s">
        <v>6</v>
      </c>
      <c r="E917" t="b">
        <f>pokerdump2players[[#This Row],[suit1]]=pokerdump2players[[#This Row],[suit2]]</f>
        <v>0</v>
      </c>
      <c r="F917">
        <v>7087</v>
      </c>
      <c r="L917" s="8" t="s">
        <v>6</v>
      </c>
      <c r="N917">
        <v>9133</v>
      </c>
      <c r="O917" s="6">
        <v>0</v>
      </c>
      <c r="P917" s="6">
        <v>8.726557945711121E-4</v>
      </c>
      <c r="Q917">
        <v>9133</v>
      </c>
      <c r="R917" s="6">
        <v>8.726557945711121E-4</v>
      </c>
    </row>
    <row r="918" spans="1:18" x14ac:dyDescent="0.25">
      <c r="A918" t="s">
        <v>13</v>
      </c>
      <c r="B918" t="s">
        <v>6</v>
      </c>
      <c r="C918" t="s">
        <v>17</v>
      </c>
      <c r="D918" t="s">
        <v>6</v>
      </c>
      <c r="E918" t="b">
        <f>pokerdump2players[[#This Row],[suit1]]=pokerdump2players[[#This Row],[suit2]]</f>
        <v>1</v>
      </c>
      <c r="F918">
        <v>7087</v>
      </c>
      <c r="L918" s="8" t="s">
        <v>8</v>
      </c>
      <c r="M918">
        <v>8997</v>
      </c>
      <c r="O918" s="6">
        <v>8.5966102964593182E-4</v>
      </c>
      <c r="P918" s="6">
        <v>0</v>
      </c>
      <c r="Q918">
        <v>8997</v>
      </c>
      <c r="R918" s="6">
        <v>8.5966102964593182E-4</v>
      </c>
    </row>
    <row r="919" spans="1:18" x14ac:dyDescent="0.25">
      <c r="A919" t="s">
        <v>12</v>
      </c>
      <c r="B919" t="s">
        <v>8</v>
      </c>
      <c r="C919" t="s">
        <v>17</v>
      </c>
      <c r="D919" t="s">
        <v>7</v>
      </c>
      <c r="E919" t="b">
        <f>pokerdump2players[[#This Row],[suit1]]=pokerdump2players[[#This Row],[suit2]]</f>
        <v>0</v>
      </c>
      <c r="F919">
        <v>7086</v>
      </c>
      <c r="L919" s="7" t="s">
        <v>8</v>
      </c>
      <c r="M919">
        <v>26289</v>
      </c>
      <c r="N919">
        <v>8859</v>
      </c>
      <c r="O919" s="6">
        <v>2.5119071699857623E-3</v>
      </c>
      <c r="P919" s="6">
        <v>8.464751652365578E-4</v>
      </c>
      <c r="Q919">
        <v>35148</v>
      </c>
      <c r="R919" s="6">
        <v>3.35838233522232E-3</v>
      </c>
    </row>
    <row r="920" spans="1:18" x14ac:dyDescent="0.25">
      <c r="A920" t="s">
        <v>12</v>
      </c>
      <c r="B920" t="s">
        <v>7</v>
      </c>
      <c r="C920" t="s">
        <v>17</v>
      </c>
      <c r="D920" t="s">
        <v>6</v>
      </c>
      <c r="E920" t="b">
        <f>pokerdump2players[[#This Row],[suit1]]=pokerdump2players[[#This Row],[suit2]]</f>
        <v>0</v>
      </c>
      <c r="F920">
        <v>7081</v>
      </c>
      <c r="L920" s="8" t="s">
        <v>9</v>
      </c>
      <c r="M920">
        <v>8749</v>
      </c>
      <c r="O920" s="6">
        <v>8.3596469360589724E-4</v>
      </c>
      <c r="P920" s="6">
        <v>0</v>
      </c>
      <c r="Q920">
        <v>8749</v>
      </c>
      <c r="R920" s="6">
        <v>8.3596469360589724E-4</v>
      </c>
    </row>
    <row r="921" spans="1:18" x14ac:dyDescent="0.25">
      <c r="A921" t="s">
        <v>12</v>
      </c>
      <c r="B921" t="s">
        <v>6</v>
      </c>
      <c r="C921" t="s">
        <v>17</v>
      </c>
      <c r="D921" t="s">
        <v>9</v>
      </c>
      <c r="E921" t="b">
        <f>pokerdump2players[[#This Row],[suit1]]=pokerdump2players[[#This Row],[suit2]]</f>
        <v>0</v>
      </c>
      <c r="F921">
        <v>7077</v>
      </c>
      <c r="L921" s="8" t="s">
        <v>7</v>
      </c>
      <c r="M921">
        <v>8777</v>
      </c>
      <c r="O921" s="6">
        <v>8.3864008638461082E-4</v>
      </c>
      <c r="P921" s="6">
        <v>0</v>
      </c>
      <c r="Q921">
        <v>8777</v>
      </c>
      <c r="R921" s="6">
        <v>8.3864008638461082E-4</v>
      </c>
    </row>
    <row r="922" spans="1:18" x14ac:dyDescent="0.25">
      <c r="A922" t="s">
        <v>12</v>
      </c>
      <c r="B922" t="s">
        <v>6</v>
      </c>
      <c r="C922" t="s">
        <v>15</v>
      </c>
      <c r="D922" t="s">
        <v>7</v>
      </c>
      <c r="E922" t="b">
        <f>pokerdump2players[[#This Row],[suit1]]=pokerdump2players[[#This Row],[suit2]]</f>
        <v>0</v>
      </c>
      <c r="F922">
        <v>7074</v>
      </c>
      <c r="L922" s="8" t="s">
        <v>6</v>
      </c>
      <c r="M922">
        <v>8763</v>
      </c>
      <c r="O922" s="6">
        <v>8.3730238999525403E-4</v>
      </c>
      <c r="P922" s="6">
        <v>0</v>
      </c>
      <c r="Q922">
        <v>8763</v>
      </c>
      <c r="R922" s="6">
        <v>8.3730238999525403E-4</v>
      </c>
    </row>
    <row r="923" spans="1:18" x14ac:dyDescent="0.25">
      <c r="A923" t="s">
        <v>12</v>
      </c>
      <c r="B923" t="s">
        <v>9</v>
      </c>
      <c r="C923" t="s">
        <v>17</v>
      </c>
      <c r="D923" t="s">
        <v>8</v>
      </c>
      <c r="E923" t="b">
        <f>pokerdump2players[[#This Row],[suit1]]=pokerdump2players[[#This Row],[suit2]]</f>
        <v>0</v>
      </c>
      <c r="F923">
        <v>7067</v>
      </c>
      <c r="L923" s="8" t="s">
        <v>8</v>
      </c>
      <c r="N923">
        <v>8859</v>
      </c>
      <c r="O923" s="6">
        <v>0</v>
      </c>
      <c r="P923" s="6">
        <v>8.464751652365578E-4</v>
      </c>
      <c r="Q923">
        <v>8859</v>
      </c>
      <c r="R923" s="6">
        <v>8.464751652365578E-4</v>
      </c>
    </row>
    <row r="924" spans="1:18" x14ac:dyDescent="0.25">
      <c r="A924" t="s">
        <v>16</v>
      </c>
      <c r="B924" t="s">
        <v>9</v>
      </c>
      <c r="C924" t="s">
        <v>20</v>
      </c>
      <c r="D924" t="s">
        <v>8</v>
      </c>
      <c r="E924" t="b">
        <f>pokerdump2players[[#This Row],[suit1]]=pokerdump2players[[#This Row],[suit2]]</f>
        <v>0</v>
      </c>
      <c r="F924">
        <v>7065</v>
      </c>
      <c r="L924" s="3" t="s">
        <v>17</v>
      </c>
      <c r="M924">
        <v>105790</v>
      </c>
      <c r="N924">
        <v>37151</v>
      </c>
      <c r="O924" s="6">
        <v>1.0108207216432491E-2</v>
      </c>
      <c r="P924" s="6">
        <v>3.5497684686424378E-3</v>
      </c>
      <c r="Q924">
        <v>142941</v>
      </c>
      <c r="R924" s="6">
        <v>1.365797568507493E-2</v>
      </c>
    </row>
    <row r="925" spans="1:18" x14ac:dyDescent="0.25">
      <c r="A925" t="s">
        <v>11</v>
      </c>
      <c r="B925" t="s">
        <v>8</v>
      </c>
      <c r="C925" t="s">
        <v>18</v>
      </c>
      <c r="D925" t="s">
        <v>6</v>
      </c>
      <c r="E925" t="b">
        <f>pokerdump2players[[#This Row],[suit1]]=pokerdump2players[[#This Row],[suit2]]</f>
        <v>0</v>
      </c>
      <c r="F925">
        <v>7064</v>
      </c>
      <c r="L925" s="7" t="s">
        <v>9</v>
      </c>
      <c r="M925">
        <v>26280</v>
      </c>
      <c r="N925">
        <v>9243</v>
      </c>
      <c r="O925" s="6">
        <v>2.5110472223068901E-3</v>
      </c>
      <c r="P925" s="6">
        <v>8.8316626620177255E-4</v>
      </c>
      <c r="Q925">
        <v>35523</v>
      </c>
      <c r="R925" s="6">
        <v>3.3942134885086624E-3</v>
      </c>
    </row>
    <row r="926" spans="1:18" x14ac:dyDescent="0.25">
      <c r="A926" t="s">
        <v>13</v>
      </c>
      <c r="B926" t="s">
        <v>9</v>
      </c>
      <c r="C926" t="s">
        <v>19</v>
      </c>
      <c r="D926" t="s">
        <v>9</v>
      </c>
      <c r="E926" t="b">
        <f>pokerdump2players[[#This Row],[suit1]]=pokerdump2players[[#This Row],[suit2]]</f>
        <v>1</v>
      </c>
      <c r="F926">
        <v>7058</v>
      </c>
      <c r="L926" s="8" t="s">
        <v>9</v>
      </c>
      <c r="N926">
        <v>9243</v>
      </c>
      <c r="O926" s="6">
        <v>0</v>
      </c>
      <c r="P926" s="6">
        <v>8.8316626620177255E-4</v>
      </c>
      <c r="Q926">
        <v>9243</v>
      </c>
      <c r="R926" s="6">
        <v>8.8316626620177255E-4</v>
      </c>
    </row>
    <row r="927" spans="1:18" x14ac:dyDescent="0.25">
      <c r="A927" t="s">
        <v>12</v>
      </c>
      <c r="B927" t="s">
        <v>7</v>
      </c>
      <c r="C927" t="s">
        <v>15</v>
      </c>
      <c r="D927" t="s">
        <v>8</v>
      </c>
      <c r="E927" t="b">
        <f>pokerdump2players[[#This Row],[suit1]]=pokerdump2players[[#This Row],[suit2]]</f>
        <v>0</v>
      </c>
      <c r="F927">
        <v>7056</v>
      </c>
      <c r="L927" s="8" t="s">
        <v>7</v>
      </c>
      <c r="M927">
        <v>8728</v>
      </c>
      <c r="O927" s="6">
        <v>8.3395814902186211E-4</v>
      </c>
      <c r="P927" s="6">
        <v>0</v>
      </c>
      <c r="Q927">
        <v>8728</v>
      </c>
      <c r="R927" s="6">
        <v>8.3395814902186211E-4</v>
      </c>
    </row>
    <row r="928" spans="1:18" x14ac:dyDescent="0.25">
      <c r="A928" t="s">
        <v>12</v>
      </c>
      <c r="B928" t="s">
        <v>9</v>
      </c>
      <c r="C928" t="s">
        <v>17</v>
      </c>
      <c r="D928" t="s">
        <v>7</v>
      </c>
      <c r="E928" t="b">
        <f>pokerdump2players[[#This Row],[suit1]]=pokerdump2players[[#This Row],[suit2]]</f>
        <v>0</v>
      </c>
      <c r="F928">
        <v>7049</v>
      </c>
      <c r="L928" s="8" t="s">
        <v>6</v>
      </c>
      <c r="M928">
        <v>8795</v>
      </c>
      <c r="O928" s="6">
        <v>8.4035998174235532E-4</v>
      </c>
      <c r="P928" s="6">
        <v>0</v>
      </c>
      <c r="Q928">
        <v>8795</v>
      </c>
      <c r="R928" s="6">
        <v>8.4035998174235532E-4</v>
      </c>
    </row>
    <row r="929" spans="1:18" x14ac:dyDescent="0.25">
      <c r="A929" t="s">
        <v>11</v>
      </c>
      <c r="B929" t="s">
        <v>6</v>
      </c>
      <c r="C929" t="s">
        <v>18</v>
      </c>
      <c r="D929" t="s">
        <v>9</v>
      </c>
      <c r="E929" t="b">
        <f>pokerdump2players[[#This Row],[suit1]]=pokerdump2players[[#This Row],[suit2]]</f>
        <v>0</v>
      </c>
      <c r="F929">
        <v>7040</v>
      </c>
      <c r="L929" s="8" t="s">
        <v>8</v>
      </c>
      <c r="M929">
        <v>8757</v>
      </c>
      <c r="O929" s="6">
        <v>8.3672909154267256E-4</v>
      </c>
      <c r="P929" s="6">
        <v>0</v>
      </c>
      <c r="Q929">
        <v>8757</v>
      </c>
      <c r="R929" s="6">
        <v>8.3672909154267256E-4</v>
      </c>
    </row>
    <row r="930" spans="1:18" x14ac:dyDescent="0.25">
      <c r="A930" t="s">
        <v>14</v>
      </c>
      <c r="B930" t="s">
        <v>8</v>
      </c>
      <c r="C930" t="s">
        <v>17</v>
      </c>
      <c r="D930" t="s">
        <v>8</v>
      </c>
      <c r="E930" t="b">
        <f>pokerdump2players[[#This Row],[suit1]]=pokerdump2players[[#This Row],[suit2]]</f>
        <v>1</v>
      </c>
      <c r="F930">
        <v>7034</v>
      </c>
      <c r="L930" s="7" t="s">
        <v>7</v>
      </c>
      <c r="M930">
        <v>26366</v>
      </c>
      <c r="N930">
        <v>9241</v>
      </c>
      <c r="O930" s="6">
        <v>2.5192645001272246E-3</v>
      </c>
      <c r="P930" s="6">
        <v>8.829751667175788E-4</v>
      </c>
      <c r="Q930">
        <v>35607</v>
      </c>
      <c r="R930" s="6">
        <v>3.4022396668448034E-3</v>
      </c>
    </row>
    <row r="931" spans="1:18" x14ac:dyDescent="0.25">
      <c r="A931" t="s">
        <v>14</v>
      </c>
      <c r="B931" t="s">
        <v>6</v>
      </c>
      <c r="C931" t="s">
        <v>20</v>
      </c>
      <c r="D931" t="s">
        <v>9</v>
      </c>
      <c r="E931" t="b">
        <f>pokerdump2players[[#This Row],[suit1]]=pokerdump2players[[#This Row],[suit2]]</f>
        <v>0</v>
      </c>
      <c r="F931">
        <v>7029</v>
      </c>
      <c r="L931" s="8" t="s">
        <v>9</v>
      </c>
      <c r="M931">
        <v>8717</v>
      </c>
      <c r="O931" s="6">
        <v>8.3290710185879606E-4</v>
      </c>
      <c r="P931" s="6">
        <v>0</v>
      </c>
      <c r="Q931">
        <v>8717</v>
      </c>
      <c r="R931" s="6">
        <v>8.3290710185879606E-4</v>
      </c>
    </row>
    <row r="932" spans="1:18" x14ac:dyDescent="0.25">
      <c r="A932" t="s">
        <v>16</v>
      </c>
      <c r="B932" t="s">
        <v>9</v>
      </c>
      <c r="C932" t="s">
        <v>15</v>
      </c>
      <c r="D932" t="s">
        <v>9</v>
      </c>
      <c r="E932" t="b">
        <f>pokerdump2players[[#This Row],[suit1]]=pokerdump2players[[#This Row],[suit2]]</f>
        <v>1</v>
      </c>
      <c r="F932">
        <v>7027</v>
      </c>
      <c r="L932" s="8" t="s">
        <v>7</v>
      </c>
      <c r="N932">
        <v>9241</v>
      </c>
      <c r="O932" s="6">
        <v>0</v>
      </c>
      <c r="P932" s="6">
        <v>8.829751667175788E-4</v>
      </c>
      <c r="Q932">
        <v>9241</v>
      </c>
      <c r="R932" s="6">
        <v>8.829751667175788E-4</v>
      </c>
    </row>
    <row r="933" spans="1:18" x14ac:dyDescent="0.25">
      <c r="A933" t="s">
        <v>12</v>
      </c>
      <c r="B933" t="s">
        <v>6</v>
      </c>
      <c r="C933" t="s">
        <v>15</v>
      </c>
      <c r="D933" t="s">
        <v>8</v>
      </c>
      <c r="E933" t="b">
        <f>pokerdump2players[[#This Row],[suit1]]=pokerdump2players[[#This Row],[suit2]]</f>
        <v>0</v>
      </c>
      <c r="F933">
        <v>7024</v>
      </c>
      <c r="L933" s="8" t="s">
        <v>6</v>
      </c>
      <c r="M933">
        <v>8758</v>
      </c>
      <c r="O933" s="6">
        <v>8.3682464128476944E-4</v>
      </c>
      <c r="P933" s="6">
        <v>0</v>
      </c>
      <c r="Q933">
        <v>8758</v>
      </c>
      <c r="R933" s="6">
        <v>8.3682464128476944E-4</v>
      </c>
    </row>
    <row r="934" spans="1:18" x14ac:dyDescent="0.25">
      <c r="A934" t="s">
        <v>20</v>
      </c>
      <c r="B934" t="s">
        <v>7</v>
      </c>
      <c r="C934" t="s">
        <v>15</v>
      </c>
      <c r="D934" t="s">
        <v>7</v>
      </c>
      <c r="E934" t="b">
        <f>pokerdump2players[[#This Row],[suit1]]=pokerdump2players[[#This Row],[suit2]]</f>
        <v>1</v>
      </c>
      <c r="F934">
        <v>7024</v>
      </c>
      <c r="L934" s="8" t="s">
        <v>8</v>
      </c>
      <c r="M934">
        <v>8891</v>
      </c>
      <c r="O934" s="6">
        <v>8.4953275698365898E-4</v>
      </c>
      <c r="P934" s="6">
        <v>0</v>
      </c>
      <c r="Q934">
        <v>8891</v>
      </c>
      <c r="R934" s="6">
        <v>8.4953275698365898E-4</v>
      </c>
    </row>
    <row r="935" spans="1:18" x14ac:dyDescent="0.25">
      <c r="A935" t="s">
        <v>13</v>
      </c>
      <c r="B935" t="s">
        <v>7</v>
      </c>
      <c r="C935" t="s">
        <v>20</v>
      </c>
      <c r="D935" t="s">
        <v>6</v>
      </c>
      <c r="E935" t="b">
        <f>pokerdump2players[[#This Row],[suit1]]=pokerdump2players[[#This Row],[suit2]]</f>
        <v>0</v>
      </c>
      <c r="F935">
        <v>7017</v>
      </c>
      <c r="L935" s="7" t="s">
        <v>6</v>
      </c>
      <c r="M935">
        <v>26711</v>
      </c>
      <c r="N935">
        <v>9385</v>
      </c>
      <c r="O935" s="6">
        <v>2.5522291611506597E-3</v>
      </c>
      <c r="P935" s="6">
        <v>8.9673432957953429E-4</v>
      </c>
      <c r="Q935">
        <v>36096</v>
      </c>
      <c r="R935" s="6">
        <v>3.4489634907301941E-3</v>
      </c>
    </row>
    <row r="936" spans="1:18" x14ac:dyDescent="0.25">
      <c r="A936" t="s">
        <v>12</v>
      </c>
      <c r="B936" t="s">
        <v>9</v>
      </c>
      <c r="C936" t="s">
        <v>19</v>
      </c>
      <c r="D936" t="s">
        <v>6</v>
      </c>
      <c r="E936" t="b">
        <f>pokerdump2players[[#This Row],[suit1]]=pokerdump2players[[#This Row],[suit2]]</f>
        <v>0</v>
      </c>
      <c r="F936">
        <v>7014</v>
      </c>
      <c r="L936" s="8" t="s">
        <v>9</v>
      </c>
      <c r="M936">
        <v>8900</v>
      </c>
      <c r="O936" s="6">
        <v>8.5039270466253118E-4</v>
      </c>
      <c r="P936" s="6">
        <v>0</v>
      </c>
      <c r="Q936">
        <v>8900</v>
      </c>
      <c r="R936" s="6">
        <v>8.5039270466253118E-4</v>
      </c>
    </row>
    <row r="937" spans="1:18" x14ac:dyDescent="0.25">
      <c r="A937" t="s">
        <v>13</v>
      </c>
      <c r="B937" t="s">
        <v>9</v>
      </c>
      <c r="C937" t="s">
        <v>17</v>
      </c>
      <c r="D937" t="s">
        <v>9</v>
      </c>
      <c r="E937" t="b">
        <f>pokerdump2players[[#This Row],[suit1]]=pokerdump2players[[#This Row],[suit2]]</f>
        <v>1</v>
      </c>
      <c r="F937">
        <v>7008</v>
      </c>
      <c r="L937" s="8" t="s">
        <v>7</v>
      </c>
      <c r="M937">
        <v>8921</v>
      </c>
      <c r="O937" s="6">
        <v>8.5239924924656642E-4</v>
      </c>
      <c r="P937" s="6">
        <v>0</v>
      </c>
      <c r="Q937">
        <v>8921</v>
      </c>
      <c r="R937" s="6">
        <v>8.5239924924656642E-4</v>
      </c>
    </row>
    <row r="938" spans="1:18" x14ac:dyDescent="0.25">
      <c r="A938" t="s">
        <v>12</v>
      </c>
      <c r="B938" t="s">
        <v>7</v>
      </c>
      <c r="C938" t="s">
        <v>17</v>
      </c>
      <c r="D938" t="s">
        <v>8</v>
      </c>
      <c r="E938" t="b">
        <f>pokerdump2players[[#This Row],[suit1]]=pokerdump2players[[#This Row],[suit2]]</f>
        <v>0</v>
      </c>
      <c r="F938">
        <v>7004</v>
      </c>
      <c r="L938" s="8" t="s">
        <v>6</v>
      </c>
      <c r="N938">
        <v>9385</v>
      </c>
      <c r="O938" s="6">
        <v>0</v>
      </c>
      <c r="P938" s="6">
        <v>8.9673432957953429E-4</v>
      </c>
      <c r="Q938">
        <v>9385</v>
      </c>
      <c r="R938" s="6">
        <v>8.9673432957953429E-4</v>
      </c>
    </row>
    <row r="939" spans="1:18" x14ac:dyDescent="0.25">
      <c r="A939" t="s">
        <v>20</v>
      </c>
      <c r="B939" t="s">
        <v>8</v>
      </c>
      <c r="C939" t="s">
        <v>15</v>
      </c>
      <c r="D939" t="s">
        <v>8</v>
      </c>
      <c r="E939" t="b">
        <f>pokerdump2players[[#This Row],[suit1]]=pokerdump2players[[#This Row],[suit2]]</f>
        <v>1</v>
      </c>
      <c r="F939">
        <v>7002</v>
      </c>
      <c r="L939" s="8" t="s">
        <v>8</v>
      </c>
      <c r="M939">
        <v>8890</v>
      </c>
      <c r="O939" s="6">
        <v>8.4943720724156211E-4</v>
      </c>
      <c r="P939" s="6">
        <v>0</v>
      </c>
      <c r="Q939">
        <v>8890</v>
      </c>
      <c r="R939" s="6">
        <v>8.4943720724156211E-4</v>
      </c>
    </row>
    <row r="940" spans="1:18" x14ac:dyDescent="0.25">
      <c r="A940" t="s">
        <v>11</v>
      </c>
      <c r="B940" t="s">
        <v>9</v>
      </c>
      <c r="C940" t="s">
        <v>18</v>
      </c>
      <c r="D940" t="s">
        <v>7</v>
      </c>
      <c r="E940" t="b">
        <f>pokerdump2players[[#This Row],[suit1]]=pokerdump2players[[#This Row],[suit2]]</f>
        <v>0</v>
      </c>
      <c r="F940">
        <v>6997</v>
      </c>
      <c r="L940" s="7" t="s">
        <v>8</v>
      </c>
      <c r="M940">
        <v>26433</v>
      </c>
      <c r="N940">
        <v>9282</v>
      </c>
      <c r="O940" s="6">
        <v>2.5256663328477179E-3</v>
      </c>
      <c r="P940" s="6">
        <v>8.8689270614355218E-4</v>
      </c>
      <c r="Q940">
        <v>35715</v>
      </c>
      <c r="R940" s="6">
        <v>3.4125590389912698E-3</v>
      </c>
    </row>
    <row r="941" spans="1:18" x14ac:dyDescent="0.25">
      <c r="A941" t="s">
        <v>14</v>
      </c>
      <c r="B941" t="s">
        <v>7</v>
      </c>
      <c r="C941" t="s">
        <v>20</v>
      </c>
      <c r="D941" t="s">
        <v>9</v>
      </c>
      <c r="E941" t="b">
        <f>pokerdump2players[[#This Row],[suit1]]=pokerdump2players[[#This Row],[suit2]]</f>
        <v>0</v>
      </c>
      <c r="F941">
        <v>6995</v>
      </c>
      <c r="L941" s="8" t="s">
        <v>9</v>
      </c>
      <c r="M941">
        <v>8953</v>
      </c>
      <c r="O941" s="6">
        <v>8.554568409936676E-4</v>
      </c>
      <c r="P941" s="6">
        <v>0</v>
      </c>
      <c r="Q941">
        <v>8953</v>
      </c>
      <c r="R941" s="6">
        <v>8.554568409936676E-4</v>
      </c>
    </row>
    <row r="942" spans="1:18" x14ac:dyDescent="0.25">
      <c r="A942" t="s">
        <v>13</v>
      </c>
      <c r="B942" t="s">
        <v>9</v>
      </c>
      <c r="C942" t="s">
        <v>15</v>
      </c>
      <c r="D942" t="s">
        <v>8</v>
      </c>
      <c r="E942" t="b">
        <f>pokerdump2players[[#This Row],[suit1]]=pokerdump2players[[#This Row],[suit2]]</f>
        <v>0</v>
      </c>
      <c r="F942">
        <v>6994</v>
      </c>
      <c r="L942" s="8" t="s">
        <v>7</v>
      </c>
      <c r="M942">
        <v>8690</v>
      </c>
      <c r="O942" s="6">
        <v>8.3032725882217935E-4</v>
      </c>
      <c r="P942" s="6">
        <v>0</v>
      </c>
      <c r="Q942">
        <v>8690</v>
      </c>
      <c r="R942" s="6">
        <v>8.3032725882217935E-4</v>
      </c>
    </row>
    <row r="943" spans="1:18" x14ac:dyDescent="0.25">
      <c r="A943" t="s">
        <v>13</v>
      </c>
      <c r="B943" t="s">
        <v>7</v>
      </c>
      <c r="C943" t="s">
        <v>17</v>
      </c>
      <c r="D943" t="s">
        <v>7</v>
      </c>
      <c r="E943" t="b">
        <f>pokerdump2players[[#This Row],[suit1]]=pokerdump2players[[#This Row],[suit2]]</f>
        <v>1</v>
      </c>
      <c r="F943">
        <v>6993</v>
      </c>
      <c r="L943" s="8" t="s">
        <v>6</v>
      </c>
      <c r="M943">
        <v>8790</v>
      </c>
      <c r="O943" s="6">
        <v>8.3988223303187073E-4</v>
      </c>
      <c r="P943" s="6">
        <v>0</v>
      </c>
      <c r="Q943">
        <v>8790</v>
      </c>
      <c r="R943" s="6">
        <v>8.3988223303187073E-4</v>
      </c>
    </row>
    <row r="944" spans="1:18" x14ac:dyDescent="0.25">
      <c r="A944" t="s">
        <v>16</v>
      </c>
      <c r="B944" t="s">
        <v>6</v>
      </c>
      <c r="C944" t="s">
        <v>15</v>
      </c>
      <c r="D944" t="s">
        <v>6</v>
      </c>
      <c r="E944" t="b">
        <f>pokerdump2players[[#This Row],[suit1]]=pokerdump2players[[#This Row],[suit2]]</f>
        <v>1</v>
      </c>
      <c r="F944">
        <v>6993</v>
      </c>
      <c r="L944" s="8" t="s">
        <v>8</v>
      </c>
      <c r="N944">
        <v>9282</v>
      </c>
      <c r="O944" s="6">
        <v>0</v>
      </c>
      <c r="P944" s="6">
        <v>8.8689270614355218E-4</v>
      </c>
      <c r="Q944">
        <v>9282</v>
      </c>
      <c r="R944" s="6">
        <v>8.8689270614355218E-4</v>
      </c>
    </row>
    <row r="945" spans="1:18" x14ac:dyDescent="0.25">
      <c r="A945" t="s">
        <v>13</v>
      </c>
      <c r="B945" t="s">
        <v>7</v>
      </c>
      <c r="C945" t="s">
        <v>15</v>
      </c>
      <c r="D945" t="s">
        <v>6</v>
      </c>
      <c r="E945" t="b">
        <f>pokerdump2players[[#This Row],[suit1]]=pokerdump2players[[#This Row],[suit2]]</f>
        <v>0</v>
      </c>
      <c r="F945">
        <v>6988</v>
      </c>
      <c r="L945" s="3" t="s">
        <v>15</v>
      </c>
      <c r="M945">
        <v>107913</v>
      </c>
      <c r="N945">
        <v>37315</v>
      </c>
      <c r="O945" s="6">
        <v>1.0311059318904239E-2</v>
      </c>
      <c r="P945" s="6">
        <v>3.5654386263463318E-3</v>
      </c>
      <c r="Q945">
        <v>145228</v>
      </c>
      <c r="R945" s="6">
        <v>1.387649794525057E-2</v>
      </c>
    </row>
    <row r="946" spans="1:18" x14ac:dyDescent="0.25">
      <c r="A946" t="s">
        <v>14</v>
      </c>
      <c r="B946" t="s">
        <v>7</v>
      </c>
      <c r="C946" t="s">
        <v>20</v>
      </c>
      <c r="D946" t="s">
        <v>8</v>
      </c>
      <c r="E946" t="b">
        <f>pokerdump2players[[#This Row],[suit1]]=pokerdump2players[[#This Row],[suit2]]</f>
        <v>0</v>
      </c>
      <c r="F946">
        <v>6987</v>
      </c>
      <c r="L946" s="7" t="s">
        <v>9</v>
      </c>
      <c r="M946">
        <v>26821</v>
      </c>
      <c r="N946">
        <v>9492</v>
      </c>
      <c r="O946" s="6">
        <v>2.56273963278132E-3</v>
      </c>
      <c r="P946" s="6">
        <v>9.0695815198390411E-4</v>
      </c>
      <c r="Q946">
        <v>36313</v>
      </c>
      <c r="R946" s="6">
        <v>3.469697784765224E-3</v>
      </c>
    </row>
    <row r="947" spans="1:18" x14ac:dyDescent="0.25">
      <c r="A947" t="s">
        <v>14</v>
      </c>
      <c r="B947" t="s">
        <v>9</v>
      </c>
      <c r="C947" t="s">
        <v>20</v>
      </c>
      <c r="D947" t="s">
        <v>6</v>
      </c>
      <c r="E947" t="b">
        <f>pokerdump2players[[#This Row],[suit1]]=pokerdump2players[[#This Row],[suit2]]</f>
        <v>0</v>
      </c>
      <c r="F947">
        <v>6986</v>
      </c>
      <c r="L947" s="8" t="s">
        <v>9</v>
      </c>
      <c r="N947">
        <v>9492</v>
      </c>
      <c r="O947" s="6">
        <v>0</v>
      </c>
      <c r="P947" s="6">
        <v>9.0695815198390411E-4</v>
      </c>
      <c r="Q947">
        <v>9492</v>
      </c>
      <c r="R947" s="6">
        <v>9.0695815198390411E-4</v>
      </c>
    </row>
    <row r="948" spans="1:18" x14ac:dyDescent="0.25">
      <c r="A948" t="s">
        <v>12</v>
      </c>
      <c r="B948" t="s">
        <v>9</v>
      </c>
      <c r="C948" t="s">
        <v>17</v>
      </c>
      <c r="D948" t="s">
        <v>6</v>
      </c>
      <c r="E948" t="b">
        <f>pokerdump2players[[#This Row],[suit1]]=pokerdump2players[[#This Row],[suit2]]</f>
        <v>0</v>
      </c>
      <c r="F948">
        <v>6981</v>
      </c>
      <c r="L948" s="8" t="s">
        <v>7</v>
      </c>
      <c r="M948">
        <v>8951</v>
      </c>
      <c r="O948" s="6">
        <v>8.5526574150947385E-4</v>
      </c>
      <c r="P948" s="6">
        <v>0</v>
      </c>
      <c r="Q948">
        <v>8951</v>
      </c>
      <c r="R948" s="6">
        <v>8.5526574150947385E-4</v>
      </c>
    </row>
    <row r="949" spans="1:18" x14ac:dyDescent="0.25">
      <c r="A949" t="s">
        <v>11</v>
      </c>
      <c r="B949" t="s">
        <v>6</v>
      </c>
      <c r="C949" t="s">
        <v>18</v>
      </c>
      <c r="D949" t="s">
        <v>7</v>
      </c>
      <c r="E949" t="b">
        <f>pokerdump2players[[#This Row],[suit1]]=pokerdump2players[[#This Row],[suit2]]</f>
        <v>0</v>
      </c>
      <c r="F949">
        <v>6980</v>
      </c>
      <c r="L949" s="8" t="s">
        <v>6</v>
      </c>
      <c r="M949">
        <v>8946</v>
      </c>
      <c r="O949" s="6">
        <v>8.5478799279898926E-4</v>
      </c>
      <c r="P949" s="6">
        <v>0</v>
      </c>
      <c r="Q949">
        <v>8946</v>
      </c>
      <c r="R949" s="6">
        <v>8.5478799279898926E-4</v>
      </c>
    </row>
    <row r="950" spans="1:18" x14ac:dyDescent="0.25">
      <c r="A950" t="s">
        <v>12</v>
      </c>
      <c r="B950" t="s">
        <v>7</v>
      </c>
      <c r="C950" t="s">
        <v>15</v>
      </c>
      <c r="D950" t="s">
        <v>9</v>
      </c>
      <c r="E950" t="b">
        <f>pokerdump2players[[#This Row],[suit1]]=pokerdump2players[[#This Row],[suit2]]</f>
        <v>0</v>
      </c>
      <c r="F950">
        <v>6978</v>
      </c>
      <c r="L950" s="8" t="s">
        <v>8</v>
      </c>
      <c r="M950">
        <v>8924</v>
      </c>
      <c r="O950" s="6">
        <v>8.5268589847285715E-4</v>
      </c>
      <c r="P950" s="6">
        <v>0</v>
      </c>
      <c r="Q950">
        <v>8924</v>
      </c>
      <c r="R950" s="6">
        <v>8.5268589847285715E-4</v>
      </c>
    </row>
    <row r="951" spans="1:18" x14ac:dyDescent="0.25">
      <c r="A951" t="s">
        <v>12</v>
      </c>
      <c r="B951" t="s">
        <v>7</v>
      </c>
      <c r="C951" t="s">
        <v>15</v>
      </c>
      <c r="D951" t="s">
        <v>6</v>
      </c>
      <c r="E951" t="b">
        <f>pokerdump2players[[#This Row],[suit1]]=pokerdump2players[[#This Row],[suit2]]</f>
        <v>0</v>
      </c>
      <c r="F951">
        <v>6972</v>
      </c>
      <c r="L951" s="7" t="s">
        <v>7</v>
      </c>
      <c r="M951">
        <v>26803</v>
      </c>
      <c r="N951">
        <v>9289</v>
      </c>
      <c r="O951" s="6">
        <v>2.5610197374235756E-3</v>
      </c>
      <c r="P951" s="6">
        <v>8.8756155433823063E-4</v>
      </c>
      <c r="Q951">
        <v>36092</v>
      </c>
      <c r="R951" s="6">
        <v>3.4485812917618062E-3</v>
      </c>
    </row>
    <row r="952" spans="1:18" x14ac:dyDescent="0.25">
      <c r="A952" t="s">
        <v>11</v>
      </c>
      <c r="B952" t="s">
        <v>7</v>
      </c>
      <c r="C952" t="s">
        <v>18</v>
      </c>
      <c r="D952" t="s">
        <v>8</v>
      </c>
      <c r="E952" t="b">
        <f>pokerdump2players[[#This Row],[suit1]]=pokerdump2players[[#This Row],[suit2]]</f>
        <v>0</v>
      </c>
      <c r="F952">
        <v>6970</v>
      </c>
      <c r="L952" s="8" t="s">
        <v>9</v>
      </c>
      <c r="M952">
        <v>9014</v>
      </c>
      <c r="O952" s="6">
        <v>8.6128537526157934E-4</v>
      </c>
      <c r="P952" s="6">
        <v>0</v>
      </c>
      <c r="Q952">
        <v>9014</v>
      </c>
      <c r="R952" s="6">
        <v>8.6128537526157934E-4</v>
      </c>
    </row>
    <row r="953" spans="1:18" x14ac:dyDescent="0.25">
      <c r="A953" t="s">
        <v>11</v>
      </c>
      <c r="B953" t="s">
        <v>6</v>
      </c>
      <c r="C953" t="s">
        <v>18</v>
      </c>
      <c r="D953" t="s">
        <v>8</v>
      </c>
      <c r="E953" t="b">
        <f>pokerdump2players[[#This Row],[suit1]]=pokerdump2players[[#This Row],[suit2]]</f>
        <v>0</v>
      </c>
      <c r="F953">
        <v>6969</v>
      </c>
      <c r="L953" s="8" t="s">
        <v>7</v>
      </c>
      <c r="N953">
        <v>9289</v>
      </c>
      <c r="O953" s="6">
        <v>0</v>
      </c>
      <c r="P953" s="6">
        <v>8.8756155433823063E-4</v>
      </c>
      <c r="Q953">
        <v>9289</v>
      </c>
      <c r="R953" s="6">
        <v>8.8756155433823063E-4</v>
      </c>
    </row>
    <row r="954" spans="1:18" x14ac:dyDescent="0.25">
      <c r="A954" t="s">
        <v>13</v>
      </c>
      <c r="B954" t="s">
        <v>6</v>
      </c>
      <c r="C954" t="s">
        <v>20</v>
      </c>
      <c r="D954" t="s">
        <v>9</v>
      </c>
      <c r="E954" t="b">
        <f>pokerdump2players[[#This Row],[suit1]]=pokerdump2players[[#This Row],[suit2]]</f>
        <v>0</v>
      </c>
      <c r="F954">
        <v>6968</v>
      </c>
      <c r="L954" s="8" t="s">
        <v>6</v>
      </c>
      <c r="M954">
        <v>8878</v>
      </c>
      <c r="O954" s="6">
        <v>8.4829061033639907E-4</v>
      </c>
      <c r="P954" s="6">
        <v>0</v>
      </c>
      <c r="Q954">
        <v>8878</v>
      </c>
      <c r="R954" s="6">
        <v>8.4829061033639907E-4</v>
      </c>
    </row>
    <row r="955" spans="1:18" x14ac:dyDescent="0.25">
      <c r="A955" t="s">
        <v>16</v>
      </c>
      <c r="B955" t="s">
        <v>8</v>
      </c>
      <c r="C955" t="s">
        <v>20</v>
      </c>
      <c r="D955" t="s">
        <v>7</v>
      </c>
      <c r="E955" t="b">
        <f>pokerdump2players[[#This Row],[suit1]]=pokerdump2players[[#This Row],[suit2]]</f>
        <v>0</v>
      </c>
      <c r="F955">
        <v>6966</v>
      </c>
      <c r="L955" s="8" t="s">
        <v>8</v>
      </c>
      <c r="M955">
        <v>8911</v>
      </c>
      <c r="O955" s="6">
        <v>8.5144375182559723E-4</v>
      </c>
      <c r="P955" s="6">
        <v>0</v>
      </c>
      <c r="Q955">
        <v>8911</v>
      </c>
      <c r="R955" s="6">
        <v>8.5144375182559723E-4</v>
      </c>
    </row>
    <row r="956" spans="1:18" x14ac:dyDescent="0.25">
      <c r="A956" t="s">
        <v>13</v>
      </c>
      <c r="B956" t="s">
        <v>8</v>
      </c>
      <c r="C956" t="s">
        <v>15</v>
      </c>
      <c r="D956" t="s">
        <v>9</v>
      </c>
      <c r="E956" t="b">
        <f>pokerdump2players[[#This Row],[suit1]]=pokerdump2players[[#This Row],[suit2]]</f>
        <v>0</v>
      </c>
      <c r="F956">
        <v>6963</v>
      </c>
      <c r="L956" s="7" t="s">
        <v>6</v>
      </c>
      <c r="M956">
        <v>27049</v>
      </c>
      <c r="N956">
        <v>9286</v>
      </c>
      <c r="O956" s="6">
        <v>2.5845249739794166E-3</v>
      </c>
      <c r="P956" s="6">
        <v>8.8727490511193989E-4</v>
      </c>
      <c r="Q956">
        <v>36335</v>
      </c>
      <c r="R956" s="6">
        <v>3.4717998790913564E-3</v>
      </c>
    </row>
    <row r="957" spans="1:18" x14ac:dyDescent="0.25">
      <c r="A957" t="s">
        <v>12</v>
      </c>
      <c r="B957" t="s">
        <v>6</v>
      </c>
      <c r="C957" t="s">
        <v>17</v>
      </c>
      <c r="D957" t="s">
        <v>8</v>
      </c>
      <c r="E957" t="b">
        <f>pokerdump2players[[#This Row],[suit1]]=pokerdump2players[[#This Row],[suit2]]</f>
        <v>0</v>
      </c>
      <c r="F957">
        <v>6955</v>
      </c>
      <c r="L957" s="8" t="s">
        <v>9</v>
      </c>
      <c r="M957">
        <v>9071</v>
      </c>
      <c r="O957" s="6">
        <v>8.6673171056110348E-4</v>
      </c>
      <c r="P957" s="6">
        <v>0</v>
      </c>
      <c r="Q957">
        <v>9071</v>
      </c>
      <c r="R957" s="6">
        <v>8.6673171056110348E-4</v>
      </c>
    </row>
    <row r="958" spans="1:18" x14ac:dyDescent="0.25">
      <c r="A958" t="s">
        <v>14</v>
      </c>
      <c r="B958" t="s">
        <v>6</v>
      </c>
      <c r="C958" t="s">
        <v>20</v>
      </c>
      <c r="D958" t="s">
        <v>7</v>
      </c>
      <c r="E958" t="b">
        <f>pokerdump2players[[#This Row],[suit1]]=pokerdump2players[[#This Row],[suit2]]</f>
        <v>0</v>
      </c>
      <c r="F958">
        <v>6948</v>
      </c>
      <c r="L958" s="8" t="s">
        <v>7</v>
      </c>
      <c r="M958">
        <v>9053</v>
      </c>
      <c r="O958" s="6">
        <v>8.6501181520335898E-4</v>
      </c>
      <c r="P958" s="6">
        <v>0</v>
      </c>
      <c r="Q958">
        <v>9053</v>
      </c>
      <c r="R958" s="6">
        <v>8.6501181520335898E-4</v>
      </c>
    </row>
    <row r="959" spans="1:18" x14ac:dyDescent="0.25">
      <c r="A959" t="s">
        <v>13</v>
      </c>
      <c r="B959" t="s">
        <v>7</v>
      </c>
      <c r="C959" t="s">
        <v>15</v>
      </c>
      <c r="D959" t="s">
        <v>8</v>
      </c>
      <c r="E959" t="b">
        <f>pokerdump2players[[#This Row],[suit1]]=pokerdump2players[[#This Row],[suit2]]</f>
        <v>0</v>
      </c>
      <c r="F959">
        <v>6946</v>
      </c>
      <c r="L959" s="8" t="s">
        <v>6</v>
      </c>
      <c r="N959">
        <v>9286</v>
      </c>
      <c r="O959" s="6">
        <v>0</v>
      </c>
      <c r="P959" s="6">
        <v>8.8727490511193989E-4</v>
      </c>
      <c r="Q959">
        <v>9286</v>
      </c>
      <c r="R959" s="6">
        <v>8.8727490511193989E-4</v>
      </c>
    </row>
    <row r="960" spans="1:18" x14ac:dyDescent="0.25">
      <c r="A960" t="s">
        <v>13</v>
      </c>
      <c r="B960" t="s">
        <v>8</v>
      </c>
      <c r="C960" t="s">
        <v>19</v>
      </c>
      <c r="D960" t="s">
        <v>8</v>
      </c>
      <c r="E960" t="b">
        <f>pokerdump2players[[#This Row],[suit1]]=pokerdump2players[[#This Row],[suit2]]</f>
        <v>1</v>
      </c>
      <c r="F960">
        <v>6946</v>
      </c>
      <c r="L960" s="8" t="s">
        <v>8</v>
      </c>
      <c r="M960">
        <v>8925</v>
      </c>
      <c r="O960" s="6">
        <v>8.5278144821495402E-4</v>
      </c>
      <c r="P960" s="6">
        <v>0</v>
      </c>
      <c r="Q960">
        <v>8925</v>
      </c>
      <c r="R960" s="6">
        <v>8.5278144821495402E-4</v>
      </c>
    </row>
    <row r="961" spans="1:18" x14ac:dyDescent="0.25">
      <c r="A961" t="s">
        <v>12</v>
      </c>
      <c r="B961" t="s">
        <v>6</v>
      </c>
      <c r="C961" t="s">
        <v>17</v>
      </c>
      <c r="D961" t="s">
        <v>7</v>
      </c>
      <c r="E961" t="b">
        <f>pokerdump2players[[#This Row],[suit1]]=pokerdump2players[[#This Row],[suit2]]</f>
        <v>0</v>
      </c>
      <c r="F961">
        <v>6944</v>
      </c>
      <c r="L961" s="7" t="s">
        <v>8</v>
      </c>
      <c r="M961">
        <v>27240</v>
      </c>
      <c r="N961">
        <v>9248</v>
      </c>
      <c r="O961" s="6">
        <v>2.6027749747199271E-3</v>
      </c>
      <c r="P961" s="6">
        <v>8.8364401491225714E-4</v>
      </c>
      <c r="Q961">
        <v>36488</v>
      </c>
      <c r="R961" s="6">
        <v>3.4864189896321842E-3</v>
      </c>
    </row>
    <row r="962" spans="1:18" x14ac:dyDescent="0.25">
      <c r="A962" t="s">
        <v>16</v>
      </c>
      <c r="B962" t="s">
        <v>9</v>
      </c>
      <c r="C962" t="s">
        <v>20</v>
      </c>
      <c r="D962" t="s">
        <v>6</v>
      </c>
      <c r="E962" t="b">
        <f>pokerdump2players[[#This Row],[suit1]]=pokerdump2players[[#This Row],[suit2]]</f>
        <v>0</v>
      </c>
      <c r="F962">
        <v>6942</v>
      </c>
      <c r="L962" s="8" t="s">
        <v>9</v>
      </c>
      <c r="M962">
        <v>9177</v>
      </c>
      <c r="O962" s="6">
        <v>8.7685998322337632E-4</v>
      </c>
      <c r="P962" s="6">
        <v>0</v>
      </c>
      <c r="Q962">
        <v>9177</v>
      </c>
      <c r="R962" s="6">
        <v>8.7685998322337632E-4</v>
      </c>
    </row>
    <row r="963" spans="1:18" x14ac:dyDescent="0.25">
      <c r="A963" t="s">
        <v>12</v>
      </c>
      <c r="B963" t="s">
        <v>8</v>
      </c>
      <c r="C963" t="s">
        <v>17</v>
      </c>
      <c r="D963" t="s">
        <v>9</v>
      </c>
      <c r="E963" t="b">
        <f>pokerdump2players[[#This Row],[suit1]]=pokerdump2players[[#This Row],[suit2]]</f>
        <v>0</v>
      </c>
      <c r="F963">
        <v>6940</v>
      </c>
      <c r="L963" s="8" t="s">
        <v>7</v>
      </c>
      <c r="M963">
        <v>9090</v>
      </c>
      <c r="O963" s="6">
        <v>8.6854715566094475E-4</v>
      </c>
      <c r="P963" s="6">
        <v>0</v>
      </c>
      <c r="Q963">
        <v>9090</v>
      </c>
      <c r="R963" s="6">
        <v>8.6854715566094475E-4</v>
      </c>
    </row>
    <row r="964" spans="1:18" x14ac:dyDescent="0.25">
      <c r="A964" t="s">
        <v>14</v>
      </c>
      <c r="B964" t="s">
        <v>9</v>
      </c>
      <c r="C964" t="s">
        <v>17</v>
      </c>
      <c r="D964" t="s">
        <v>9</v>
      </c>
      <c r="E964" t="b">
        <f>pokerdump2players[[#This Row],[suit1]]=pokerdump2players[[#This Row],[suit2]]</f>
        <v>1</v>
      </c>
      <c r="F964">
        <v>6939</v>
      </c>
      <c r="L964" s="8" t="s">
        <v>6</v>
      </c>
      <c r="M964">
        <v>8973</v>
      </c>
      <c r="O964" s="6">
        <v>8.5736783583560585E-4</v>
      </c>
      <c r="P964" s="6">
        <v>0</v>
      </c>
      <c r="Q964">
        <v>8973</v>
      </c>
      <c r="R964" s="6">
        <v>8.5736783583560585E-4</v>
      </c>
    </row>
    <row r="965" spans="1:18" x14ac:dyDescent="0.25">
      <c r="A965" t="s">
        <v>12</v>
      </c>
      <c r="B965" t="s">
        <v>6</v>
      </c>
      <c r="C965" t="s">
        <v>19</v>
      </c>
      <c r="D965" t="s">
        <v>9</v>
      </c>
      <c r="E965" t="b">
        <f>pokerdump2players[[#This Row],[suit1]]=pokerdump2players[[#This Row],[suit2]]</f>
        <v>0</v>
      </c>
      <c r="F965">
        <v>6930</v>
      </c>
      <c r="L965" s="8" t="s">
        <v>8</v>
      </c>
      <c r="N965">
        <v>9248</v>
      </c>
      <c r="O965" s="6">
        <v>0</v>
      </c>
      <c r="P965" s="6">
        <v>8.8364401491225714E-4</v>
      </c>
      <c r="Q965">
        <v>9248</v>
      </c>
      <c r="R965" s="6">
        <v>8.8364401491225714E-4</v>
      </c>
    </row>
    <row r="966" spans="1:18" x14ac:dyDescent="0.25">
      <c r="A966" t="s">
        <v>16</v>
      </c>
      <c r="B966" t="s">
        <v>8</v>
      </c>
      <c r="C966" t="s">
        <v>20</v>
      </c>
      <c r="D966" t="s">
        <v>6</v>
      </c>
      <c r="E966" t="b">
        <f>pokerdump2players[[#This Row],[suit1]]=pokerdump2players[[#This Row],[suit2]]</f>
        <v>0</v>
      </c>
      <c r="F966">
        <v>6921</v>
      </c>
      <c r="L966" s="3" t="s">
        <v>20</v>
      </c>
      <c r="M966">
        <v>108185</v>
      </c>
      <c r="N966">
        <v>36948</v>
      </c>
      <c r="O966" s="6">
        <v>1.0337048848754599E-2</v>
      </c>
      <c r="P966" s="6">
        <v>3.5303718709967643E-3</v>
      </c>
      <c r="Q966">
        <v>145133</v>
      </c>
      <c r="R966" s="6">
        <v>1.3867420719751365E-2</v>
      </c>
    </row>
    <row r="967" spans="1:18" x14ac:dyDescent="0.25">
      <c r="A967" t="s">
        <v>13</v>
      </c>
      <c r="B967" t="s">
        <v>6</v>
      </c>
      <c r="C967" t="s">
        <v>19</v>
      </c>
      <c r="D967" t="s">
        <v>6</v>
      </c>
      <c r="E967" t="b">
        <f>pokerdump2players[[#This Row],[suit1]]=pokerdump2players[[#This Row],[suit2]]</f>
        <v>1</v>
      </c>
      <c r="F967">
        <v>6920</v>
      </c>
      <c r="L967" s="7" t="s">
        <v>9</v>
      </c>
      <c r="M967">
        <v>27034</v>
      </c>
      <c r="N967">
        <v>9184</v>
      </c>
      <c r="O967" s="6">
        <v>2.5830917278479629E-3</v>
      </c>
      <c r="P967" s="6">
        <v>8.7752883141805466E-4</v>
      </c>
      <c r="Q967">
        <v>36218</v>
      </c>
      <c r="R967" s="6">
        <v>3.4606205592660174E-3</v>
      </c>
    </row>
    <row r="968" spans="1:18" x14ac:dyDescent="0.25">
      <c r="A968" t="s">
        <v>20</v>
      </c>
      <c r="B968" t="s">
        <v>8</v>
      </c>
      <c r="C968" t="s">
        <v>17</v>
      </c>
      <c r="D968" t="s">
        <v>8</v>
      </c>
      <c r="E968" t="b">
        <f>pokerdump2players[[#This Row],[suit1]]=pokerdump2players[[#This Row],[suit2]]</f>
        <v>1</v>
      </c>
      <c r="F968">
        <v>6919</v>
      </c>
      <c r="L968" s="8" t="s">
        <v>9</v>
      </c>
      <c r="N968">
        <v>9184</v>
      </c>
      <c r="O968" s="6">
        <v>0</v>
      </c>
      <c r="P968" s="6">
        <v>8.7752883141805466E-4</v>
      </c>
      <c r="Q968">
        <v>9184</v>
      </c>
      <c r="R968" s="6">
        <v>8.7752883141805466E-4</v>
      </c>
    </row>
    <row r="969" spans="1:18" x14ac:dyDescent="0.25">
      <c r="A969" t="s">
        <v>12</v>
      </c>
      <c r="B969" t="s">
        <v>6</v>
      </c>
      <c r="C969" t="s">
        <v>19</v>
      </c>
      <c r="D969" t="s">
        <v>7</v>
      </c>
      <c r="E969" t="b">
        <f>pokerdump2players[[#This Row],[suit1]]=pokerdump2players[[#This Row],[suit2]]</f>
        <v>0</v>
      </c>
      <c r="F969">
        <v>6917</v>
      </c>
      <c r="L969" s="8" t="s">
        <v>7</v>
      </c>
      <c r="M969">
        <v>9198</v>
      </c>
      <c r="O969" s="6">
        <v>8.7886652780741145E-4</v>
      </c>
      <c r="P969" s="6">
        <v>0</v>
      </c>
      <c r="Q969">
        <v>9198</v>
      </c>
      <c r="R969" s="6">
        <v>8.7886652780741145E-4</v>
      </c>
    </row>
    <row r="970" spans="1:18" x14ac:dyDescent="0.25">
      <c r="A970" t="s">
        <v>13</v>
      </c>
      <c r="B970" t="s">
        <v>9</v>
      </c>
      <c r="C970" t="s">
        <v>15</v>
      </c>
      <c r="D970" t="s">
        <v>7</v>
      </c>
      <c r="E970" t="b">
        <f>pokerdump2players[[#This Row],[suit1]]=pokerdump2players[[#This Row],[suit2]]</f>
        <v>0</v>
      </c>
      <c r="F970">
        <v>6915</v>
      </c>
      <c r="L970" s="8" t="s">
        <v>6</v>
      </c>
      <c r="M970">
        <v>8844</v>
      </c>
      <c r="O970" s="6">
        <v>8.4504191910510403E-4</v>
      </c>
      <c r="P970" s="6">
        <v>0</v>
      </c>
      <c r="Q970">
        <v>8844</v>
      </c>
      <c r="R970" s="6">
        <v>8.4504191910510403E-4</v>
      </c>
    </row>
    <row r="971" spans="1:18" x14ac:dyDescent="0.25">
      <c r="A971" t="s">
        <v>12</v>
      </c>
      <c r="B971" t="s">
        <v>6</v>
      </c>
      <c r="C971" t="s">
        <v>19</v>
      </c>
      <c r="D971" t="s">
        <v>8</v>
      </c>
      <c r="E971" t="b">
        <f>pokerdump2players[[#This Row],[suit1]]=pokerdump2players[[#This Row],[suit2]]</f>
        <v>0</v>
      </c>
      <c r="F971">
        <v>6909</v>
      </c>
      <c r="L971" s="8" t="s">
        <v>8</v>
      </c>
      <c r="M971">
        <v>8992</v>
      </c>
      <c r="O971" s="6">
        <v>8.5918328093544723E-4</v>
      </c>
      <c r="P971" s="6">
        <v>0</v>
      </c>
      <c r="Q971">
        <v>8992</v>
      </c>
      <c r="R971" s="6">
        <v>8.5918328093544723E-4</v>
      </c>
    </row>
    <row r="972" spans="1:18" x14ac:dyDescent="0.25">
      <c r="A972" t="s">
        <v>13</v>
      </c>
      <c r="B972" t="s">
        <v>8</v>
      </c>
      <c r="C972" t="s">
        <v>15</v>
      </c>
      <c r="D972" t="s">
        <v>6</v>
      </c>
      <c r="E972" t="b">
        <f>pokerdump2players[[#This Row],[suit1]]=pokerdump2players[[#This Row],[suit2]]</f>
        <v>0</v>
      </c>
      <c r="F972">
        <v>6905</v>
      </c>
      <c r="L972" s="7" t="s">
        <v>7</v>
      </c>
      <c r="M972">
        <v>26876</v>
      </c>
      <c r="N972">
        <v>9175</v>
      </c>
      <c r="O972" s="6">
        <v>2.5679948685966504E-3</v>
      </c>
      <c r="P972" s="6">
        <v>8.7666888373918246E-4</v>
      </c>
      <c r="Q972">
        <v>36051</v>
      </c>
      <c r="R972" s="6">
        <v>3.4446637523358327E-3</v>
      </c>
    </row>
    <row r="973" spans="1:18" x14ac:dyDescent="0.25">
      <c r="A973" t="s">
        <v>20</v>
      </c>
      <c r="B973" t="s">
        <v>9</v>
      </c>
      <c r="C973" t="s">
        <v>15</v>
      </c>
      <c r="D973" t="s">
        <v>9</v>
      </c>
      <c r="E973" t="b">
        <f>pokerdump2players[[#This Row],[suit1]]=pokerdump2players[[#This Row],[suit2]]</f>
        <v>1</v>
      </c>
      <c r="F973">
        <v>6905</v>
      </c>
      <c r="L973" s="8" t="s">
        <v>9</v>
      </c>
      <c r="M973">
        <v>8983</v>
      </c>
      <c r="O973" s="6">
        <v>8.5832333325657503E-4</v>
      </c>
      <c r="P973" s="6">
        <v>0</v>
      </c>
      <c r="Q973">
        <v>8983</v>
      </c>
      <c r="R973" s="6">
        <v>8.5832333325657503E-4</v>
      </c>
    </row>
    <row r="974" spans="1:18" x14ac:dyDescent="0.25">
      <c r="A974" t="s">
        <v>13</v>
      </c>
      <c r="B974" t="s">
        <v>9</v>
      </c>
      <c r="C974" t="s">
        <v>15</v>
      </c>
      <c r="D974" t="s">
        <v>6</v>
      </c>
      <c r="E974" t="b">
        <f>pokerdump2players[[#This Row],[suit1]]=pokerdump2players[[#This Row],[suit2]]</f>
        <v>0</v>
      </c>
      <c r="F974">
        <v>6898</v>
      </c>
      <c r="L974" s="8" t="s">
        <v>7</v>
      </c>
      <c r="N974">
        <v>9175</v>
      </c>
      <c r="O974" s="6">
        <v>0</v>
      </c>
      <c r="P974" s="6">
        <v>8.7666888373918246E-4</v>
      </c>
      <c r="Q974">
        <v>9175</v>
      </c>
      <c r="R974" s="6">
        <v>8.7666888373918246E-4</v>
      </c>
    </row>
    <row r="975" spans="1:18" x14ac:dyDescent="0.25">
      <c r="A975" t="s">
        <v>16</v>
      </c>
      <c r="B975" t="s">
        <v>6</v>
      </c>
      <c r="C975" t="s">
        <v>20</v>
      </c>
      <c r="D975" t="s">
        <v>9</v>
      </c>
      <c r="E975" t="b">
        <f>pokerdump2players[[#This Row],[suit1]]=pokerdump2players[[#This Row],[suit2]]</f>
        <v>0</v>
      </c>
      <c r="F975">
        <v>6891</v>
      </c>
      <c r="L975" s="8" t="s">
        <v>6</v>
      </c>
      <c r="M975">
        <v>8976</v>
      </c>
      <c r="O975" s="6">
        <v>8.5765448506189669E-4</v>
      </c>
      <c r="P975" s="6">
        <v>0</v>
      </c>
      <c r="Q975">
        <v>8976</v>
      </c>
      <c r="R975" s="6">
        <v>8.5765448506189669E-4</v>
      </c>
    </row>
    <row r="976" spans="1:18" x14ac:dyDescent="0.25">
      <c r="A976" t="s">
        <v>13</v>
      </c>
      <c r="B976" t="s">
        <v>7</v>
      </c>
      <c r="C976" t="s">
        <v>19</v>
      </c>
      <c r="D976" t="s">
        <v>7</v>
      </c>
      <c r="E976" t="b">
        <f>pokerdump2players[[#This Row],[suit1]]=pokerdump2players[[#This Row],[suit2]]</f>
        <v>1</v>
      </c>
      <c r="F976">
        <v>6890</v>
      </c>
      <c r="L976" s="8" t="s">
        <v>8</v>
      </c>
      <c r="M976">
        <v>8917</v>
      </c>
      <c r="O976" s="6">
        <v>8.520170502781787E-4</v>
      </c>
      <c r="P976" s="6">
        <v>0</v>
      </c>
      <c r="Q976">
        <v>8917</v>
      </c>
      <c r="R976" s="6">
        <v>8.520170502781787E-4</v>
      </c>
    </row>
    <row r="977" spans="1:18" x14ac:dyDescent="0.25">
      <c r="A977" t="s">
        <v>12</v>
      </c>
      <c r="B977" t="s">
        <v>7</v>
      </c>
      <c r="C977" t="s">
        <v>17</v>
      </c>
      <c r="D977" t="s">
        <v>9</v>
      </c>
      <c r="E977" t="b">
        <f>pokerdump2players[[#This Row],[suit1]]=pokerdump2players[[#This Row],[suit2]]</f>
        <v>0</v>
      </c>
      <c r="F977">
        <v>6890</v>
      </c>
      <c r="L977" s="7" t="s">
        <v>6</v>
      </c>
      <c r="M977">
        <v>27178</v>
      </c>
      <c r="N977">
        <v>9232</v>
      </c>
      <c r="O977" s="6">
        <v>2.5968508907099185E-3</v>
      </c>
      <c r="P977" s="6">
        <v>8.8211521903870649E-4</v>
      </c>
      <c r="Q977">
        <v>36410</v>
      </c>
      <c r="R977" s="6">
        <v>3.4789661097486247E-3</v>
      </c>
    </row>
    <row r="978" spans="1:18" x14ac:dyDescent="0.25">
      <c r="A978" t="s">
        <v>14</v>
      </c>
      <c r="B978" t="s">
        <v>7</v>
      </c>
      <c r="C978" t="s">
        <v>17</v>
      </c>
      <c r="D978" t="s">
        <v>7</v>
      </c>
      <c r="E978" t="b">
        <f>pokerdump2players[[#This Row],[suit1]]=pokerdump2players[[#This Row],[suit2]]</f>
        <v>1</v>
      </c>
      <c r="F978">
        <v>6885</v>
      </c>
      <c r="L978" s="8" t="s">
        <v>9</v>
      </c>
      <c r="M978">
        <v>8923</v>
      </c>
      <c r="O978" s="6">
        <v>8.5259034873076027E-4</v>
      </c>
      <c r="P978" s="6">
        <v>0</v>
      </c>
      <c r="Q978">
        <v>8923</v>
      </c>
      <c r="R978" s="6">
        <v>8.5259034873076027E-4</v>
      </c>
    </row>
    <row r="979" spans="1:18" x14ac:dyDescent="0.25">
      <c r="A979" t="s">
        <v>12</v>
      </c>
      <c r="B979" t="s">
        <v>7</v>
      </c>
      <c r="C979" t="s">
        <v>19</v>
      </c>
      <c r="D979" t="s">
        <v>6</v>
      </c>
      <c r="E979" t="b">
        <f>pokerdump2players[[#This Row],[suit1]]=pokerdump2players[[#This Row],[suit2]]</f>
        <v>0</v>
      </c>
      <c r="F979">
        <v>6882</v>
      </c>
      <c r="L979" s="8" t="s">
        <v>7</v>
      </c>
      <c r="M979">
        <v>8994</v>
      </c>
      <c r="O979" s="6">
        <v>8.5937438041964109E-4</v>
      </c>
      <c r="P979" s="6">
        <v>0</v>
      </c>
      <c r="Q979">
        <v>8994</v>
      </c>
      <c r="R979" s="6">
        <v>8.5937438041964109E-4</v>
      </c>
    </row>
    <row r="980" spans="1:18" x14ac:dyDescent="0.25">
      <c r="A980" t="s">
        <v>12</v>
      </c>
      <c r="B980" t="s">
        <v>8</v>
      </c>
      <c r="C980" t="s">
        <v>17</v>
      </c>
      <c r="D980" t="s">
        <v>6</v>
      </c>
      <c r="E980" t="b">
        <f>pokerdump2players[[#This Row],[suit1]]=pokerdump2players[[#This Row],[suit2]]</f>
        <v>0</v>
      </c>
      <c r="F980">
        <v>6876</v>
      </c>
      <c r="L980" s="8" t="s">
        <v>6</v>
      </c>
      <c r="N980">
        <v>9232</v>
      </c>
      <c r="O980" s="6">
        <v>0</v>
      </c>
      <c r="P980" s="6">
        <v>8.8211521903870649E-4</v>
      </c>
      <c r="Q980">
        <v>9232</v>
      </c>
      <c r="R980" s="6">
        <v>8.8211521903870649E-4</v>
      </c>
    </row>
    <row r="981" spans="1:18" x14ac:dyDescent="0.25">
      <c r="A981" t="s">
        <v>15</v>
      </c>
      <c r="B981" t="s">
        <v>8</v>
      </c>
      <c r="C981" t="s">
        <v>17</v>
      </c>
      <c r="D981" t="s">
        <v>8</v>
      </c>
      <c r="E981" t="b">
        <f>pokerdump2players[[#This Row],[suit1]]=pokerdump2players[[#This Row],[suit2]]</f>
        <v>1</v>
      </c>
      <c r="F981">
        <v>6874</v>
      </c>
      <c r="L981" s="8" t="s">
        <v>8</v>
      </c>
      <c r="M981">
        <v>9261</v>
      </c>
      <c r="O981" s="6">
        <v>8.8488616155951705E-4</v>
      </c>
      <c r="P981" s="6">
        <v>0</v>
      </c>
      <c r="Q981">
        <v>9261</v>
      </c>
      <c r="R981" s="6">
        <v>8.8488616155951705E-4</v>
      </c>
    </row>
    <row r="982" spans="1:18" x14ac:dyDescent="0.25">
      <c r="A982" t="s">
        <v>12</v>
      </c>
      <c r="B982" t="s">
        <v>7</v>
      </c>
      <c r="C982" t="s">
        <v>19</v>
      </c>
      <c r="D982" t="s">
        <v>9</v>
      </c>
      <c r="E982" t="b">
        <f>pokerdump2players[[#This Row],[suit1]]=pokerdump2players[[#This Row],[suit2]]</f>
        <v>0</v>
      </c>
      <c r="F982">
        <v>6869</v>
      </c>
      <c r="L982" s="7" t="s">
        <v>8</v>
      </c>
      <c r="M982">
        <v>27097</v>
      </c>
      <c r="N982">
        <v>9357</v>
      </c>
      <c r="O982" s="6">
        <v>2.5891113616000683E-3</v>
      </c>
      <c r="P982" s="6">
        <v>8.9405893680082071E-4</v>
      </c>
      <c r="Q982">
        <v>36454</v>
      </c>
      <c r="R982" s="6">
        <v>3.4831702984008889E-3</v>
      </c>
    </row>
    <row r="983" spans="1:18" x14ac:dyDescent="0.25">
      <c r="A983" t="s">
        <v>12</v>
      </c>
      <c r="B983" t="s">
        <v>9</v>
      </c>
      <c r="C983" t="s">
        <v>19</v>
      </c>
      <c r="D983" t="s">
        <v>8</v>
      </c>
      <c r="E983" t="b">
        <f>pokerdump2players[[#This Row],[suit1]]=pokerdump2players[[#This Row],[suit2]]</f>
        <v>0</v>
      </c>
      <c r="F983">
        <v>6869</v>
      </c>
      <c r="L983" s="8" t="s">
        <v>9</v>
      </c>
      <c r="M983">
        <v>9046</v>
      </c>
      <c r="O983" s="6">
        <v>8.6434296700868064E-4</v>
      </c>
      <c r="P983" s="6">
        <v>0</v>
      </c>
      <c r="Q983">
        <v>9046</v>
      </c>
      <c r="R983" s="6">
        <v>8.6434296700868064E-4</v>
      </c>
    </row>
    <row r="984" spans="1:18" x14ac:dyDescent="0.25">
      <c r="A984" t="s">
        <v>14</v>
      </c>
      <c r="B984" t="s">
        <v>9</v>
      </c>
      <c r="C984" t="s">
        <v>20</v>
      </c>
      <c r="D984" t="s">
        <v>8</v>
      </c>
      <c r="E984" t="b">
        <f>pokerdump2players[[#This Row],[suit1]]=pokerdump2players[[#This Row],[suit2]]</f>
        <v>0</v>
      </c>
      <c r="F984">
        <v>6866</v>
      </c>
      <c r="L984" s="8" t="s">
        <v>7</v>
      </c>
      <c r="M984">
        <v>9015</v>
      </c>
      <c r="O984" s="6">
        <v>8.6138092500367633E-4</v>
      </c>
      <c r="P984" s="6">
        <v>0</v>
      </c>
      <c r="Q984">
        <v>9015</v>
      </c>
      <c r="R984" s="6">
        <v>8.6138092500367633E-4</v>
      </c>
    </row>
    <row r="985" spans="1:18" x14ac:dyDescent="0.25">
      <c r="A985" t="s">
        <v>12</v>
      </c>
      <c r="B985" t="s">
        <v>9</v>
      </c>
      <c r="C985" t="s">
        <v>19</v>
      </c>
      <c r="D985" t="s">
        <v>7</v>
      </c>
      <c r="E985" t="b">
        <f>pokerdump2players[[#This Row],[suit1]]=pokerdump2players[[#This Row],[suit2]]</f>
        <v>0</v>
      </c>
      <c r="F985">
        <v>6860</v>
      </c>
      <c r="L985" s="8" t="s">
        <v>6</v>
      </c>
      <c r="M985">
        <v>9036</v>
      </c>
      <c r="O985" s="6">
        <v>8.6338746958771145E-4</v>
      </c>
      <c r="P985" s="6">
        <v>0</v>
      </c>
      <c r="Q985">
        <v>9036</v>
      </c>
      <c r="R985" s="6">
        <v>8.6338746958771145E-4</v>
      </c>
    </row>
    <row r="986" spans="1:18" x14ac:dyDescent="0.25">
      <c r="A986" t="s">
        <v>13</v>
      </c>
      <c r="B986" t="s">
        <v>8</v>
      </c>
      <c r="C986" t="s">
        <v>15</v>
      </c>
      <c r="D986" t="s">
        <v>7</v>
      </c>
      <c r="E986" t="b">
        <f>pokerdump2players[[#This Row],[suit1]]=pokerdump2players[[#This Row],[suit2]]</f>
        <v>0</v>
      </c>
      <c r="F986">
        <v>6857</v>
      </c>
      <c r="L986" s="8" t="s">
        <v>8</v>
      </c>
      <c r="N986">
        <v>9357</v>
      </c>
      <c r="O986" s="6">
        <v>0</v>
      </c>
      <c r="P986" s="6">
        <v>8.9405893680082071E-4</v>
      </c>
      <c r="Q986">
        <v>9357</v>
      </c>
      <c r="R986" s="6">
        <v>8.9405893680082071E-4</v>
      </c>
    </row>
    <row r="987" spans="1:18" x14ac:dyDescent="0.25">
      <c r="A987" t="s">
        <v>14</v>
      </c>
      <c r="B987" t="s">
        <v>6</v>
      </c>
      <c r="C987" t="s">
        <v>17</v>
      </c>
      <c r="D987" t="s">
        <v>6</v>
      </c>
      <c r="E987" t="b">
        <f>pokerdump2players[[#This Row],[suit1]]=pokerdump2players[[#This Row],[suit2]]</f>
        <v>1</v>
      </c>
      <c r="F987">
        <v>6857</v>
      </c>
      <c r="L987" s="3" t="s">
        <v>16</v>
      </c>
      <c r="M987">
        <v>109628</v>
      </c>
      <c r="N987">
        <v>37797</v>
      </c>
      <c r="O987" s="6">
        <v>1.0474927126600446E-2</v>
      </c>
      <c r="P987" s="6">
        <v>3.6114936020370443E-3</v>
      </c>
      <c r="Q987">
        <v>147425</v>
      </c>
      <c r="R987" s="6">
        <v>1.4086420728637491E-2</v>
      </c>
    </row>
    <row r="988" spans="1:18" x14ac:dyDescent="0.25">
      <c r="A988" t="s">
        <v>14</v>
      </c>
      <c r="B988" t="s">
        <v>9</v>
      </c>
      <c r="C988" t="s">
        <v>20</v>
      </c>
      <c r="D988" t="s">
        <v>7</v>
      </c>
      <c r="E988" t="b">
        <f>pokerdump2players[[#This Row],[suit1]]=pokerdump2players[[#This Row],[suit2]]</f>
        <v>0</v>
      </c>
      <c r="F988">
        <v>6857</v>
      </c>
      <c r="L988" s="7" t="s">
        <v>9</v>
      </c>
      <c r="M988">
        <v>27412</v>
      </c>
      <c r="N988">
        <v>9360</v>
      </c>
      <c r="O988" s="6">
        <v>2.6192095303605961E-3</v>
      </c>
      <c r="P988" s="6">
        <v>8.9434558602711144E-4</v>
      </c>
      <c r="Q988">
        <v>36772</v>
      </c>
      <c r="R988" s="6">
        <v>3.5135551163877074E-3</v>
      </c>
    </row>
    <row r="989" spans="1:18" x14ac:dyDescent="0.25">
      <c r="A989" t="s">
        <v>13</v>
      </c>
      <c r="B989" t="s">
        <v>7</v>
      </c>
      <c r="C989" t="s">
        <v>15</v>
      </c>
      <c r="D989" t="s">
        <v>9</v>
      </c>
      <c r="E989" t="b">
        <f>pokerdump2players[[#This Row],[suit1]]=pokerdump2players[[#This Row],[suit2]]</f>
        <v>0</v>
      </c>
      <c r="F989">
        <v>6853</v>
      </c>
      <c r="L989" s="8" t="s">
        <v>9</v>
      </c>
      <c r="N989">
        <v>9360</v>
      </c>
      <c r="O989" s="6">
        <v>0</v>
      </c>
      <c r="P989" s="6">
        <v>8.9434558602711144E-4</v>
      </c>
      <c r="Q989">
        <v>9360</v>
      </c>
      <c r="R989" s="6">
        <v>8.9434558602711144E-4</v>
      </c>
    </row>
    <row r="990" spans="1:18" x14ac:dyDescent="0.25">
      <c r="A990" t="s">
        <v>16</v>
      </c>
      <c r="B990" t="s">
        <v>6</v>
      </c>
      <c r="C990" t="s">
        <v>20</v>
      </c>
      <c r="D990" t="s">
        <v>7</v>
      </c>
      <c r="E990" t="b">
        <f>pokerdump2players[[#This Row],[suit1]]=pokerdump2players[[#This Row],[suit2]]</f>
        <v>0</v>
      </c>
      <c r="F990">
        <v>6850</v>
      </c>
      <c r="L990" s="8" t="s">
        <v>7</v>
      </c>
      <c r="M990">
        <v>9083</v>
      </c>
      <c r="O990" s="6">
        <v>8.6787830746626641E-4</v>
      </c>
      <c r="P990" s="6">
        <v>0</v>
      </c>
      <c r="Q990">
        <v>9083</v>
      </c>
      <c r="R990" s="6">
        <v>8.6787830746626641E-4</v>
      </c>
    </row>
    <row r="991" spans="1:18" x14ac:dyDescent="0.25">
      <c r="A991" t="s">
        <v>13</v>
      </c>
      <c r="B991" t="s">
        <v>6</v>
      </c>
      <c r="C991" t="s">
        <v>15</v>
      </c>
      <c r="D991" t="s">
        <v>9</v>
      </c>
      <c r="E991" t="b">
        <f>pokerdump2players[[#This Row],[suit1]]=pokerdump2players[[#This Row],[suit2]]</f>
        <v>0</v>
      </c>
      <c r="F991">
        <v>6850</v>
      </c>
      <c r="L991" s="8" t="s">
        <v>6</v>
      </c>
      <c r="M991">
        <v>9141</v>
      </c>
      <c r="O991" s="6">
        <v>8.7342019250788742E-4</v>
      </c>
      <c r="P991" s="6">
        <v>0</v>
      </c>
      <c r="Q991">
        <v>9141</v>
      </c>
      <c r="R991" s="6">
        <v>8.7342019250788742E-4</v>
      </c>
    </row>
    <row r="992" spans="1:18" x14ac:dyDescent="0.25">
      <c r="A992" t="s">
        <v>14</v>
      </c>
      <c r="B992" t="s">
        <v>7</v>
      </c>
      <c r="C992" t="s">
        <v>20</v>
      </c>
      <c r="D992" t="s">
        <v>6</v>
      </c>
      <c r="E992" t="b">
        <f>pokerdump2players[[#This Row],[suit1]]=pokerdump2players[[#This Row],[suit2]]</f>
        <v>0</v>
      </c>
      <c r="F992">
        <v>6850</v>
      </c>
      <c r="L992" s="8" t="s">
        <v>8</v>
      </c>
      <c r="M992">
        <v>9188</v>
      </c>
      <c r="O992" s="6">
        <v>8.7791103038644238E-4</v>
      </c>
      <c r="P992" s="6">
        <v>0</v>
      </c>
      <c r="Q992">
        <v>9188</v>
      </c>
      <c r="R992" s="6">
        <v>8.7791103038644238E-4</v>
      </c>
    </row>
    <row r="993" spans="1:18" x14ac:dyDescent="0.25">
      <c r="A993" t="s">
        <v>13</v>
      </c>
      <c r="B993" t="s">
        <v>8</v>
      </c>
      <c r="C993" t="s">
        <v>18</v>
      </c>
      <c r="D993" t="s">
        <v>8</v>
      </c>
      <c r="E993" t="b">
        <f>pokerdump2players[[#This Row],[suit1]]=pokerdump2players[[#This Row],[suit2]]</f>
        <v>1</v>
      </c>
      <c r="F993">
        <v>6833</v>
      </c>
      <c r="L993" s="7" t="s">
        <v>7</v>
      </c>
      <c r="M993">
        <v>27485</v>
      </c>
      <c r="N993">
        <v>9550</v>
      </c>
      <c r="O993" s="6">
        <v>2.6261846615336709E-3</v>
      </c>
      <c r="P993" s="6">
        <v>9.1250003702552502E-4</v>
      </c>
      <c r="Q993">
        <v>37035</v>
      </c>
      <c r="R993" s="6">
        <v>3.538684698559196E-3</v>
      </c>
    </row>
    <row r="994" spans="1:18" x14ac:dyDescent="0.25">
      <c r="A994" t="s">
        <v>20</v>
      </c>
      <c r="B994" t="s">
        <v>6</v>
      </c>
      <c r="C994" t="s">
        <v>15</v>
      </c>
      <c r="D994" t="s">
        <v>6</v>
      </c>
      <c r="E994" t="b">
        <f>pokerdump2players[[#This Row],[suit1]]=pokerdump2players[[#This Row],[suit2]]</f>
        <v>1</v>
      </c>
      <c r="F994">
        <v>6830</v>
      </c>
      <c r="L994" s="8" t="s">
        <v>9</v>
      </c>
      <c r="M994">
        <v>9168</v>
      </c>
      <c r="O994" s="6">
        <v>8.7600003554450401E-4</v>
      </c>
      <c r="P994" s="6">
        <v>0</v>
      </c>
      <c r="Q994">
        <v>9168</v>
      </c>
      <c r="R994" s="6">
        <v>8.7600003554450401E-4</v>
      </c>
    </row>
    <row r="995" spans="1:18" x14ac:dyDescent="0.25">
      <c r="A995" t="s">
        <v>16</v>
      </c>
      <c r="B995" t="s">
        <v>8</v>
      </c>
      <c r="C995" t="s">
        <v>17</v>
      </c>
      <c r="D995" t="s">
        <v>8</v>
      </c>
      <c r="E995" t="b">
        <f>pokerdump2players[[#This Row],[suit1]]=pokerdump2players[[#This Row],[suit2]]</f>
        <v>1</v>
      </c>
      <c r="F995">
        <v>6822</v>
      </c>
      <c r="L995" s="8" t="s">
        <v>7</v>
      </c>
      <c r="N995">
        <v>9550</v>
      </c>
      <c r="O995" s="6">
        <v>0</v>
      </c>
      <c r="P995" s="6">
        <v>9.1250003702552502E-4</v>
      </c>
      <c r="Q995">
        <v>9550</v>
      </c>
      <c r="R995" s="6">
        <v>9.1250003702552502E-4</v>
      </c>
    </row>
    <row r="996" spans="1:18" x14ac:dyDescent="0.25">
      <c r="A996" t="s">
        <v>16</v>
      </c>
      <c r="B996" t="s">
        <v>7</v>
      </c>
      <c r="C996" t="s">
        <v>17</v>
      </c>
      <c r="D996" t="s">
        <v>7</v>
      </c>
      <c r="E996" t="b">
        <f>pokerdump2players[[#This Row],[suit1]]=pokerdump2players[[#This Row],[suit2]]</f>
        <v>1</v>
      </c>
      <c r="F996">
        <v>6821</v>
      </c>
      <c r="L996" s="8" t="s">
        <v>6</v>
      </c>
      <c r="M996">
        <v>9140</v>
      </c>
      <c r="O996" s="6">
        <v>8.7332464276579044E-4</v>
      </c>
      <c r="P996" s="6">
        <v>0</v>
      </c>
      <c r="Q996">
        <v>9140</v>
      </c>
      <c r="R996" s="6">
        <v>8.7332464276579044E-4</v>
      </c>
    </row>
    <row r="997" spans="1:18" x14ac:dyDescent="0.25">
      <c r="A997" t="s">
        <v>13</v>
      </c>
      <c r="B997" t="s">
        <v>6</v>
      </c>
      <c r="C997" t="s">
        <v>15</v>
      </c>
      <c r="D997" t="s">
        <v>8</v>
      </c>
      <c r="E997" t="b">
        <f>pokerdump2players[[#This Row],[suit1]]=pokerdump2players[[#This Row],[suit2]]</f>
        <v>0</v>
      </c>
      <c r="F997">
        <v>6818</v>
      </c>
      <c r="L997" s="8" t="s">
        <v>8</v>
      </c>
      <c r="M997">
        <v>9177</v>
      </c>
      <c r="O997" s="6">
        <v>8.7685998322337632E-4</v>
      </c>
      <c r="P997" s="6">
        <v>0</v>
      </c>
      <c r="Q997">
        <v>9177</v>
      </c>
      <c r="R997" s="6">
        <v>8.7685998322337632E-4</v>
      </c>
    </row>
    <row r="998" spans="1:18" x14ac:dyDescent="0.25">
      <c r="A998" t="s">
        <v>12</v>
      </c>
      <c r="B998" t="s">
        <v>8</v>
      </c>
      <c r="C998" t="s">
        <v>19</v>
      </c>
      <c r="D998" t="s">
        <v>6</v>
      </c>
      <c r="E998" t="b">
        <f>pokerdump2players[[#This Row],[suit1]]=pokerdump2players[[#This Row],[suit2]]</f>
        <v>0</v>
      </c>
      <c r="F998">
        <v>6818</v>
      </c>
      <c r="L998" s="7" t="s">
        <v>6</v>
      </c>
      <c r="M998">
        <v>27426</v>
      </c>
      <c r="N998">
        <v>9415</v>
      </c>
      <c r="O998" s="6">
        <v>2.620547226749953E-3</v>
      </c>
      <c r="P998" s="6">
        <v>8.9960082184244172E-4</v>
      </c>
      <c r="Q998">
        <v>36841</v>
      </c>
      <c r="R998" s="6">
        <v>3.5201480485923947E-3</v>
      </c>
    </row>
    <row r="999" spans="1:18" x14ac:dyDescent="0.25">
      <c r="A999" t="s">
        <v>14</v>
      </c>
      <c r="B999" t="s">
        <v>6</v>
      </c>
      <c r="C999" t="s">
        <v>15</v>
      </c>
      <c r="D999" t="s">
        <v>8</v>
      </c>
      <c r="E999" t="b">
        <f>pokerdump2players[[#This Row],[suit1]]=pokerdump2players[[#This Row],[suit2]]</f>
        <v>0</v>
      </c>
      <c r="F999">
        <v>6815</v>
      </c>
      <c r="L999" s="8" t="s">
        <v>9</v>
      </c>
      <c r="M999">
        <v>9109</v>
      </c>
      <c r="O999" s="6">
        <v>8.7036260076078613E-4</v>
      </c>
      <c r="P999" s="6">
        <v>0</v>
      </c>
      <c r="Q999">
        <v>9109</v>
      </c>
      <c r="R999" s="6">
        <v>8.7036260076078613E-4</v>
      </c>
    </row>
    <row r="1000" spans="1:18" x14ac:dyDescent="0.25">
      <c r="A1000" t="s">
        <v>14</v>
      </c>
      <c r="B1000" t="s">
        <v>7</v>
      </c>
      <c r="C1000" t="s">
        <v>15</v>
      </c>
      <c r="D1000" t="s">
        <v>6</v>
      </c>
      <c r="E1000" t="b">
        <f>pokerdump2players[[#This Row],[suit1]]=pokerdump2players[[#This Row],[suit2]]</f>
        <v>0</v>
      </c>
      <c r="F1000">
        <v>6805</v>
      </c>
      <c r="L1000" s="8" t="s">
        <v>7</v>
      </c>
      <c r="M1000">
        <v>9199</v>
      </c>
      <c r="O1000" s="6">
        <v>8.7896207754950843E-4</v>
      </c>
      <c r="P1000" s="6">
        <v>0</v>
      </c>
      <c r="Q1000">
        <v>9199</v>
      </c>
      <c r="R1000" s="6">
        <v>8.7896207754950843E-4</v>
      </c>
    </row>
    <row r="1001" spans="1:18" x14ac:dyDescent="0.25">
      <c r="A1001" t="s">
        <v>13</v>
      </c>
      <c r="B1001" t="s">
        <v>6</v>
      </c>
      <c r="C1001" t="s">
        <v>15</v>
      </c>
      <c r="D1001" t="s">
        <v>7</v>
      </c>
      <c r="E1001" t="b">
        <f>pokerdump2players[[#This Row],[suit1]]=pokerdump2players[[#This Row],[suit2]]</f>
        <v>0</v>
      </c>
      <c r="F1001">
        <v>6801</v>
      </c>
      <c r="L1001" s="8" t="s">
        <v>6</v>
      </c>
      <c r="N1001">
        <v>9415</v>
      </c>
      <c r="O1001" s="6">
        <v>0</v>
      </c>
      <c r="P1001" s="6">
        <v>8.9960082184244172E-4</v>
      </c>
      <c r="Q1001">
        <v>9415</v>
      </c>
      <c r="R1001" s="6">
        <v>8.9960082184244172E-4</v>
      </c>
    </row>
    <row r="1002" spans="1:18" x14ac:dyDescent="0.25">
      <c r="A1002" t="s">
        <v>12</v>
      </c>
      <c r="B1002" t="s">
        <v>7</v>
      </c>
      <c r="C1002" t="s">
        <v>19</v>
      </c>
      <c r="D1002" t="s">
        <v>8</v>
      </c>
      <c r="E1002" t="b">
        <f>pokerdump2players[[#This Row],[suit1]]=pokerdump2players[[#This Row],[suit2]]</f>
        <v>0</v>
      </c>
      <c r="F1002">
        <v>6800</v>
      </c>
      <c r="L1002" s="8" t="s">
        <v>8</v>
      </c>
      <c r="M1002">
        <v>9118</v>
      </c>
      <c r="O1002" s="6">
        <v>8.7122254843965833E-4</v>
      </c>
      <c r="P1002" s="6">
        <v>0</v>
      </c>
      <c r="Q1002">
        <v>9118</v>
      </c>
      <c r="R1002" s="6">
        <v>8.7122254843965833E-4</v>
      </c>
    </row>
    <row r="1003" spans="1:18" x14ac:dyDescent="0.25">
      <c r="A1003" t="s">
        <v>13</v>
      </c>
      <c r="B1003" t="s">
        <v>6</v>
      </c>
      <c r="C1003" t="s">
        <v>18</v>
      </c>
      <c r="D1003" t="s">
        <v>6</v>
      </c>
      <c r="E1003" t="b">
        <f>pokerdump2players[[#This Row],[suit1]]=pokerdump2players[[#This Row],[suit2]]</f>
        <v>1</v>
      </c>
      <c r="F1003">
        <v>6799</v>
      </c>
      <c r="L1003" s="7" t="s">
        <v>8</v>
      </c>
      <c r="M1003">
        <v>27305</v>
      </c>
      <c r="N1003">
        <v>9472</v>
      </c>
      <c r="O1003" s="6">
        <v>2.6089857079562265E-3</v>
      </c>
      <c r="P1003" s="6">
        <v>9.0504715714196575E-4</v>
      </c>
      <c r="Q1003">
        <v>36777</v>
      </c>
      <c r="R1003" s="6">
        <v>3.5140328650981921E-3</v>
      </c>
    </row>
    <row r="1004" spans="1:18" x14ac:dyDescent="0.25">
      <c r="A1004" t="s">
        <v>16</v>
      </c>
      <c r="B1004" t="s">
        <v>8</v>
      </c>
      <c r="C1004" t="s">
        <v>20</v>
      </c>
      <c r="D1004" t="s">
        <v>9</v>
      </c>
      <c r="E1004" t="b">
        <f>pokerdump2players[[#This Row],[suit1]]=pokerdump2players[[#This Row],[suit2]]</f>
        <v>0</v>
      </c>
      <c r="F1004">
        <v>6778</v>
      </c>
      <c r="L1004" s="8" t="s">
        <v>9</v>
      </c>
      <c r="M1004">
        <v>9209</v>
      </c>
      <c r="O1004" s="6">
        <v>8.799175749704775E-4</v>
      </c>
      <c r="P1004" s="6">
        <v>0</v>
      </c>
      <c r="Q1004">
        <v>9209</v>
      </c>
      <c r="R1004" s="6">
        <v>8.799175749704775E-4</v>
      </c>
    </row>
    <row r="1005" spans="1:18" x14ac:dyDescent="0.25">
      <c r="A1005" t="s">
        <v>12</v>
      </c>
      <c r="B1005" t="s">
        <v>8</v>
      </c>
      <c r="C1005" t="s">
        <v>19</v>
      </c>
      <c r="D1005" t="s">
        <v>9</v>
      </c>
      <c r="E1005" t="b">
        <f>pokerdump2players[[#This Row],[suit1]]=pokerdump2players[[#This Row],[suit2]]</f>
        <v>0</v>
      </c>
      <c r="F1005">
        <v>6771</v>
      </c>
      <c r="L1005" s="8" t="s">
        <v>7</v>
      </c>
      <c r="M1005">
        <v>9114</v>
      </c>
      <c r="O1005" s="6">
        <v>8.7084034947127072E-4</v>
      </c>
      <c r="P1005" s="6">
        <v>0</v>
      </c>
      <c r="Q1005">
        <v>9114</v>
      </c>
      <c r="R1005" s="6">
        <v>8.7084034947127072E-4</v>
      </c>
    </row>
    <row r="1006" spans="1:18" x14ac:dyDescent="0.25">
      <c r="A1006" t="s">
        <v>14</v>
      </c>
      <c r="B1006" t="s">
        <v>7</v>
      </c>
      <c r="C1006" t="s">
        <v>15</v>
      </c>
      <c r="D1006" t="s">
        <v>9</v>
      </c>
      <c r="E1006" t="b">
        <f>pokerdump2players[[#This Row],[suit1]]=pokerdump2players[[#This Row],[suit2]]</f>
        <v>0</v>
      </c>
      <c r="F1006">
        <v>6764</v>
      </c>
      <c r="L1006" s="8" t="s">
        <v>6</v>
      </c>
      <c r="M1006">
        <v>8982</v>
      </c>
      <c r="O1006" s="6">
        <v>8.5822778351447816E-4</v>
      </c>
      <c r="P1006" s="6">
        <v>0</v>
      </c>
      <c r="Q1006">
        <v>8982</v>
      </c>
      <c r="R1006" s="6">
        <v>8.5822778351447816E-4</v>
      </c>
    </row>
    <row r="1007" spans="1:18" x14ac:dyDescent="0.25">
      <c r="A1007" t="s">
        <v>14</v>
      </c>
      <c r="B1007" t="s">
        <v>6</v>
      </c>
      <c r="C1007" t="s">
        <v>15</v>
      </c>
      <c r="D1007" t="s">
        <v>7</v>
      </c>
      <c r="E1007" t="b">
        <f>pokerdump2players[[#This Row],[suit1]]=pokerdump2players[[#This Row],[suit2]]</f>
        <v>0</v>
      </c>
      <c r="F1007">
        <v>6761</v>
      </c>
      <c r="L1007" s="8" t="s">
        <v>8</v>
      </c>
      <c r="N1007">
        <v>9472</v>
      </c>
      <c r="O1007" s="6">
        <v>0</v>
      </c>
      <c r="P1007" s="6">
        <v>9.0504715714196575E-4</v>
      </c>
      <c r="Q1007">
        <v>9472</v>
      </c>
      <c r="R1007" s="6">
        <v>9.0504715714196575E-4</v>
      </c>
    </row>
    <row r="1008" spans="1:18" x14ac:dyDescent="0.25">
      <c r="A1008" t="s">
        <v>14</v>
      </c>
      <c r="B1008" t="s">
        <v>8</v>
      </c>
      <c r="C1008" t="s">
        <v>15</v>
      </c>
      <c r="D1008" t="s">
        <v>9</v>
      </c>
      <c r="E1008" t="b">
        <f>pokerdump2players[[#This Row],[suit1]]=pokerdump2players[[#This Row],[suit2]]</f>
        <v>0</v>
      </c>
      <c r="F1008">
        <v>6758</v>
      </c>
      <c r="L1008" s="3" t="s">
        <v>14</v>
      </c>
      <c r="M1008">
        <v>111091</v>
      </c>
      <c r="N1008">
        <v>38361</v>
      </c>
      <c r="O1008" s="6">
        <v>1.0614716399288231E-2</v>
      </c>
      <c r="P1008" s="6">
        <v>3.6653836565797033E-3</v>
      </c>
      <c r="Q1008">
        <v>149452</v>
      </c>
      <c r="R1008" s="6">
        <v>1.4280100055867934E-2</v>
      </c>
    </row>
    <row r="1009" spans="1:18" x14ac:dyDescent="0.25">
      <c r="A1009" t="s">
        <v>12</v>
      </c>
      <c r="B1009" t="s">
        <v>8</v>
      </c>
      <c r="C1009" t="s">
        <v>19</v>
      </c>
      <c r="D1009" t="s">
        <v>7</v>
      </c>
      <c r="E1009" t="b">
        <f>pokerdump2players[[#This Row],[suit1]]=pokerdump2players[[#This Row],[suit2]]</f>
        <v>0</v>
      </c>
      <c r="F1009">
        <v>6751</v>
      </c>
      <c r="L1009" s="7" t="s">
        <v>9</v>
      </c>
      <c r="M1009">
        <v>27824</v>
      </c>
      <c r="N1009">
        <v>9473</v>
      </c>
      <c r="O1009" s="6">
        <v>2.6585760241045245E-3</v>
      </c>
      <c r="P1009" s="6">
        <v>9.0514270688406273E-4</v>
      </c>
      <c r="Q1009">
        <v>37297</v>
      </c>
      <c r="R1009" s="6">
        <v>3.5637187309885874E-3</v>
      </c>
    </row>
    <row r="1010" spans="1:18" x14ac:dyDescent="0.25">
      <c r="A1010" t="s">
        <v>14</v>
      </c>
      <c r="B1010" t="s">
        <v>9</v>
      </c>
      <c r="C1010" t="s">
        <v>15</v>
      </c>
      <c r="D1010" t="s">
        <v>8</v>
      </c>
      <c r="E1010" t="b">
        <f>pokerdump2players[[#This Row],[suit1]]=pokerdump2players[[#This Row],[suit2]]</f>
        <v>0</v>
      </c>
      <c r="F1010">
        <v>6751</v>
      </c>
      <c r="L1010" s="8" t="s">
        <v>9</v>
      </c>
      <c r="N1010">
        <v>9473</v>
      </c>
      <c r="O1010" s="6">
        <v>0</v>
      </c>
      <c r="P1010" s="6">
        <v>9.0514270688406273E-4</v>
      </c>
      <c r="Q1010">
        <v>9473</v>
      </c>
      <c r="R1010" s="6">
        <v>9.0514270688406273E-4</v>
      </c>
    </row>
    <row r="1011" spans="1:18" x14ac:dyDescent="0.25">
      <c r="A1011" t="s">
        <v>16</v>
      </c>
      <c r="B1011" t="s">
        <v>7</v>
      </c>
      <c r="C1011" t="s">
        <v>20</v>
      </c>
      <c r="D1011" t="s">
        <v>8</v>
      </c>
      <c r="E1011" t="b">
        <f>pokerdump2players[[#This Row],[suit1]]=pokerdump2players[[#This Row],[suit2]]</f>
        <v>0</v>
      </c>
      <c r="F1011">
        <v>6749</v>
      </c>
      <c r="L1011" s="8" t="s">
        <v>7</v>
      </c>
      <c r="M1011">
        <v>9358</v>
      </c>
      <c r="O1011" s="6">
        <v>8.9415448654291769E-4</v>
      </c>
      <c r="P1011" s="6">
        <v>0</v>
      </c>
      <c r="Q1011">
        <v>9358</v>
      </c>
      <c r="R1011" s="6">
        <v>8.9415448654291769E-4</v>
      </c>
    </row>
    <row r="1012" spans="1:18" x14ac:dyDescent="0.25">
      <c r="A1012" t="s">
        <v>16</v>
      </c>
      <c r="B1012" t="s">
        <v>7</v>
      </c>
      <c r="C1012" t="s">
        <v>20</v>
      </c>
      <c r="D1012" t="s">
        <v>9</v>
      </c>
      <c r="E1012" t="b">
        <f>pokerdump2players[[#This Row],[suit1]]=pokerdump2players[[#This Row],[suit2]]</f>
        <v>0</v>
      </c>
      <c r="F1012">
        <v>6739</v>
      </c>
      <c r="L1012" s="8" t="s">
        <v>6</v>
      </c>
      <c r="M1012">
        <v>9172</v>
      </c>
      <c r="O1012" s="6">
        <v>8.7638223451289173E-4</v>
      </c>
      <c r="P1012" s="6">
        <v>0</v>
      </c>
      <c r="Q1012">
        <v>9172</v>
      </c>
      <c r="R1012" s="6">
        <v>8.7638223451289173E-4</v>
      </c>
    </row>
    <row r="1013" spans="1:18" x14ac:dyDescent="0.25">
      <c r="A1013" t="s">
        <v>15</v>
      </c>
      <c r="B1013" t="s">
        <v>6</v>
      </c>
      <c r="C1013" t="s">
        <v>17</v>
      </c>
      <c r="D1013" t="s">
        <v>6</v>
      </c>
      <c r="E1013" t="b">
        <f>pokerdump2players[[#This Row],[suit1]]=pokerdump2players[[#This Row],[suit2]]</f>
        <v>1</v>
      </c>
      <c r="F1013">
        <v>6739</v>
      </c>
      <c r="L1013" s="8" t="s">
        <v>8</v>
      </c>
      <c r="M1013">
        <v>9294</v>
      </c>
      <c r="O1013" s="6">
        <v>8.8803930304871522E-4</v>
      </c>
      <c r="P1013" s="6">
        <v>0</v>
      </c>
      <c r="Q1013">
        <v>9294</v>
      </c>
      <c r="R1013" s="6">
        <v>8.8803930304871522E-4</v>
      </c>
    </row>
    <row r="1014" spans="1:18" x14ac:dyDescent="0.25">
      <c r="A1014" t="s">
        <v>16</v>
      </c>
      <c r="B1014" t="s">
        <v>6</v>
      </c>
      <c r="C1014" t="s">
        <v>17</v>
      </c>
      <c r="D1014" t="s">
        <v>6</v>
      </c>
      <c r="E1014" t="b">
        <f>pokerdump2players[[#This Row],[suit1]]=pokerdump2players[[#This Row],[suit2]]</f>
        <v>1</v>
      </c>
      <c r="F1014">
        <v>6739</v>
      </c>
      <c r="L1014" s="7" t="s">
        <v>7</v>
      </c>
      <c r="M1014">
        <v>27887</v>
      </c>
      <c r="N1014">
        <v>9709</v>
      </c>
      <c r="O1014" s="6">
        <v>2.6645956578566299E-3</v>
      </c>
      <c r="P1014" s="6">
        <v>9.2769244601893428E-4</v>
      </c>
      <c r="Q1014">
        <v>37596</v>
      </c>
      <c r="R1014" s="6">
        <v>3.5922881038755643E-3</v>
      </c>
    </row>
    <row r="1015" spans="1:18" x14ac:dyDescent="0.25">
      <c r="A1015" t="s">
        <v>13</v>
      </c>
      <c r="B1015" t="s">
        <v>7</v>
      </c>
      <c r="C1015" t="s">
        <v>17</v>
      </c>
      <c r="D1015" t="s">
        <v>6</v>
      </c>
      <c r="E1015" t="b">
        <f>pokerdump2players[[#This Row],[suit1]]=pokerdump2players[[#This Row],[suit2]]</f>
        <v>0</v>
      </c>
      <c r="F1015">
        <v>6737</v>
      </c>
      <c r="L1015" s="8" t="s">
        <v>9</v>
      </c>
      <c r="M1015">
        <v>9290</v>
      </c>
      <c r="O1015" s="6">
        <v>8.876571040803275E-4</v>
      </c>
      <c r="P1015" s="6">
        <v>0</v>
      </c>
      <c r="Q1015">
        <v>9290</v>
      </c>
      <c r="R1015" s="6">
        <v>8.876571040803275E-4</v>
      </c>
    </row>
    <row r="1016" spans="1:18" x14ac:dyDescent="0.25">
      <c r="A1016" t="s">
        <v>15</v>
      </c>
      <c r="B1016" t="s">
        <v>7</v>
      </c>
      <c r="C1016" t="s">
        <v>17</v>
      </c>
      <c r="D1016" t="s">
        <v>7</v>
      </c>
      <c r="E1016" t="b">
        <f>pokerdump2players[[#This Row],[suit1]]=pokerdump2players[[#This Row],[suit2]]</f>
        <v>1</v>
      </c>
      <c r="F1016">
        <v>6737</v>
      </c>
      <c r="L1016" s="8" t="s">
        <v>7</v>
      </c>
      <c r="N1016">
        <v>9709</v>
      </c>
      <c r="O1016" s="6">
        <v>0</v>
      </c>
      <c r="P1016" s="6">
        <v>9.2769244601893428E-4</v>
      </c>
      <c r="Q1016">
        <v>9709</v>
      </c>
      <c r="R1016" s="6">
        <v>9.2769244601893428E-4</v>
      </c>
    </row>
    <row r="1017" spans="1:18" x14ac:dyDescent="0.25">
      <c r="A1017" t="s">
        <v>16</v>
      </c>
      <c r="B1017" t="s">
        <v>9</v>
      </c>
      <c r="C1017" t="s">
        <v>20</v>
      </c>
      <c r="D1017" t="s">
        <v>7</v>
      </c>
      <c r="E1017" t="b">
        <f>pokerdump2players[[#This Row],[suit1]]=pokerdump2players[[#This Row],[suit2]]</f>
        <v>0</v>
      </c>
      <c r="F1017">
        <v>6736</v>
      </c>
      <c r="L1017" s="8" t="s">
        <v>6</v>
      </c>
      <c r="M1017">
        <v>9319</v>
      </c>
      <c r="O1017" s="6">
        <v>8.9042804660113806E-4</v>
      </c>
      <c r="P1017" s="6">
        <v>0</v>
      </c>
      <c r="Q1017">
        <v>9319</v>
      </c>
      <c r="R1017" s="6">
        <v>8.9042804660113806E-4</v>
      </c>
    </row>
    <row r="1018" spans="1:18" x14ac:dyDescent="0.25">
      <c r="A1018" t="s">
        <v>12</v>
      </c>
      <c r="B1018" t="s">
        <v>9</v>
      </c>
      <c r="C1018" t="s">
        <v>18</v>
      </c>
      <c r="D1018" t="s">
        <v>8</v>
      </c>
      <c r="E1018" t="b">
        <f>pokerdump2players[[#This Row],[suit1]]=pokerdump2players[[#This Row],[suit2]]</f>
        <v>0</v>
      </c>
      <c r="F1018">
        <v>6736</v>
      </c>
      <c r="L1018" s="8" t="s">
        <v>8</v>
      </c>
      <c r="M1018">
        <v>9278</v>
      </c>
      <c r="O1018" s="6">
        <v>8.8651050717516457E-4</v>
      </c>
      <c r="P1018" s="6">
        <v>0</v>
      </c>
      <c r="Q1018">
        <v>9278</v>
      </c>
      <c r="R1018" s="6">
        <v>8.8651050717516457E-4</v>
      </c>
    </row>
    <row r="1019" spans="1:18" x14ac:dyDescent="0.25">
      <c r="A1019" t="s">
        <v>16</v>
      </c>
      <c r="B1019" t="s">
        <v>8</v>
      </c>
      <c r="C1019" t="s">
        <v>15</v>
      </c>
      <c r="D1019" t="s">
        <v>6</v>
      </c>
      <c r="E1019" t="b">
        <f>pokerdump2players[[#This Row],[suit1]]=pokerdump2players[[#This Row],[suit2]]</f>
        <v>0</v>
      </c>
      <c r="F1019">
        <v>6730</v>
      </c>
      <c r="L1019" s="7" t="s">
        <v>6</v>
      </c>
      <c r="M1019">
        <v>27634</v>
      </c>
      <c r="N1019">
        <v>9538</v>
      </c>
      <c r="O1019" s="6">
        <v>2.6404215731061107E-3</v>
      </c>
      <c r="P1019" s="6">
        <v>9.1135344012036208E-4</v>
      </c>
      <c r="Q1019">
        <v>37172</v>
      </c>
      <c r="R1019" s="6">
        <v>3.5517750132264729E-3</v>
      </c>
    </row>
    <row r="1020" spans="1:18" x14ac:dyDescent="0.25">
      <c r="A1020" t="s">
        <v>16</v>
      </c>
      <c r="B1020" t="s">
        <v>6</v>
      </c>
      <c r="C1020" t="s">
        <v>20</v>
      </c>
      <c r="D1020" t="s">
        <v>8</v>
      </c>
      <c r="E1020" t="b">
        <f>pokerdump2players[[#This Row],[suit1]]=pokerdump2players[[#This Row],[suit2]]</f>
        <v>0</v>
      </c>
      <c r="F1020">
        <v>6721</v>
      </c>
      <c r="L1020" s="8" t="s">
        <v>9</v>
      </c>
      <c r="M1020">
        <v>9292</v>
      </c>
      <c r="O1020" s="6">
        <v>8.8784820356452136E-4</v>
      </c>
      <c r="P1020" s="6">
        <v>0</v>
      </c>
      <c r="Q1020">
        <v>9292</v>
      </c>
      <c r="R1020" s="6">
        <v>8.8784820356452136E-4</v>
      </c>
    </row>
    <row r="1021" spans="1:18" x14ac:dyDescent="0.25">
      <c r="A1021" t="s">
        <v>13</v>
      </c>
      <c r="B1021" t="s">
        <v>9</v>
      </c>
      <c r="C1021" t="s">
        <v>18</v>
      </c>
      <c r="D1021" t="s">
        <v>9</v>
      </c>
      <c r="E1021" t="b">
        <f>pokerdump2players[[#This Row],[suit1]]=pokerdump2players[[#This Row],[suit2]]</f>
        <v>1</v>
      </c>
      <c r="F1021">
        <v>6721</v>
      </c>
      <c r="L1021" s="8" t="s">
        <v>7</v>
      </c>
      <c r="M1021">
        <v>9135</v>
      </c>
      <c r="O1021" s="6">
        <v>8.7284689405530596E-4</v>
      </c>
      <c r="P1021" s="6">
        <v>0</v>
      </c>
      <c r="Q1021">
        <v>9135</v>
      </c>
      <c r="R1021" s="6">
        <v>8.7284689405530596E-4</v>
      </c>
    </row>
    <row r="1022" spans="1:18" x14ac:dyDescent="0.25">
      <c r="A1022" t="s">
        <v>12</v>
      </c>
      <c r="B1022" t="s">
        <v>9</v>
      </c>
      <c r="C1022" t="s">
        <v>18</v>
      </c>
      <c r="D1022" t="s">
        <v>7</v>
      </c>
      <c r="E1022" t="b">
        <f>pokerdump2players[[#This Row],[suit1]]=pokerdump2players[[#This Row],[suit2]]</f>
        <v>0</v>
      </c>
      <c r="F1022">
        <v>6721</v>
      </c>
      <c r="L1022" s="8" t="s">
        <v>6</v>
      </c>
      <c r="N1022">
        <v>9538</v>
      </c>
      <c r="O1022" s="6">
        <v>0</v>
      </c>
      <c r="P1022" s="6">
        <v>9.1135344012036208E-4</v>
      </c>
      <c r="Q1022">
        <v>9538</v>
      </c>
      <c r="R1022" s="6">
        <v>9.1135344012036208E-4</v>
      </c>
    </row>
    <row r="1023" spans="1:18" x14ac:dyDescent="0.25">
      <c r="A1023" t="s">
        <v>12</v>
      </c>
      <c r="B1023" t="s">
        <v>7</v>
      </c>
      <c r="C1023" t="s">
        <v>18</v>
      </c>
      <c r="D1023" t="s">
        <v>8</v>
      </c>
      <c r="E1023" t="b">
        <f>pokerdump2players[[#This Row],[suit1]]=pokerdump2players[[#This Row],[suit2]]</f>
        <v>0</v>
      </c>
      <c r="F1023">
        <v>6717</v>
      </c>
      <c r="L1023" s="8" t="s">
        <v>8</v>
      </c>
      <c r="M1023">
        <v>9207</v>
      </c>
      <c r="O1023" s="6">
        <v>8.7972647548628365E-4</v>
      </c>
      <c r="P1023" s="6">
        <v>0</v>
      </c>
      <c r="Q1023">
        <v>9207</v>
      </c>
      <c r="R1023" s="6">
        <v>8.7972647548628365E-4</v>
      </c>
    </row>
    <row r="1024" spans="1:18" x14ac:dyDescent="0.25">
      <c r="A1024" t="s">
        <v>14</v>
      </c>
      <c r="B1024" t="s">
        <v>7</v>
      </c>
      <c r="C1024" t="s">
        <v>15</v>
      </c>
      <c r="D1024" t="s">
        <v>8</v>
      </c>
      <c r="E1024" t="b">
        <f>pokerdump2players[[#This Row],[suit1]]=pokerdump2players[[#This Row],[suit2]]</f>
        <v>0</v>
      </c>
      <c r="F1024">
        <v>6717</v>
      </c>
      <c r="L1024" s="7" t="s">
        <v>8</v>
      </c>
      <c r="M1024">
        <v>27746</v>
      </c>
      <c r="N1024">
        <v>9641</v>
      </c>
      <c r="O1024" s="6">
        <v>2.6511231442209655E-3</v>
      </c>
      <c r="P1024" s="6">
        <v>9.2119506355634419E-4</v>
      </c>
      <c r="Q1024">
        <v>37387</v>
      </c>
      <c r="R1024" s="6">
        <v>3.5723182077773094E-3</v>
      </c>
    </row>
    <row r="1025" spans="1:18" x14ac:dyDescent="0.25">
      <c r="A1025" t="s">
        <v>14</v>
      </c>
      <c r="B1025" t="s">
        <v>6</v>
      </c>
      <c r="C1025" t="s">
        <v>19</v>
      </c>
      <c r="D1025" t="s">
        <v>6</v>
      </c>
      <c r="E1025" t="b">
        <f>pokerdump2players[[#This Row],[suit1]]=pokerdump2players[[#This Row],[suit2]]</f>
        <v>1</v>
      </c>
      <c r="F1025">
        <v>6716</v>
      </c>
      <c r="L1025" s="8" t="s">
        <v>9</v>
      </c>
      <c r="M1025">
        <v>9007</v>
      </c>
      <c r="O1025" s="6">
        <v>8.60616527066901E-4</v>
      </c>
      <c r="P1025" s="6">
        <v>0</v>
      </c>
      <c r="Q1025">
        <v>9007</v>
      </c>
      <c r="R1025" s="6">
        <v>8.60616527066901E-4</v>
      </c>
    </row>
    <row r="1026" spans="1:18" x14ac:dyDescent="0.25">
      <c r="A1026" t="s">
        <v>12</v>
      </c>
      <c r="B1026" t="s">
        <v>8</v>
      </c>
      <c r="C1026" t="s">
        <v>18</v>
      </c>
      <c r="D1026" t="s">
        <v>6</v>
      </c>
      <c r="E1026" t="b">
        <f>pokerdump2players[[#This Row],[suit1]]=pokerdump2players[[#This Row],[suit2]]</f>
        <v>0</v>
      </c>
      <c r="F1026">
        <v>6709</v>
      </c>
      <c r="L1026" s="8" t="s">
        <v>7</v>
      </c>
      <c r="M1026">
        <v>9360</v>
      </c>
      <c r="O1026" s="6">
        <v>8.9434558602711144E-4</v>
      </c>
      <c r="P1026" s="6">
        <v>0</v>
      </c>
      <c r="Q1026">
        <v>9360</v>
      </c>
      <c r="R1026" s="6">
        <v>8.9434558602711144E-4</v>
      </c>
    </row>
    <row r="1027" spans="1:18" x14ac:dyDescent="0.25">
      <c r="A1027" t="s">
        <v>13</v>
      </c>
      <c r="B1027" t="s">
        <v>7</v>
      </c>
      <c r="C1027" t="s">
        <v>19</v>
      </c>
      <c r="D1027" t="s">
        <v>8</v>
      </c>
      <c r="E1027" t="b">
        <f>pokerdump2players[[#This Row],[suit1]]=pokerdump2players[[#This Row],[suit2]]</f>
        <v>0</v>
      </c>
      <c r="F1027">
        <v>6709</v>
      </c>
      <c r="L1027" s="8" t="s">
        <v>6</v>
      </c>
      <c r="M1027">
        <v>9379</v>
      </c>
      <c r="O1027" s="6">
        <v>8.9616103112695282E-4</v>
      </c>
      <c r="P1027" s="6">
        <v>0</v>
      </c>
      <c r="Q1027">
        <v>9379</v>
      </c>
      <c r="R1027" s="6">
        <v>8.9616103112695282E-4</v>
      </c>
    </row>
    <row r="1028" spans="1:18" x14ac:dyDescent="0.25">
      <c r="A1028" t="s">
        <v>14</v>
      </c>
      <c r="B1028" t="s">
        <v>8</v>
      </c>
      <c r="C1028" t="s">
        <v>15</v>
      </c>
      <c r="D1028" t="s">
        <v>6</v>
      </c>
      <c r="E1028" t="b">
        <f>pokerdump2players[[#This Row],[suit1]]=pokerdump2players[[#This Row],[suit2]]</f>
        <v>0</v>
      </c>
      <c r="F1028">
        <v>6705</v>
      </c>
      <c r="L1028" s="8" t="s">
        <v>8</v>
      </c>
      <c r="N1028">
        <v>9641</v>
      </c>
      <c r="O1028" s="6">
        <v>0</v>
      </c>
      <c r="P1028" s="6">
        <v>9.2119506355634419E-4</v>
      </c>
      <c r="Q1028">
        <v>9641</v>
      </c>
      <c r="R1028" s="6">
        <v>9.2119506355634419E-4</v>
      </c>
    </row>
    <row r="1029" spans="1:18" x14ac:dyDescent="0.25">
      <c r="A1029" t="s">
        <v>12</v>
      </c>
      <c r="B1029" t="s">
        <v>8</v>
      </c>
      <c r="C1029" t="s">
        <v>18</v>
      </c>
      <c r="D1029" t="s">
        <v>7</v>
      </c>
      <c r="E1029" t="b">
        <f>pokerdump2players[[#This Row],[suit1]]=pokerdump2players[[#This Row],[suit2]]</f>
        <v>0</v>
      </c>
      <c r="F1029">
        <v>6701</v>
      </c>
      <c r="L1029" s="3" t="s">
        <v>13</v>
      </c>
      <c r="M1029">
        <v>112402</v>
      </c>
      <c r="N1029">
        <v>38544</v>
      </c>
      <c r="O1029" s="6">
        <v>1.0739982111177285E-2</v>
      </c>
      <c r="P1029" s="6">
        <v>3.6828692593834384E-3</v>
      </c>
      <c r="Q1029">
        <v>150946</v>
      </c>
      <c r="R1029" s="6">
        <v>1.4422851370560723E-2</v>
      </c>
    </row>
    <row r="1030" spans="1:18" x14ac:dyDescent="0.25">
      <c r="A1030" t="s">
        <v>14</v>
      </c>
      <c r="B1030" t="s">
        <v>9</v>
      </c>
      <c r="C1030" t="s">
        <v>15</v>
      </c>
      <c r="D1030" t="s">
        <v>6</v>
      </c>
      <c r="E1030" t="b">
        <f>pokerdump2players[[#This Row],[suit1]]=pokerdump2players[[#This Row],[suit2]]</f>
        <v>0</v>
      </c>
      <c r="F1030">
        <v>6686</v>
      </c>
      <c r="L1030" s="7" t="s">
        <v>9</v>
      </c>
      <c r="M1030">
        <v>28164</v>
      </c>
      <c r="N1030">
        <v>9680</v>
      </c>
      <c r="O1030" s="6">
        <v>2.691062936417475E-3</v>
      </c>
      <c r="P1030" s="6">
        <v>9.2492150349812383E-4</v>
      </c>
      <c r="Q1030">
        <v>37844</v>
      </c>
      <c r="R1030" s="6">
        <v>3.6159844399155992E-3</v>
      </c>
    </row>
    <row r="1031" spans="1:18" x14ac:dyDescent="0.25">
      <c r="A1031" t="s">
        <v>15</v>
      </c>
      <c r="B1031" t="s">
        <v>9</v>
      </c>
      <c r="C1031" t="s">
        <v>17</v>
      </c>
      <c r="D1031" t="s">
        <v>9</v>
      </c>
      <c r="E1031" t="b">
        <f>pokerdump2players[[#This Row],[suit1]]=pokerdump2players[[#This Row],[suit2]]</f>
        <v>1</v>
      </c>
      <c r="F1031">
        <v>6681</v>
      </c>
      <c r="L1031" s="8" t="s">
        <v>9</v>
      </c>
      <c r="N1031">
        <v>9680</v>
      </c>
      <c r="O1031" s="6">
        <v>0</v>
      </c>
      <c r="P1031" s="6">
        <v>9.2492150349812383E-4</v>
      </c>
      <c r="Q1031">
        <v>9680</v>
      </c>
      <c r="R1031" s="6">
        <v>9.2492150349812383E-4</v>
      </c>
    </row>
    <row r="1032" spans="1:18" x14ac:dyDescent="0.25">
      <c r="A1032" t="s">
        <v>14</v>
      </c>
      <c r="B1032" t="s">
        <v>8</v>
      </c>
      <c r="C1032" t="s">
        <v>15</v>
      </c>
      <c r="D1032" t="s">
        <v>7</v>
      </c>
      <c r="E1032" t="b">
        <f>pokerdump2players[[#This Row],[suit1]]=pokerdump2players[[#This Row],[suit2]]</f>
        <v>0</v>
      </c>
      <c r="F1032">
        <v>6680</v>
      </c>
      <c r="L1032" s="8" t="s">
        <v>7</v>
      </c>
      <c r="M1032">
        <v>9423</v>
      </c>
      <c r="O1032" s="6">
        <v>9.0036521977921705E-4</v>
      </c>
      <c r="P1032" s="6">
        <v>0</v>
      </c>
      <c r="Q1032">
        <v>9423</v>
      </c>
      <c r="R1032" s="6">
        <v>9.0036521977921705E-4</v>
      </c>
    </row>
    <row r="1033" spans="1:18" x14ac:dyDescent="0.25">
      <c r="A1033" t="s">
        <v>12</v>
      </c>
      <c r="B1033" t="s">
        <v>7</v>
      </c>
      <c r="C1033" t="s">
        <v>18</v>
      </c>
      <c r="D1033" t="s">
        <v>6</v>
      </c>
      <c r="E1033" t="b">
        <f>pokerdump2players[[#This Row],[suit1]]=pokerdump2players[[#This Row],[suit2]]</f>
        <v>0</v>
      </c>
      <c r="F1033">
        <v>6680</v>
      </c>
      <c r="L1033" s="8" t="s">
        <v>6</v>
      </c>
      <c r="M1033">
        <v>9318</v>
      </c>
      <c r="O1033" s="6">
        <v>8.9033249685904108E-4</v>
      </c>
      <c r="P1033" s="6">
        <v>0</v>
      </c>
      <c r="Q1033">
        <v>9318</v>
      </c>
      <c r="R1033" s="6">
        <v>8.9033249685904108E-4</v>
      </c>
    </row>
    <row r="1034" spans="1:18" x14ac:dyDescent="0.25">
      <c r="A1034" t="s">
        <v>13</v>
      </c>
      <c r="B1034" t="s">
        <v>7</v>
      </c>
      <c r="C1034" t="s">
        <v>18</v>
      </c>
      <c r="D1034" t="s">
        <v>7</v>
      </c>
      <c r="E1034" t="b">
        <f>pokerdump2players[[#This Row],[suit1]]=pokerdump2players[[#This Row],[suit2]]</f>
        <v>1</v>
      </c>
      <c r="F1034">
        <v>6679</v>
      </c>
      <c r="L1034" s="8" t="s">
        <v>8</v>
      </c>
      <c r="M1034">
        <v>9423</v>
      </c>
      <c r="O1034" s="6">
        <v>9.0036521977921705E-4</v>
      </c>
      <c r="P1034" s="6">
        <v>0</v>
      </c>
      <c r="Q1034">
        <v>9423</v>
      </c>
      <c r="R1034" s="6">
        <v>9.0036521977921705E-4</v>
      </c>
    </row>
    <row r="1035" spans="1:18" x14ac:dyDescent="0.25">
      <c r="A1035" t="s">
        <v>14</v>
      </c>
      <c r="B1035" t="s">
        <v>6</v>
      </c>
      <c r="C1035" t="s">
        <v>15</v>
      </c>
      <c r="D1035" t="s">
        <v>9</v>
      </c>
      <c r="E1035" t="b">
        <f>pokerdump2players[[#This Row],[suit1]]=pokerdump2players[[#This Row],[suit2]]</f>
        <v>0</v>
      </c>
      <c r="F1035">
        <v>6675</v>
      </c>
      <c r="L1035" s="7" t="s">
        <v>7</v>
      </c>
      <c r="M1035">
        <v>28033</v>
      </c>
      <c r="N1035">
        <v>9846</v>
      </c>
      <c r="O1035" s="6">
        <v>2.6785459202027795E-3</v>
      </c>
      <c r="P1035" s="6">
        <v>9.4078276068621154E-4</v>
      </c>
      <c r="Q1035">
        <v>37879</v>
      </c>
      <c r="R1035" s="6">
        <v>3.6193286808889908E-3</v>
      </c>
    </row>
    <row r="1036" spans="1:18" x14ac:dyDescent="0.25">
      <c r="A1036" t="s">
        <v>14</v>
      </c>
      <c r="B1036" t="s">
        <v>8</v>
      </c>
      <c r="C1036" t="s">
        <v>19</v>
      </c>
      <c r="D1036" t="s">
        <v>8</v>
      </c>
      <c r="E1036" t="b">
        <f>pokerdump2players[[#This Row],[suit1]]=pokerdump2players[[#This Row],[suit2]]</f>
        <v>1</v>
      </c>
      <c r="F1036">
        <v>6673</v>
      </c>
      <c r="L1036" s="8" t="s">
        <v>9</v>
      </c>
      <c r="M1036">
        <v>9241</v>
      </c>
      <c r="O1036" s="6">
        <v>8.829751667175788E-4</v>
      </c>
      <c r="P1036" s="6">
        <v>0</v>
      </c>
      <c r="Q1036">
        <v>9241</v>
      </c>
      <c r="R1036" s="6">
        <v>8.829751667175788E-4</v>
      </c>
    </row>
    <row r="1037" spans="1:18" x14ac:dyDescent="0.25">
      <c r="A1037" t="s">
        <v>16</v>
      </c>
      <c r="B1037" t="s">
        <v>7</v>
      </c>
      <c r="C1037" t="s">
        <v>15</v>
      </c>
      <c r="D1037" t="s">
        <v>6</v>
      </c>
      <c r="E1037" t="b">
        <f>pokerdump2players[[#This Row],[suit1]]=pokerdump2players[[#This Row],[suit2]]</f>
        <v>0</v>
      </c>
      <c r="F1037">
        <v>6671</v>
      </c>
      <c r="L1037" s="8" t="s">
        <v>7</v>
      </c>
      <c r="N1037">
        <v>9846</v>
      </c>
      <c r="O1037" s="6">
        <v>0</v>
      </c>
      <c r="P1037" s="6">
        <v>9.4078276068621154E-4</v>
      </c>
      <c r="Q1037">
        <v>9846</v>
      </c>
      <c r="R1037" s="6">
        <v>9.4078276068621154E-4</v>
      </c>
    </row>
    <row r="1038" spans="1:18" x14ac:dyDescent="0.25">
      <c r="A1038" t="s">
        <v>16</v>
      </c>
      <c r="B1038" t="s">
        <v>7</v>
      </c>
      <c r="C1038" t="s">
        <v>15</v>
      </c>
      <c r="D1038" t="s">
        <v>8</v>
      </c>
      <c r="E1038" t="b">
        <f>pokerdump2players[[#This Row],[suit1]]=pokerdump2players[[#This Row],[suit2]]</f>
        <v>0</v>
      </c>
      <c r="F1038">
        <v>6671</v>
      </c>
      <c r="L1038" s="8" t="s">
        <v>6</v>
      </c>
      <c r="M1038">
        <v>9314</v>
      </c>
      <c r="O1038" s="6">
        <v>8.8995029789065347E-4</v>
      </c>
      <c r="P1038" s="6">
        <v>0</v>
      </c>
      <c r="Q1038">
        <v>9314</v>
      </c>
      <c r="R1038" s="6">
        <v>8.8995029789065347E-4</v>
      </c>
    </row>
    <row r="1039" spans="1:18" x14ac:dyDescent="0.25">
      <c r="A1039" t="s">
        <v>16</v>
      </c>
      <c r="B1039" t="s">
        <v>7</v>
      </c>
      <c r="C1039" t="s">
        <v>20</v>
      </c>
      <c r="D1039" t="s">
        <v>6</v>
      </c>
      <c r="E1039" t="b">
        <f>pokerdump2players[[#This Row],[suit1]]=pokerdump2players[[#This Row],[suit2]]</f>
        <v>0</v>
      </c>
      <c r="F1039">
        <v>6667</v>
      </c>
      <c r="L1039" s="8" t="s">
        <v>8</v>
      </c>
      <c r="M1039">
        <v>9478</v>
      </c>
      <c r="O1039" s="6">
        <v>9.0562045559454732E-4</v>
      </c>
      <c r="P1039" s="6">
        <v>0</v>
      </c>
      <c r="Q1039">
        <v>9478</v>
      </c>
      <c r="R1039" s="6">
        <v>9.0562045559454732E-4</v>
      </c>
    </row>
    <row r="1040" spans="1:18" x14ac:dyDescent="0.25">
      <c r="A1040" t="s">
        <v>20</v>
      </c>
      <c r="B1040" t="s">
        <v>6</v>
      </c>
      <c r="C1040" t="s">
        <v>17</v>
      </c>
      <c r="D1040" t="s">
        <v>6</v>
      </c>
      <c r="E1040" t="b">
        <f>pokerdump2players[[#This Row],[suit1]]=pokerdump2players[[#This Row],[suit2]]</f>
        <v>1</v>
      </c>
      <c r="F1040">
        <v>6666</v>
      </c>
      <c r="L1040" s="7" t="s">
        <v>6</v>
      </c>
      <c r="M1040">
        <v>28182</v>
      </c>
      <c r="N1040">
        <v>9341</v>
      </c>
      <c r="O1040" s="6">
        <v>2.6927828317752198E-3</v>
      </c>
      <c r="P1040" s="6">
        <v>8.9253014092727007E-4</v>
      </c>
      <c r="Q1040">
        <v>37523</v>
      </c>
      <c r="R1040" s="6">
        <v>3.5853129727024895E-3</v>
      </c>
    </row>
    <row r="1041" spans="1:18" x14ac:dyDescent="0.25">
      <c r="A1041" t="s">
        <v>20</v>
      </c>
      <c r="B1041" t="s">
        <v>9</v>
      </c>
      <c r="C1041" t="s">
        <v>17</v>
      </c>
      <c r="D1041" t="s">
        <v>9</v>
      </c>
      <c r="E1041" t="b">
        <f>pokerdump2players[[#This Row],[suit1]]=pokerdump2players[[#This Row],[suit2]]</f>
        <v>1</v>
      </c>
      <c r="F1041">
        <v>6665</v>
      </c>
      <c r="L1041" s="8" t="s">
        <v>9</v>
      </c>
      <c r="M1041">
        <v>9343</v>
      </c>
      <c r="O1041" s="6">
        <v>8.9272124041146392E-4</v>
      </c>
      <c r="P1041" s="6">
        <v>0</v>
      </c>
      <c r="Q1041">
        <v>9343</v>
      </c>
      <c r="R1041" s="6">
        <v>8.9272124041146392E-4</v>
      </c>
    </row>
    <row r="1042" spans="1:18" x14ac:dyDescent="0.25">
      <c r="A1042" t="s">
        <v>20</v>
      </c>
      <c r="B1042" t="s">
        <v>7</v>
      </c>
      <c r="C1042" t="s">
        <v>17</v>
      </c>
      <c r="D1042" t="s">
        <v>7</v>
      </c>
      <c r="E1042" t="b">
        <f>pokerdump2players[[#This Row],[suit1]]=pokerdump2players[[#This Row],[suit2]]</f>
        <v>1</v>
      </c>
      <c r="F1042">
        <v>6661</v>
      </c>
      <c r="L1042" s="8" t="s">
        <v>7</v>
      </c>
      <c r="M1042">
        <v>9343</v>
      </c>
      <c r="O1042" s="6">
        <v>8.9272124041146392E-4</v>
      </c>
      <c r="P1042" s="6">
        <v>0</v>
      </c>
      <c r="Q1042">
        <v>9343</v>
      </c>
      <c r="R1042" s="6">
        <v>8.9272124041146392E-4</v>
      </c>
    </row>
    <row r="1043" spans="1:18" x14ac:dyDescent="0.25">
      <c r="A1043" t="s">
        <v>14</v>
      </c>
      <c r="B1043" t="s">
        <v>8</v>
      </c>
      <c r="C1043" t="s">
        <v>17</v>
      </c>
      <c r="D1043" t="s">
        <v>9</v>
      </c>
      <c r="E1043" t="b">
        <f>pokerdump2players[[#This Row],[suit1]]=pokerdump2players[[#This Row],[suit2]]</f>
        <v>0</v>
      </c>
      <c r="F1043">
        <v>6652</v>
      </c>
      <c r="L1043" s="8" t="s">
        <v>6</v>
      </c>
      <c r="N1043">
        <v>9341</v>
      </c>
      <c r="O1043" s="6">
        <v>0</v>
      </c>
      <c r="P1043" s="6">
        <v>8.9253014092727007E-4</v>
      </c>
      <c r="Q1043">
        <v>9341</v>
      </c>
      <c r="R1043" s="6">
        <v>8.9253014092727007E-4</v>
      </c>
    </row>
    <row r="1044" spans="1:18" x14ac:dyDescent="0.25">
      <c r="A1044" t="s">
        <v>16</v>
      </c>
      <c r="B1044" t="s">
        <v>9</v>
      </c>
      <c r="C1044" t="s">
        <v>15</v>
      </c>
      <c r="D1044" t="s">
        <v>8</v>
      </c>
      <c r="E1044" t="b">
        <f>pokerdump2players[[#This Row],[suit1]]=pokerdump2players[[#This Row],[suit2]]</f>
        <v>0</v>
      </c>
      <c r="F1044">
        <v>6647</v>
      </c>
      <c r="L1044" s="8" t="s">
        <v>8</v>
      </c>
      <c r="M1044">
        <v>9496</v>
      </c>
      <c r="O1044" s="6">
        <v>9.0734035095229172E-4</v>
      </c>
      <c r="P1044" s="6">
        <v>0</v>
      </c>
      <c r="Q1044">
        <v>9496</v>
      </c>
      <c r="R1044" s="6">
        <v>9.0734035095229172E-4</v>
      </c>
    </row>
    <row r="1045" spans="1:18" x14ac:dyDescent="0.25">
      <c r="A1045" t="s">
        <v>15</v>
      </c>
      <c r="B1045" t="s">
        <v>6</v>
      </c>
      <c r="C1045" t="s">
        <v>19</v>
      </c>
      <c r="D1045" t="s">
        <v>6</v>
      </c>
      <c r="E1045" t="b">
        <f>pokerdump2players[[#This Row],[suit1]]=pokerdump2players[[#This Row],[suit2]]</f>
        <v>1</v>
      </c>
      <c r="F1045">
        <v>6643</v>
      </c>
      <c r="L1045" s="7" t="s">
        <v>8</v>
      </c>
      <c r="M1045">
        <v>28023</v>
      </c>
      <c r="N1045">
        <v>9677</v>
      </c>
      <c r="O1045" s="6">
        <v>2.6775904227818105E-3</v>
      </c>
      <c r="P1045" s="6">
        <v>9.2463485427183309E-4</v>
      </c>
      <c r="Q1045">
        <v>37700</v>
      </c>
      <c r="R1045" s="6">
        <v>3.6022252770536436E-3</v>
      </c>
    </row>
    <row r="1046" spans="1:18" x14ac:dyDescent="0.25">
      <c r="A1046" t="s">
        <v>13</v>
      </c>
      <c r="B1046" t="s">
        <v>8</v>
      </c>
      <c r="C1046" t="s">
        <v>17</v>
      </c>
      <c r="D1046" t="s">
        <v>7</v>
      </c>
      <c r="E1046" t="b">
        <f>pokerdump2players[[#This Row],[suit1]]=pokerdump2players[[#This Row],[suit2]]</f>
        <v>0</v>
      </c>
      <c r="F1046">
        <v>6639</v>
      </c>
      <c r="L1046" s="8" t="s">
        <v>9</v>
      </c>
      <c r="M1046">
        <v>9434</v>
      </c>
      <c r="O1046" s="6">
        <v>9.014162669422831E-4</v>
      </c>
      <c r="P1046" s="6">
        <v>0</v>
      </c>
      <c r="Q1046">
        <v>9434</v>
      </c>
      <c r="R1046" s="6">
        <v>9.014162669422831E-4</v>
      </c>
    </row>
    <row r="1047" spans="1:18" x14ac:dyDescent="0.25">
      <c r="A1047" t="s">
        <v>12</v>
      </c>
      <c r="B1047" t="s">
        <v>6</v>
      </c>
      <c r="C1047" t="s">
        <v>18</v>
      </c>
      <c r="D1047" t="s">
        <v>8</v>
      </c>
      <c r="E1047" t="b">
        <f>pokerdump2players[[#This Row],[suit1]]=pokerdump2players[[#This Row],[suit2]]</f>
        <v>0</v>
      </c>
      <c r="F1047">
        <v>6635</v>
      </c>
      <c r="L1047" s="8" t="s">
        <v>7</v>
      </c>
      <c r="M1047">
        <v>9399</v>
      </c>
      <c r="O1047" s="6">
        <v>8.9807202596889108E-4</v>
      </c>
      <c r="P1047" s="6">
        <v>0</v>
      </c>
      <c r="Q1047">
        <v>9399</v>
      </c>
      <c r="R1047" s="6">
        <v>8.9807202596889108E-4</v>
      </c>
    </row>
    <row r="1048" spans="1:18" x14ac:dyDescent="0.25">
      <c r="A1048" t="s">
        <v>13</v>
      </c>
      <c r="B1048" t="s">
        <v>9</v>
      </c>
      <c r="C1048" t="s">
        <v>17</v>
      </c>
      <c r="D1048" t="s">
        <v>8</v>
      </c>
      <c r="E1048" t="b">
        <f>pokerdump2players[[#This Row],[suit1]]=pokerdump2players[[#This Row],[suit2]]</f>
        <v>0</v>
      </c>
      <c r="F1048">
        <v>6634</v>
      </c>
      <c r="L1048" s="8" t="s">
        <v>6</v>
      </c>
      <c r="M1048">
        <v>9190</v>
      </c>
      <c r="O1048" s="6">
        <v>8.7810212987063613E-4</v>
      </c>
      <c r="P1048" s="6">
        <v>0</v>
      </c>
      <c r="Q1048">
        <v>9190</v>
      </c>
      <c r="R1048" s="6">
        <v>8.7810212987063613E-4</v>
      </c>
    </row>
    <row r="1049" spans="1:18" x14ac:dyDescent="0.25">
      <c r="A1049" t="s">
        <v>16</v>
      </c>
      <c r="B1049" t="s">
        <v>7</v>
      </c>
      <c r="C1049" t="s">
        <v>15</v>
      </c>
      <c r="D1049" t="s">
        <v>9</v>
      </c>
      <c r="E1049" t="b">
        <f>pokerdump2players[[#This Row],[suit1]]=pokerdump2players[[#This Row],[suit2]]</f>
        <v>0</v>
      </c>
      <c r="F1049">
        <v>6633</v>
      </c>
      <c r="L1049" s="8" t="s">
        <v>8</v>
      </c>
      <c r="N1049">
        <v>9677</v>
      </c>
      <c r="O1049" s="6">
        <v>0</v>
      </c>
      <c r="P1049" s="6">
        <v>9.2463485427183309E-4</v>
      </c>
      <c r="Q1049">
        <v>9677</v>
      </c>
      <c r="R1049" s="6">
        <v>9.2463485427183309E-4</v>
      </c>
    </row>
    <row r="1050" spans="1:18" x14ac:dyDescent="0.25">
      <c r="A1050" t="s">
        <v>16</v>
      </c>
      <c r="B1050" t="s">
        <v>6</v>
      </c>
      <c r="C1050" t="s">
        <v>15</v>
      </c>
      <c r="D1050" t="s">
        <v>9</v>
      </c>
      <c r="E1050" t="b">
        <f>pokerdump2players[[#This Row],[suit1]]=pokerdump2players[[#This Row],[suit2]]</f>
        <v>0</v>
      </c>
      <c r="F1050">
        <v>6630</v>
      </c>
      <c r="L1050" s="3" t="s">
        <v>5</v>
      </c>
      <c r="M1050">
        <v>77520</v>
      </c>
      <c r="O1050" s="6">
        <v>7.4070160073527441E-3</v>
      </c>
      <c r="P1050" s="6">
        <v>0</v>
      </c>
      <c r="Q1050">
        <v>77520</v>
      </c>
      <c r="R1050" s="6">
        <v>7.4070160073527441E-3</v>
      </c>
    </row>
    <row r="1051" spans="1:18" x14ac:dyDescent="0.25">
      <c r="A1051" t="s">
        <v>12</v>
      </c>
      <c r="B1051" t="s">
        <v>6</v>
      </c>
      <c r="C1051" t="s">
        <v>18</v>
      </c>
      <c r="D1051" t="s">
        <v>7</v>
      </c>
      <c r="E1051" t="b">
        <f>pokerdump2players[[#This Row],[suit1]]=pokerdump2players[[#This Row],[suit2]]</f>
        <v>0</v>
      </c>
      <c r="F1051">
        <v>6626</v>
      </c>
      <c r="L1051" s="7" t="s">
        <v>7</v>
      </c>
      <c r="M1051">
        <v>12745</v>
      </c>
      <c r="O1051" s="6">
        <v>1.217781463025164E-3</v>
      </c>
      <c r="P1051" s="6">
        <v>0</v>
      </c>
      <c r="Q1051">
        <v>12745</v>
      </c>
      <c r="R1051" s="6">
        <v>1.217781463025164E-3</v>
      </c>
    </row>
    <row r="1052" spans="1:18" x14ac:dyDescent="0.25">
      <c r="A1052" t="s">
        <v>12</v>
      </c>
      <c r="B1052" t="s">
        <v>7</v>
      </c>
      <c r="C1052" t="s">
        <v>18</v>
      </c>
      <c r="D1052" t="s">
        <v>9</v>
      </c>
      <c r="E1052" t="b">
        <f>pokerdump2players[[#This Row],[suit1]]=pokerdump2players[[#This Row],[suit2]]</f>
        <v>0</v>
      </c>
      <c r="F1052">
        <v>6624</v>
      </c>
      <c r="L1052" s="8" t="s">
        <v>9</v>
      </c>
      <c r="M1052">
        <v>12745</v>
      </c>
      <c r="O1052" s="6">
        <v>1.217781463025164E-3</v>
      </c>
      <c r="P1052" s="6">
        <v>0</v>
      </c>
      <c r="Q1052">
        <v>12745</v>
      </c>
      <c r="R1052" s="6">
        <v>1.217781463025164E-3</v>
      </c>
    </row>
    <row r="1053" spans="1:18" x14ac:dyDescent="0.25">
      <c r="A1053" t="s">
        <v>12</v>
      </c>
      <c r="B1053" t="s">
        <v>9</v>
      </c>
      <c r="C1053" t="s">
        <v>18</v>
      </c>
      <c r="D1053" t="s">
        <v>6</v>
      </c>
      <c r="E1053" t="b">
        <f>pokerdump2players[[#This Row],[suit1]]=pokerdump2players[[#This Row],[suit2]]</f>
        <v>0</v>
      </c>
      <c r="F1053">
        <v>6621</v>
      </c>
      <c r="L1053" s="7" t="s">
        <v>6</v>
      </c>
      <c r="M1053">
        <v>25997</v>
      </c>
      <c r="O1053" s="6">
        <v>2.4840066452934632E-3</v>
      </c>
      <c r="P1053" s="6">
        <v>0</v>
      </c>
      <c r="Q1053">
        <v>25997</v>
      </c>
      <c r="R1053" s="6">
        <v>2.4840066452934632E-3</v>
      </c>
    </row>
    <row r="1054" spans="1:18" x14ac:dyDescent="0.25">
      <c r="A1054" t="s">
        <v>20</v>
      </c>
      <c r="B1054" t="s">
        <v>8</v>
      </c>
      <c r="C1054" t="s">
        <v>15</v>
      </c>
      <c r="D1054" t="s">
        <v>9</v>
      </c>
      <c r="E1054" t="b">
        <f>pokerdump2players[[#This Row],[suit1]]=pokerdump2players[[#This Row],[suit2]]</f>
        <v>0</v>
      </c>
      <c r="F1054">
        <v>6620</v>
      </c>
      <c r="L1054" s="8" t="s">
        <v>9</v>
      </c>
      <c r="M1054">
        <v>13042</v>
      </c>
      <c r="O1054" s="6">
        <v>1.2461597364279474E-3</v>
      </c>
      <c r="P1054" s="6">
        <v>0</v>
      </c>
      <c r="Q1054">
        <v>13042</v>
      </c>
      <c r="R1054" s="6">
        <v>1.2461597364279474E-3</v>
      </c>
    </row>
    <row r="1055" spans="1:18" x14ac:dyDescent="0.25">
      <c r="A1055" t="s">
        <v>16</v>
      </c>
      <c r="B1055" t="s">
        <v>9</v>
      </c>
      <c r="C1055" t="s">
        <v>15</v>
      </c>
      <c r="D1055" t="s">
        <v>6</v>
      </c>
      <c r="E1055" t="b">
        <f>pokerdump2players[[#This Row],[suit1]]=pokerdump2players[[#This Row],[suit2]]</f>
        <v>0</v>
      </c>
      <c r="F1055">
        <v>6618</v>
      </c>
      <c r="L1055" s="8" t="s">
        <v>7</v>
      </c>
      <c r="M1055">
        <v>12955</v>
      </c>
      <c r="O1055" s="6">
        <v>1.237846908865516E-3</v>
      </c>
      <c r="P1055" s="6">
        <v>0</v>
      </c>
      <c r="Q1055">
        <v>12955</v>
      </c>
      <c r="R1055" s="6">
        <v>1.237846908865516E-3</v>
      </c>
    </row>
    <row r="1056" spans="1:18" x14ac:dyDescent="0.25">
      <c r="A1056" t="s">
        <v>12</v>
      </c>
      <c r="B1056" t="s">
        <v>6</v>
      </c>
      <c r="C1056" t="s">
        <v>18</v>
      </c>
      <c r="D1056" t="s">
        <v>9</v>
      </c>
      <c r="E1056" t="b">
        <f>pokerdump2players[[#This Row],[suit1]]=pokerdump2players[[#This Row],[suit2]]</f>
        <v>0</v>
      </c>
      <c r="F1056">
        <v>6615</v>
      </c>
      <c r="L1056" s="7" t="s">
        <v>8</v>
      </c>
      <c r="M1056">
        <v>38778</v>
      </c>
      <c r="O1056" s="6">
        <v>3.7052278990341164E-3</v>
      </c>
      <c r="P1056" s="6">
        <v>0</v>
      </c>
      <c r="Q1056">
        <v>38778</v>
      </c>
      <c r="R1056" s="6">
        <v>3.7052278990341164E-3</v>
      </c>
    </row>
    <row r="1057" spans="1:18" x14ac:dyDescent="0.25">
      <c r="A1057" t="s">
        <v>14</v>
      </c>
      <c r="B1057" t="s">
        <v>7</v>
      </c>
      <c r="C1057" t="s">
        <v>19</v>
      </c>
      <c r="D1057" t="s">
        <v>7</v>
      </c>
      <c r="E1057" t="b">
        <f>pokerdump2players[[#This Row],[suit1]]=pokerdump2players[[#This Row],[suit2]]</f>
        <v>1</v>
      </c>
      <c r="F1057">
        <v>6614</v>
      </c>
      <c r="L1057" s="8" t="s">
        <v>9</v>
      </c>
      <c r="M1057">
        <v>12854</v>
      </c>
      <c r="O1057" s="6">
        <v>1.2281963849137276E-3</v>
      </c>
      <c r="P1057" s="6">
        <v>0</v>
      </c>
      <c r="Q1057">
        <v>12854</v>
      </c>
      <c r="R1057" s="6">
        <v>1.2281963849137276E-3</v>
      </c>
    </row>
    <row r="1058" spans="1:18" x14ac:dyDescent="0.25">
      <c r="A1058" t="s">
        <v>13</v>
      </c>
      <c r="B1058" t="s">
        <v>9</v>
      </c>
      <c r="C1058" t="s">
        <v>17</v>
      </c>
      <c r="D1058" t="s">
        <v>7</v>
      </c>
      <c r="E1058" t="b">
        <f>pokerdump2players[[#This Row],[suit1]]=pokerdump2players[[#This Row],[suit2]]</f>
        <v>0</v>
      </c>
      <c r="F1058">
        <v>6613</v>
      </c>
      <c r="L1058" s="8" t="s">
        <v>7</v>
      </c>
      <c r="M1058">
        <v>12942</v>
      </c>
      <c r="O1058" s="6">
        <v>1.236604762218256E-3</v>
      </c>
      <c r="P1058" s="6">
        <v>0</v>
      </c>
      <c r="Q1058">
        <v>12942</v>
      </c>
      <c r="R1058" s="6">
        <v>1.236604762218256E-3</v>
      </c>
    </row>
    <row r="1059" spans="1:18" x14ac:dyDescent="0.25">
      <c r="A1059" t="s">
        <v>20</v>
      </c>
      <c r="B1059" t="s">
        <v>7</v>
      </c>
      <c r="C1059" t="s">
        <v>15</v>
      </c>
      <c r="D1059" t="s">
        <v>8</v>
      </c>
      <c r="E1059" t="b">
        <f>pokerdump2players[[#This Row],[suit1]]=pokerdump2players[[#This Row],[suit2]]</f>
        <v>0</v>
      </c>
      <c r="F1059">
        <v>6609</v>
      </c>
      <c r="L1059" s="8" t="s">
        <v>6</v>
      </c>
      <c r="M1059">
        <v>12982</v>
      </c>
      <c r="O1059" s="6">
        <v>1.2404267519021326E-3</v>
      </c>
      <c r="P1059" s="6">
        <v>0</v>
      </c>
      <c r="Q1059">
        <v>12982</v>
      </c>
      <c r="R1059" s="6">
        <v>1.2404267519021326E-3</v>
      </c>
    </row>
    <row r="1060" spans="1:18" x14ac:dyDescent="0.25">
      <c r="A1060" t="s">
        <v>16</v>
      </c>
      <c r="B1060" t="s">
        <v>9</v>
      </c>
      <c r="C1060" t="s">
        <v>15</v>
      </c>
      <c r="D1060" t="s">
        <v>7</v>
      </c>
      <c r="E1060" t="b">
        <f>pokerdump2players[[#This Row],[suit1]]=pokerdump2players[[#This Row],[suit2]]</f>
        <v>0</v>
      </c>
      <c r="F1060">
        <v>6608</v>
      </c>
      <c r="L1060" s="3" t="s">
        <v>11</v>
      </c>
      <c r="M1060">
        <v>117535</v>
      </c>
      <c r="N1060">
        <v>40055</v>
      </c>
      <c r="O1060" s="6">
        <v>1.1230438937360742E-2</v>
      </c>
      <c r="P1060" s="6">
        <v>3.8272449196918752E-3</v>
      </c>
      <c r="Q1060">
        <v>157590</v>
      </c>
      <c r="R1060" s="6">
        <v>1.5057683857052617E-2</v>
      </c>
    </row>
    <row r="1061" spans="1:18" x14ac:dyDescent="0.25">
      <c r="A1061" t="s">
        <v>13</v>
      </c>
      <c r="B1061" t="s">
        <v>7</v>
      </c>
      <c r="C1061" t="s">
        <v>17</v>
      </c>
      <c r="D1061" t="s">
        <v>8</v>
      </c>
      <c r="E1061" t="b">
        <f>pokerdump2players[[#This Row],[suit1]]=pokerdump2players[[#This Row],[suit2]]</f>
        <v>0</v>
      </c>
      <c r="F1061">
        <v>6608</v>
      </c>
      <c r="L1061" s="7" t="s">
        <v>9</v>
      </c>
      <c r="M1061">
        <v>29404</v>
      </c>
      <c r="N1061">
        <v>10075</v>
      </c>
      <c r="O1061" s="6">
        <v>2.8095446166176482E-3</v>
      </c>
      <c r="P1061" s="6">
        <v>9.6266365162640474E-4</v>
      </c>
      <c r="Q1061">
        <v>39479</v>
      </c>
      <c r="R1061" s="6">
        <v>3.7722082682440528E-3</v>
      </c>
    </row>
    <row r="1062" spans="1:18" x14ac:dyDescent="0.25">
      <c r="A1062" t="s">
        <v>16</v>
      </c>
      <c r="B1062" t="s">
        <v>8</v>
      </c>
      <c r="C1062" t="s">
        <v>15</v>
      </c>
      <c r="D1062" t="s">
        <v>7</v>
      </c>
      <c r="E1062" t="b">
        <f>pokerdump2players[[#This Row],[suit1]]=pokerdump2players[[#This Row],[suit2]]</f>
        <v>0</v>
      </c>
      <c r="F1062">
        <v>6591</v>
      </c>
      <c r="L1062" s="8" t="s">
        <v>9</v>
      </c>
      <c r="N1062">
        <v>10075</v>
      </c>
      <c r="O1062" s="6">
        <v>0</v>
      </c>
      <c r="P1062" s="6">
        <v>9.6266365162640474E-4</v>
      </c>
      <c r="Q1062">
        <v>10075</v>
      </c>
      <c r="R1062" s="6">
        <v>9.6266365162640474E-4</v>
      </c>
    </row>
    <row r="1063" spans="1:18" x14ac:dyDescent="0.25">
      <c r="A1063" t="s">
        <v>13</v>
      </c>
      <c r="B1063" t="s">
        <v>6</v>
      </c>
      <c r="C1063" t="s">
        <v>17</v>
      </c>
      <c r="D1063" t="s">
        <v>9</v>
      </c>
      <c r="E1063" t="b">
        <f>pokerdump2players[[#This Row],[suit1]]=pokerdump2players[[#This Row],[suit2]]</f>
        <v>0</v>
      </c>
      <c r="F1063">
        <v>6590</v>
      </c>
      <c r="L1063" s="8" t="s">
        <v>7</v>
      </c>
      <c r="M1063">
        <v>9801</v>
      </c>
      <c r="O1063" s="6">
        <v>9.3648302229185033E-4</v>
      </c>
      <c r="P1063" s="6">
        <v>0</v>
      </c>
      <c r="Q1063">
        <v>9801</v>
      </c>
      <c r="R1063" s="6">
        <v>9.3648302229185033E-4</v>
      </c>
    </row>
    <row r="1064" spans="1:18" x14ac:dyDescent="0.25">
      <c r="A1064" t="s">
        <v>16</v>
      </c>
      <c r="B1064" t="s">
        <v>9</v>
      </c>
      <c r="C1064" t="s">
        <v>19</v>
      </c>
      <c r="D1064" t="s">
        <v>9</v>
      </c>
      <c r="E1064" t="b">
        <f>pokerdump2players[[#This Row],[suit1]]=pokerdump2players[[#This Row],[suit2]]</f>
        <v>1</v>
      </c>
      <c r="F1064">
        <v>6590</v>
      </c>
      <c r="L1064" s="8" t="s">
        <v>6</v>
      </c>
      <c r="M1064">
        <v>9880</v>
      </c>
      <c r="O1064" s="6">
        <v>9.4403145191750658E-4</v>
      </c>
      <c r="P1064" s="6">
        <v>0</v>
      </c>
      <c r="Q1064">
        <v>9880</v>
      </c>
      <c r="R1064" s="6">
        <v>9.4403145191750658E-4</v>
      </c>
    </row>
    <row r="1065" spans="1:18" x14ac:dyDescent="0.25">
      <c r="A1065" t="s">
        <v>20</v>
      </c>
      <c r="B1065" t="s">
        <v>7</v>
      </c>
      <c r="C1065" t="s">
        <v>15</v>
      </c>
      <c r="D1065" t="s">
        <v>9</v>
      </c>
      <c r="E1065" t="b">
        <f>pokerdump2players[[#This Row],[suit1]]=pokerdump2players[[#This Row],[suit2]]</f>
        <v>0</v>
      </c>
      <c r="F1065">
        <v>6588</v>
      </c>
      <c r="L1065" s="8" t="s">
        <v>8</v>
      </c>
      <c r="M1065">
        <v>9723</v>
      </c>
      <c r="O1065" s="6">
        <v>9.2903014240829107E-4</v>
      </c>
      <c r="P1065" s="6">
        <v>0</v>
      </c>
      <c r="Q1065">
        <v>9723</v>
      </c>
      <c r="R1065" s="6">
        <v>9.2903014240829107E-4</v>
      </c>
    </row>
    <row r="1066" spans="1:18" x14ac:dyDescent="0.25">
      <c r="A1066" t="s">
        <v>13</v>
      </c>
      <c r="B1066" t="s">
        <v>6</v>
      </c>
      <c r="C1066" t="s">
        <v>17</v>
      </c>
      <c r="D1066" t="s">
        <v>8</v>
      </c>
      <c r="E1066" t="b">
        <f>pokerdump2players[[#This Row],[suit1]]=pokerdump2players[[#This Row],[suit2]]</f>
        <v>0</v>
      </c>
      <c r="F1066">
        <v>6587</v>
      </c>
      <c r="L1066" s="7" t="s">
        <v>7</v>
      </c>
      <c r="M1066">
        <v>29463</v>
      </c>
      <c r="N1066">
        <v>9958</v>
      </c>
      <c r="O1066" s="6">
        <v>2.8151820514013661E-3</v>
      </c>
      <c r="P1066" s="6">
        <v>9.5148433180106584E-4</v>
      </c>
      <c r="Q1066">
        <v>39421</v>
      </c>
      <c r="R1066" s="6">
        <v>3.7666663832024317E-3</v>
      </c>
    </row>
    <row r="1067" spans="1:18" x14ac:dyDescent="0.25">
      <c r="A1067" t="s">
        <v>14</v>
      </c>
      <c r="B1067" t="s">
        <v>9</v>
      </c>
      <c r="C1067" t="s">
        <v>17</v>
      </c>
      <c r="D1067" t="s">
        <v>6</v>
      </c>
      <c r="E1067" t="b">
        <f>pokerdump2players[[#This Row],[suit1]]=pokerdump2players[[#This Row],[suit2]]</f>
        <v>0</v>
      </c>
      <c r="F1067">
        <v>6576</v>
      </c>
      <c r="L1067" s="8" t="s">
        <v>9</v>
      </c>
      <c r="M1067">
        <v>9687</v>
      </c>
      <c r="O1067" s="6">
        <v>9.2559035169280227E-4</v>
      </c>
      <c r="P1067" s="6">
        <v>0</v>
      </c>
      <c r="Q1067">
        <v>9687</v>
      </c>
      <c r="R1067" s="6">
        <v>9.2559035169280227E-4</v>
      </c>
    </row>
    <row r="1068" spans="1:18" x14ac:dyDescent="0.25">
      <c r="A1068" t="s">
        <v>20</v>
      </c>
      <c r="B1068" t="s">
        <v>6</v>
      </c>
      <c r="C1068" t="s">
        <v>15</v>
      </c>
      <c r="D1068" t="s">
        <v>7</v>
      </c>
      <c r="E1068" t="b">
        <f>pokerdump2players[[#This Row],[suit1]]=pokerdump2players[[#This Row],[suit2]]</f>
        <v>0</v>
      </c>
      <c r="F1068">
        <v>6572</v>
      </c>
      <c r="L1068" s="8" t="s">
        <v>7</v>
      </c>
      <c r="N1068">
        <v>9958</v>
      </c>
      <c r="O1068" s="6">
        <v>0</v>
      </c>
      <c r="P1068" s="6">
        <v>9.5148433180106584E-4</v>
      </c>
      <c r="Q1068">
        <v>9958</v>
      </c>
      <c r="R1068" s="6">
        <v>9.5148433180106584E-4</v>
      </c>
    </row>
    <row r="1069" spans="1:18" x14ac:dyDescent="0.25">
      <c r="A1069" t="s">
        <v>16</v>
      </c>
      <c r="B1069" t="s">
        <v>9</v>
      </c>
      <c r="C1069" t="s">
        <v>17</v>
      </c>
      <c r="D1069" t="s">
        <v>9</v>
      </c>
      <c r="E1069" t="b">
        <f>pokerdump2players[[#This Row],[suit1]]=pokerdump2players[[#This Row],[suit2]]</f>
        <v>1</v>
      </c>
      <c r="F1069">
        <v>6569</v>
      </c>
      <c r="L1069" s="8" t="s">
        <v>6</v>
      </c>
      <c r="M1069">
        <v>9872</v>
      </c>
      <c r="O1069" s="6">
        <v>9.4326705398073126E-4</v>
      </c>
      <c r="P1069" s="6">
        <v>0</v>
      </c>
      <c r="Q1069">
        <v>9872</v>
      </c>
      <c r="R1069" s="6">
        <v>9.4326705398073126E-4</v>
      </c>
    </row>
    <row r="1070" spans="1:18" x14ac:dyDescent="0.25">
      <c r="A1070" t="s">
        <v>20</v>
      </c>
      <c r="B1070" t="s">
        <v>6</v>
      </c>
      <c r="C1070" t="s">
        <v>15</v>
      </c>
      <c r="D1070" t="s">
        <v>8</v>
      </c>
      <c r="E1070" t="b">
        <f>pokerdump2players[[#This Row],[suit1]]=pokerdump2players[[#This Row],[suit2]]</f>
        <v>0</v>
      </c>
      <c r="F1070">
        <v>6568</v>
      </c>
      <c r="L1070" s="8" t="s">
        <v>8</v>
      </c>
      <c r="M1070">
        <v>9904</v>
      </c>
      <c r="O1070" s="6">
        <v>9.4632464572783244E-4</v>
      </c>
      <c r="P1070" s="6">
        <v>0</v>
      </c>
      <c r="Q1070">
        <v>9904</v>
      </c>
      <c r="R1070" s="6">
        <v>9.4632464572783244E-4</v>
      </c>
    </row>
    <row r="1071" spans="1:18" x14ac:dyDescent="0.25">
      <c r="A1071" t="s">
        <v>16</v>
      </c>
      <c r="B1071" t="s">
        <v>8</v>
      </c>
      <c r="C1071" t="s">
        <v>19</v>
      </c>
      <c r="D1071" t="s">
        <v>8</v>
      </c>
      <c r="E1071" t="b">
        <f>pokerdump2players[[#This Row],[suit1]]=pokerdump2players[[#This Row],[suit2]]</f>
        <v>1</v>
      </c>
      <c r="F1071">
        <v>6566</v>
      </c>
      <c r="L1071" s="7" t="s">
        <v>6</v>
      </c>
      <c r="M1071">
        <v>29471</v>
      </c>
      <c r="N1071">
        <v>9978</v>
      </c>
      <c r="O1071" s="6">
        <v>2.8159464493381411E-3</v>
      </c>
      <c r="P1071" s="6">
        <v>9.533953266430041E-4</v>
      </c>
      <c r="Q1071">
        <v>39449</v>
      </c>
      <c r="R1071" s="6">
        <v>3.7693417759811455E-3</v>
      </c>
    </row>
    <row r="1072" spans="1:18" x14ac:dyDescent="0.25">
      <c r="A1072" t="s">
        <v>14</v>
      </c>
      <c r="B1072" t="s">
        <v>7</v>
      </c>
      <c r="C1072" t="s">
        <v>18</v>
      </c>
      <c r="D1072" t="s">
        <v>7</v>
      </c>
      <c r="E1072" t="b">
        <f>pokerdump2players[[#This Row],[suit1]]=pokerdump2players[[#This Row],[suit2]]</f>
        <v>1</v>
      </c>
      <c r="F1072">
        <v>6566</v>
      </c>
      <c r="L1072" s="8" t="s">
        <v>9</v>
      </c>
      <c r="M1072">
        <v>9882</v>
      </c>
      <c r="O1072" s="6">
        <v>9.4422255140170044E-4</v>
      </c>
      <c r="P1072" s="6">
        <v>0</v>
      </c>
      <c r="Q1072">
        <v>9882</v>
      </c>
      <c r="R1072" s="6">
        <v>9.4422255140170044E-4</v>
      </c>
    </row>
    <row r="1073" spans="1:18" x14ac:dyDescent="0.25">
      <c r="A1073" t="s">
        <v>14</v>
      </c>
      <c r="B1073" t="s">
        <v>7</v>
      </c>
      <c r="C1073" t="s">
        <v>17</v>
      </c>
      <c r="D1073" t="s">
        <v>9</v>
      </c>
      <c r="E1073" t="b">
        <f>pokerdump2players[[#This Row],[suit1]]=pokerdump2players[[#This Row],[suit2]]</f>
        <v>0</v>
      </c>
      <c r="F1073">
        <v>6561</v>
      </c>
      <c r="L1073" s="8" t="s">
        <v>7</v>
      </c>
      <c r="M1073">
        <v>9806</v>
      </c>
      <c r="O1073" s="6">
        <v>9.3696077100233492E-4</v>
      </c>
      <c r="P1073" s="6">
        <v>0</v>
      </c>
      <c r="Q1073">
        <v>9806</v>
      </c>
      <c r="R1073" s="6">
        <v>9.3696077100233492E-4</v>
      </c>
    </row>
    <row r="1074" spans="1:18" x14ac:dyDescent="0.25">
      <c r="A1074" t="s">
        <v>20</v>
      </c>
      <c r="B1074" t="s">
        <v>9</v>
      </c>
      <c r="C1074" t="s">
        <v>15</v>
      </c>
      <c r="D1074" t="s">
        <v>8</v>
      </c>
      <c r="E1074" t="b">
        <f>pokerdump2players[[#This Row],[suit1]]=pokerdump2players[[#This Row],[suit2]]</f>
        <v>0</v>
      </c>
      <c r="F1074">
        <v>6560</v>
      </c>
      <c r="L1074" s="8" t="s">
        <v>6</v>
      </c>
      <c r="N1074">
        <v>9978</v>
      </c>
      <c r="O1074" s="6">
        <v>0</v>
      </c>
      <c r="P1074" s="6">
        <v>9.533953266430041E-4</v>
      </c>
      <c r="Q1074">
        <v>9978</v>
      </c>
      <c r="R1074" s="6">
        <v>9.533953266430041E-4</v>
      </c>
    </row>
    <row r="1075" spans="1:18" x14ac:dyDescent="0.25">
      <c r="A1075" t="s">
        <v>14</v>
      </c>
      <c r="B1075" t="s">
        <v>9</v>
      </c>
      <c r="C1075" t="s">
        <v>15</v>
      </c>
      <c r="D1075" t="s">
        <v>7</v>
      </c>
      <c r="E1075" t="b">
        <f>pokerdump2players[[#This Row],[suit1]]=pokerdump2players[[#This Row],[suit2]]</f>
        <v>0</v>
      </c>
      <c r="F1075">
        <v>6558</v>
      </c>
      <c r="L1075" s="8" t="s">
        <v>8</v>
      </c>
      <c r="M1075">
        <v>9783</v>
      </c>
      <c r="O1075" s="6">
        <v>9.3476312693410593E-4</v>
      </c>
      <c r="P1075" s="6">
        <v>0</v>
      </c>
      <c r="Q1075">
        <v>9783</v>
      </c>
      <c r="R1075" s="6">
        <v>9.3476312693410593E-4</v>
      </c>
    </row>
    <row r="1076" spans="1:18" x14ac:dyDescent="0.25">
      <c r="A1076" t="s">
        <v>13</v>
      </c>
      <c r="B1076" t="s">
        <v>7</v>
      </c>
      <c r="C1076" t="s">
        <v>19</v>
      </c>
      <c r="D1076" t="s">
        <v>6</v>
      </c>
      <c r="E1076" t="b">
        <f>pokerdump2players[[#This Row],[suit1]]=pokerdump2players[[#This Row],[suit2]]</f>
        <v>0</v>
      </c>
      <c r="F1076">
        <v>6556</v>
      </c>
      <c r="L1076" s="7" t="s">
        <v>8</v>
      </c>
      <c r="M1076">
        <v>29197</v>
      </c>
      <c r="N1076">
        <v>10044</v>
      </c>
      <c r="O1076" s="6">
        <v>2.7897658200035868E-3</v>
      </c>
      <c r="P1076" s="6">
        <v>9.5970160962140043E-4</v>
      </c>
      <c r="Q1076">
        <v>39241</v>
      </c>
      <c r="R1076" s="6">
        <v>3.7494674296249873E-3</v>
      </c>
    </row>
    <row r="1077" spans="1:18" x14ac:dyDescent="0.25">
      <c r="A1077" t="s">
        <v>15</v>
      </c>
      <c r="B1077" t="s">
        <v>8</v>
      </c>
      <c r="C1077" t="s">
        <v>19</v>
      </c>
      <c r="D1077" t="s">
        <v>8</v>
      </c>
      <c r="E1077" t="b">
        <f>pokerdump2players[[#This Row],[suit1]]=pokerdump2players[[#This Row],[suit2]]</f>
        <v>1</v>
      </c>
      <c r="F1077">
        <v>6553</v>
      </c>
      <c r="L1077" s="8" t="s">
        <v>9</v>
      </c>
      <c r="M1077">
        <v>9634</v>
      </c>
      <c r="O1077" s="6">
        <v>9.2052621536166585E-4</v>
      </c>
      <c r="P1077" s="6">
        <v>0</v>
      </c>
      <c r="Q1077">
        <v>9634</v>
      </c>
      <c r="R1077" s="6">
        <v>9.2052621536166585E-4</v>
      </c>
    </row>
    <row r="1078" spans="1:18" x14ac:dyDescent="0.25">
      <c r="A1078" t="s">
        <v>20</v>
      </c>
      <c r="B1078" t="s">
        <v>9</v>
      </c>
      <c r="C1078" t="s">
        <v>19</v>
      </c>
      <c r="D1078" t="s">
        <v>9</v>
      </c>
      <c r="E1078" t="b">
        <f>pokerdump2players[[#This Row],[suit1]]=pokerdump2players[[#This Row],[suit2]]</f>
        <v>1</v>
      </c>
      <c r="F1078">
        <v>6553</v>
      </c>
      <c r="L1078" s="8" t="s">
        <v>7</v>
      </c>
      <c r="M1078">
        <v>9789</v>
      </c>
      <c r="O1078" s="6">
        <v>9.353364253866874E-4</v>
      </c>
      <c r="P1078" s="6">
        <v>0</v>
      </c>
      <c r="Q1078">
        <v>9789</v>
      </c>
      <c r="R1078" s="6">
        <v>9.353364253866874E-4</v>
      </c>
    </row>
    <row r="1079" spans="1:18" x14ac:dyDescent="0.25">
      <c r="A1079" t="s">
        <v>14</v>
      </c>
      <c r="B1079" t="s">
        <v>9</v>
      </c>
      <c r="C1079" t="s">
        <v>18</v>
      </c>
      <c r="D1079" t="s">
        <v>9</v>
      </c>
      <c r="E1079" t="b">
        <f>pokerdump2players[[#This Row],[suit1]]=pokerdump2players[[#This Row],[suit2]]</f>
        <v>1</v>
      </c>
      <c r="F1079">
        <v>6547</v>
      </c>
      <c r="L1079" s="8" t="s">
        <v>6</v>
      </c>
      <c r="M1079">
        <v>9774</v>
      </c>
      <c r="O1079" s="6">
        <v>9.3390317925523374E-4</v>
      </c>
      <c r="P1079" s="6">
        <v>0</v>
      </c>
      <c r="Q1079">
        <v>9774</v>
      </c>
      <c r="R1079" s="6">
        <v>9.3390317925523374E-4</v>
      </c>
    </row>
    <row r="1080" spans="1:18" x14ac:dyDescent="0.25">
      <c r="A1080" t="s">
        <v>13</v>
      </c>
      <c r="B1080" t="s">
        <v>9</v>
      </c>
      <c r="C1080" t="s">
        <v>19</v>
      </c>
      <c r="D1080" t="s">
        <v>6</v>
      </c>
      <c r="E1080" t="b">
        <f>pokerdump2players[[#This Row],[suit1]]=pokerdump2players[[#This Row],[suit2]]</f>
        <v>0</v>
      </c>
      <c r="F1080">
        <v>6542</v>
      </c>
      <c r="L1080" s="8" t="s">
        <v>8</v>
      </c>
      <c r="N1080">
        <v>10044</v>
      </c>
      <c r="O1080" s="6">
        <v>0</v>
      </c>
      <c r="P1080" s="6">
        <v>9.5970160962140043E-4</v>
      </c>
      <c r="Q1080">
        <v>10044</v>
      </c>
      <c r="R1080" s="6">
        <v>9.5970160962140043E-4</v>
      </c>
    </row>
    <row r="1081" spans="1:18" x14ac:dyDescent="0.25">
      <c r="A1081" t="s">
        <v>20</v>
      </c>
      <c r="B1081" t="s">
        <v>7</v>
      </c>
      <c r="C1081" t="s">
        <v>15</v>
      </c>
      <c r="D1081" t="s">
        <v>6</v>
      </c>
      <c r="E1081" t="b">
        <f>pokerdump2players[[#This Row],[suit1]]=pokerdump2players[[#This Row],[suit2]]</f>
        <v>0</v>
      </c>
      <c r="F1081">
        <v>6541</v>
      </c>
      <c r="L1081" s="3" t="s">
        <v>6</v>
      </c>
      <c r="M1081">
        <v>120811</v>
      </c>
      <c r="N1081">
        <v>41063</v>
      </c>
      <c r="O1081" s="6">
        <v>1.1543459892470232E-2</v>
      </c>
      <c r="P1081" s="6">
        <v>3.923559059725564E-3</v>
      </c>
      <c r="Q1081">
        <v>161874</v>
      </c>
      <c r="R1081" s="6">
        <v>1.5467018952195795E-2</v>
      </c>
    </row>
    <row r="1082" spans="1:18" x14ac:dyDescent="0.25">
      <c r="A1082" t="s">
        <v>16</v>
      </c>
      <c r="B1082" t="s">
        <v>6</v>
      </c>
      <c r="C1082" t="s">
        <v>19</v>
      </c>
      <c r="D1082" t="s">
        <v>6</v>
      </c>
      <c r="E1082" t="b">
        <f>pokerdump2players[[#This Row],[suit1]]=pokerdump2players[[#This Row],[suit2]]</f>
        <v>1</v>
      </c>
      <c r="F1082">
        <v>6536</v>
      </c>
      <c r="L1082" s="7" t="s">
        <v>9</v>
      </c>
      <c r="M1082">
        <v>30078</v>
      </c>
      <c r="N1082">
        <v>10246</v>
      </c>
      <c r="O1082" s="6">
        <v>2.873945142790968E-3</v>
      </c>
      <c r="P1082" s="6">
        <v>9.7900265752497704E-4</v>
      </c>
      <c r="Q1082">
        <v>40324</v>
      </c>
      <c r="R1082" s="6">
        <v>3.8529478003159448E-3</v>
      </c>
    </row>
    <row r="1083" spans="1:18" x14ac:dyDescent="0.25">
      <c r="A1083" t="s">
        <v>14</v>
      </c>
      <c r="B1083" t="s">
        <v>8</v>
      </c>
      <c r="C1083" t="s">
        <v>18</v>
      </c>
      <c r="D1083" t="s">
        <v>8</v>
      </c>
      <c r="E1083" t="b">
        <f>pokerdump2players[[#This Row],[suit1]]=pokerdump2players[[#This Row],[suit2]]</f>
        <v>1</v>
      </c>
      <c r="F1083">
        <v>6534</v>
      </c>
      <c r="L1083" s="8" t="s">
        <v>9</v>
      </c>
      <c r="N1083">
        <v>10246</v>
      </c>
      <c r="O1083" s="6">
        <v>0</v>
      </c>
      <c r="P1083" s="6">
        <v>9.7900265752497704E-4</v>
      </c>
      <c r="Q1083">
        <v>10246</v>
      </c>
      <c r="R1083" s="6">
        <v>9.7900265752497704E-4</v>
      </c>
    </row>
    <row r="1084" spans="1:18" x14ac:dyDescent="0.25">
      <c r="A1084" t="s">
        <v>20</v>
      </c>
      <c r="B1084" t="s">
        <v>7</v>
      </c>
      <c r="C1084" t="s">
        <v>19</v>
      </c>
      <c r="D1084" t="s">
        <v>7</v>
      </c>
      <c r="E1084" t="b">
        <f>pokerdump2players[[#This Row],[suit1]]=pokerdump2players[[#This Row],[suit2]]</f>
        <v>1</v>
      </c>
      <c r="F1084">
        <v>6533</v>
      </c>
      <c r="L1084" s="8" t="s">
        <v>7</v>
      </c>
      <c r="M1084">
        <v>10010</v>
      </c>
      <c r="O1084" s="6">
        <v>9.5645291839010528E-4</v>
      </c>
      <c r="P1084" s="6">
        <v>0</v>
      </c>
      <c r="Q1084">
        <v>10010</v>
      </c>
      <c r="R1084" s="6">
        <v>9.5645291839010528E-4</v>
      </c>
    </row>
    <row r="1085" spans="1:18" x14ac:dyDescent="0.25">
      <c r="A1085" t="s">
        <v>13</v>
      </c>
      <c r="B1085" t="s">
        <v>8</v>
      </c>
      <c r="C1085" t="s">
        <v>19</v>
      </c>
      <c r="D1085" t="s">
        <v>7</v>
      </c>
      <c r="E1085" t="b">
        <f>pokerdump2players[[#This Row],[suit1]]=pokerdump2players[[#This Row],[suit2]]</f>
        <v>0</v>
      </c>
      <c r="F1085">
        <v>6530</v>
      </c>
      <c r="L1085" s="8" t="s">
        <v>6</v>
      </c>
      <c r="M1085">
        <v>9925</v>
      </c>
      <c r="O1085" s="6">
        <v>9.4833119031186768E-4</v>
      </c>
      <c r="P1085" s="6">
        <v>0</v>
      </c>
      <c r="Q1085">
        <v>9925</v>
      </c>
      <c r="R1085" s="6">
        <v>9.4833119031186768E-4</v>
      </c>
    </row>
    <row r="1086" spans="1:18" x14ac:dyDescent="0.25">
      <c r="A1086" t="s">
        <v>13</v>
      </c>
      <c r="B1086" t="s">
        <v>9</v>
      </c>
      <c r="C1086" t="s">
        <v>19</v>
      </c>
      <c r="D1086" t="s">
        <v>7</v>
      </c>
      <c r="E1086" t="b">
        <f>pokerdump2players[[#This Row],[suit1]]=pokerdump2players[[#This Row],[suit2]]</f>
        <v>0</v>
      </c>
      <c r="F1086">
        <v>6529</v>
      </c>
      <c r="L1086" s="8" t="s">
        <v>8</v>
      </c>
      <c r="M1086">
        <v>10143</v>
      </c>
      <c r="O1086" s="6">
        <v>9.6916103408899482E-4</v>
      </c>
      <c r="P1086" s="6">
        <v>0</v>
      </c>
      <c r="Q1086">
        <v>10143</v>
      </c>
      <c r="R1086" s="6">
        <v>9.6916103408899482E-4</v>
      </c>
    </row>
    <row r="1087" spans="1:18" x14ac:dyDescent="0.25">
      <c r="A1087" t="s">
        <v>12</v>
      </c>
      <c r="B1087" t="s">
        <v>8</v>
      </c>
      <c r="C1087" t="s">
        <v>18</v>
      </c>
      <c r="D1087" t="s">
        <v>9</v>
      </c>
      <c r="E1087" t="b">
        <f>pokerdump2players[[#This Row],[suit1]]=pokerdump2players[[#This Row],[suit2]]</f>
        <v>0</v>
      </c>
      <c r="F1087">
        <v>6527</v>
      </c>
      <c r="L1087" s="7" t="s">
        <v>7</v>
      </c>
      <c r="M1087">
        <v>30331</v>
      </c>
      <c r="N1087">
        <v>10269</v>
      </c>
      <c r="O1087" s="6">
        <v>2.8981192275414872E-3</v>
      </c>
      <c r="P1087" s="6">
        <v>9.8120030159320592E-4</v>
      </c>
      <c r="Q1087">
        <v>40600</v>
      </c>
      <c r="R1087" s="6">
        <v>3.8793195291346931E-3</v>
      </c>
    </row>
    <row r="1088" spans="1:18" x14ac:dyDescent="0.25">
      <c r="A1088" t="s">
        <v>16</v>
      </c>
      <c r="B1088" t="s">
        <v>6</v>
      </c>
      <c r="C1088" t="s">
        <v>15</v>
      </c>
      <c r="D1088" t="s">
        <v>8</v>
      </c>
      <c r="E1088" t="b">
        <f>pokerdump2players[[#This Row],[suit1]]=pokerdump2players[[#This Row],[suit2]]</f>
        <v>0</v>
      </c>
      <c r="F1088">
        <v>6525</v>
      </c>
      <c r="L1088" s="8" t="s">
        <v>9</v>
      </c>
      <c r="M1088">
        <v>10074</v>
      </c>
      <c r="O1088" s="6">
        <v>9.6256810188430776E-4</v>
      </c>
      <c r="P1088" s="6">
        <v>0</v>
      </c>
      <c r="Q1088">
        <v>10074</v>
      </c>
      <c r="R1088" s="6">
        <v>9.6256810188430776E-4</v>
      </c>
    </row>
    <row r="1089" spans="1:18" x14ac:dyDescent="0.25">
      <c r="A1089" t="s">
        <v>15</v>
      </c>
      <c r="B1089" t="s">
        <v>7</v>
      </c>
      <c r="C1089" t="s">
        <v>19</v>
      </c>
      <c r="D1089" t="s">
        <v>7</v>
      </c>
      <c r="E1089" t="b">
        <f>pokerdump2players[[#This Row],[suit1]]=pokerdump2players[[#This Row],[suit2]]</f>
        <v>1</v>
      </c>
      <c r="F1089">
        <v>6522</v>
      </c>
      <c r="L1089" s="8" t="s">
        <v>7</v>
      </c>
      <c r="N1089">
        <v>10269</v>
      </c>
      <c r="O1089" s="6">
        <v>0</v>
      </c>
      <c r="P1089" s="6">
        <v>9.8120030159320592E-4</v>
      </c>
      <c r="Q1089">
        <v>10269</v>
      </c>
      <c r="R1089" s="6">
        <v>9.8120030159320592E-4</v>
      </c>
    </row>
    <row r="1090" spans="1:18" x14ac:dyDescent="0.25">
      <c r="A1090" t="s">
        <v>15</v>
      </c>
      <c r="B1090" t="s">
        <v>9</v>
      </c>
      <c r="C1090" t="s">
        <v>19</v>
      </c>
      <c r="D1090" t="s">
        <v>9</v>
      </c>
      <c r="E1090" t="b">
        <f>pokerdump2players[[#This Row],[suit1]]=pokerdump2players[[#This Row],[suit2]]</f>
        <v>1</v>
      </c>
      <c r="F1090">
        <v>6510</v>
      </c>
      <c r="L1090" s="8" t="s">
        <v>6</v>
      </c>
      <c r="M1090">
        <v>10191</v>
      </c>
      <c r="O1090" s="6">
        <v>9.7374742170964665E-4</v>
      </c>
      <c r="P1090" s="6">
        <v>0</v>
      </c>
      <c r="Q1090">
        <v>10191</v>
      </c>
      <c r="R1090" s="6">
        <v>9.7374742170964665E-4</v>
      </c>
    </row>
    <row r="1091" spans="1:18" x14ac:dyDescent="0.25">
      <c r="A1091" t="s">
        <v>16</v>
      </c>
      <c r="B1091" t="s">
        <v>6</v>
      </c>
      <c r="C1091" t="s">
        <v>15</v>
      </c>
      <c r="D1091" t="s">
        <v>7</v>
      </c>
      <c r="E1091" t="b">
        <f>pokerdump2players[[#This Row],[suit1]]=pokerdump2players[[#This Row],[suit2]]</f>
        <v>0</v>
      </c>
      <c r="F1091">
        <v>6505</v>
      </c>
      <c r="L1091" s="8" t="s">
        <v>8</v>
      </c>
      <c r="M1091">
        <v>10066</v>
      </c>
      <c r="O1091" s="6">
        <v>9.6180370394753254E-4</v>
      </c>
      <c r="P1091" s="6">
        <v>0</v>
      </c>
      <c r="Q1091">
        <v>10066</v>
      </c>
      <c r="R1091" s="6">
        <v>9.6180370394753254E-4</v>
      </c>
    </row>
    <row r="1092" spans="1:18" x14ac:dyDescent="0.25">
      <c r="A1092" t="s">
        <v>14</v>
      </c>
      <c r="B1092" t="s">
        <v>9</v>
      </c>
      <c r="C1092" t="s">
        <v>19</v>
      </c>
      <c r="D1092" t="s">
        <v>9</v>
      </c>
      <c r="E1092" t="b">
        <f>pokerdump2players[[#This Row],[suit1]]=pokerdump2players[[#This Row],[suit2]]</f>
        <v>1</v>
      </c>
      <c r="F1092">
        <v>6504</v>
      </c>
      <c r="L1092" s="7" t="s">
        <v>6</v>
      </c>
      <c r="M1092">
        <v>30261</v>
      </c>
      <c r="N1092">
        <v>10355</v>
      </c>
      <c r="O1092" s="6">
        <v>2.8914307455947031E-3</v>
      </c>
      <c r="P1092" s="6">
        <v>9.8941757941354062E-4</v>
      </c>
      <c r="Q1092">
        <v>40616</v>
      </c>
      <c r="R1092" s="6">
        <v>3.8808483250082435E-3</v>
      </c>
    </row>
    <row r="1093" spans="1:18" x14ac:dyDescent="0.25">
      <c r="A1093" t="s">
        <v>13</v>
      </c>
      <c r="B1093" t="s">
        <v>7</v>
      </c>
      <c r="C1093" t="s">
        <v>17</v>
      </c>
      <c r="D1093" t="s">
        <v>9</v>
      </c>
      <c r="E1093" t="b">
        <f>pokerdump2players[[#This Row],[suit1]]=pokerdump2players[[#This Row],[suit2]]</f>
        <v>0</v>
      </c>
      <c r="F1093">
        <v>6501</v>
      </c>
      <c r="L1093" s="8" t="s">
        <v>9</v>
      </c>
      <c r="M1093">
        <v>10163</v>
      </c>
      <c r="O1093" s="6">
        <v>9.7107202893093308E-4</v>
      </c>
      <c r="P1093" s="6">
        <v>0</v>
      </c>
      <c r="Q1093">
        <v>10163</v>
      </c>
      <c r="R1093" s="6">
        <v>9.7107202893093308E-4</v>
      </c>
    </row>
    <row r="1094" spans="1:18" x14ac:dyDescent="0.25">
      <c r="A1094" t="s">
        <v>13</v>
      </c>
      <c r="B1094" t="s">
        <v>8</v>
      </c>
      <c r="C1094" t="s">
        <v>17</v>
      </c>
      <c r="D1094" t="s">
        <v>9</v>
      </c>
      <c r="E1094" t="b">
        <f>pokerdump2players[[#This Row],[suit1]]=pokerdump2players[[#This Row],[suit2]]</f>
        <v>0</v>
      </c>
      <c r="F1094">
        <v>6498</v>
      </c>
      <c r="L1094" s="8" t="s">
        <v>7</v>
      </c>
      <c r="M1094">
        <v>9966</v>
      </c>
      <c r="O1094" s="6">
        <v>9.5224872973784117E-4</v>
      </c>
      <c r="P1094" s="6">
        <v>0</v>
      </c>
      <c r="Q1094">
        <v>9966</v>
      </c>
      <c r="R1094" s="6">
        <v>9.5224872973784117E-4</v>
      </c>
    </row>
    <row r="1095" spans="1:18" x14ac:dyDescent="0.25">
      <c r="A1095" t="s">
        <v>13</v>
      </c>
      <c r="B1095" t="s">
        <v>6</v>
      </c>
      <c r="C1095" t="s">
        <v>17</v>
      </c>
      <c r="D1095" t="s">
        <v>7</v>
      </c>
      <c r="E1095" t="b">
        <f>pokerdump2players[[#This Row],[suit1]]=pokerdump2players[[#This Row],[suit2]]</f>
        <v>0</v>
      </c>
      <c r="F1095">
        <v>6496</v>
      </c>
      <c r="L1095" s="8" t="s">
        <v>6</v>
      </c>
      <c r="N1095">
        <v>10355</v>
      </c>
      <c r="O1095" s="6">
        <v>0</v>
      </c>
      <c r="P1095" s="6">
        <v>9.8941757941354062E-4</v>
      </c>
      <c r="Q1095">
        <v>10355</v>
      </c>
      <c r="R1095" s="6">
        <v>9.8941757941354062E-4</v>
      </c>
    </row>
    <row r="1096" spans="1:18" x14ac:dyDescent="0.25">
      <c r="A1096" t="s">
        <v>13</v>
      </c>
      <c r="B1096" t="s">
        <v>9</v>
      </c>
      <c r="C1096" t="s">
        <v>17</v>
      </c>
      <c r="D1096" t="s">
        <v>6</v>
      </c>
      <c r="E1096" t="b">
        <f>pokerdump2players[[#This Row],[suit1]]=pokerdump2players[[#This Row],[suit2]]</f>
        <v>0</v>
      </c>
      <c r="F1096">
        <v>6492</v>
      </c>
      <c r="L1096" s="8" t="s">
        <v>8</v>
      </c>
      <c r="M1096">
        <v>10132</v>
      </c>
      <c r="O1096" s="6">
        <v>9.6810998692592877E-4</v>
      </c>
      <c r="P1096" s="6">
        <v>0</v>
      </c>
      <c r="Q1096">
        <v>10132</v>
      </c>
      <c r="R1096" s="6">
        <v>9.6810998692592877E-4</v>
      </c>
    </row>
    <row r="1097" spans="1:18" x14ac:dyDescent="0.25">
      <c r="A1097" t="s">
        <v>20</v>
      </c>
      <c r="B1097" t="s">
        <v>6</v>
      </c>
      <c r="C1097" t="s">
        <v>15</v>
      </c>
      <c r="D1097" t="s">
        <v>9</v>
      </c>
      <c r="E1097" t="b">
        <f>pokerdump2players[[#This Row],[suit1]]=pokerdump2players[[#This Row],[suit2]]</f>
        <v>0</v>
      </c>
      <c r="F1097">
        <v>6486</v>
      </c>
      <c r="L1097" s="7" t="s">
        <v>8</v>
      </c>
      <c r="M1097">
        <v>30141</v>
      </c>
      <c r="N1097">
        <v>10193</v>
      </c>
      <c r="O1097" s="6">
        <v>2.8799647765430734E-3</v>
      </c>
      <c r="P1097" s="6">
        <v>9.7393852119384051E-4</v>
      </c>
      <c r="Q1097">
        <v>40334</v>
      </c>
      <c r="R1097" s="6">
        <v>3.8539032977369138E-3</v>
      </c>
    </row>
    <row r="1098" spans="1:18" x14ac:dyDescent="0.25">
      <c r="A1098" t="s">
        <v>13</v>
      </c>
      <c r="B1098" t="s">
        <v>9</v>
      </c>
      <c r="C1098" t="s">
        <v>19</v>
      </c>
      <c r="D1098" t="s">
        <v>8</v>
      </c>
      <c r="E1098" t="b">
        <f>pokerdump2players[[#This Row],[suit1]]=pokerdump2players[[#This Row],[suit2]]</f>
        <v>0</v>
      </c>
      <c r="F1098">
        <v>6481</v>
      </c>
      <c r="L1098" s="8" t="s">
        <v>9</v>
      </c>
      <c r="M1098">
        <v>10008</v>
      </c>
      <c r="O1098" s="6">
        <v>9.5626181890591153E-4</v>
      </c>
      <c r="P1098" s="6">
        <v>0</v>
      </c>
      <c r="Q1098">
        <v>10008</v>
      </c>
      <c r="R1098" s="6">
        <v>9.5626181890591153E-4</v>
      </c>
    </row>
    <row r="1099" spans="1:18" x14ac:dyDescent="0.25">
      <c r="A1099" t="s">
        <v>13</v>
      </c>
      <c r="B1099" t="s">
        <v>7</v>
      </c>
      <c r="C1099" t="s">
        <v>19</v>
      </c>
      <c r="D1099" t="s">
        <v>9</v>
      </c>
      <c r="E1099" t="b">
        <f>pokerdump2players[[#This Row],[suit1]]=pokerdump2players[[#This Row],[suit2]]</f>
        <v>0</v>
      </c>
      <c r="F1099">
        <v>6477</v>
      </c>
      <c r="L1099" s="8" t="s">
        <v>7</v>
      </c>
      <c r="M1099">
        <v>10089</v>
      </c>
      <c r="O1099" s="6">
        <v>9.6400134801576153E-4</v>
      </c>
      <c r="P1099" s="6">
        <v>0</v>
      </c>
      <c r="Q1099">
        <v>10089</v>
      </c>
      <c r="R1099" s="6">
        <v>9.6400134801576153E-4</v>
      </c>
    </row>
    <row r="1100" spans="1:18" x14ac:dyDescent="0.25">
      <c r="A1100" t="s">
        <v>13</v>
      </c>
      <c r="B1100" t="s">
        <v>6</v>
      </c>
      <c r="C1100" t="s">
        <v>19</v>
      </c>
      <c r="D1100" t="s">
        <v>8</v>
      </c>
      <c r="E1100" t="b">
        <f>pokerdump2players[[#This Row],[suit1]]=pokerdump2players[[#This Row],[suit2]]</f>
        <v>0</v>
      </c>
      <c r="F1100">
        <v>6477</v>
      </c>
      <c r="L1100" s="8" t="s">
        <v>6</v>
      </c>
      <c r="M1100">
        <v>10044</v>
      </c>
      <c r="O1100" s="6">
        <v>9.5970160962140043E-4</v>
      </c>
      <c r="P1100" s="6">
        <v>0</v>
      </c>
      <c r="Q1100">
        <v>10044</v>
      </c>
      <c r="R1100" s="6">
        <v>9.5970160962140043E-4</v>
      </c>
    </row>
    <row r="1101" spans="1:18" x14ac:dyDescent="0.25">
      <c r="A1101" t="s">
        <v>20</v>
      </c>
      <c r="B1101" t="s">
        <v>8</v>
      </c>
      <c r="C1101" t="s">
        <v>19</v>
      </c>
      <c r="D1101" t="s">
        <v>8</v>
      </c>
      <c r="E1101" t="b">
        <f>pokerdump2players[[#This Row],[suit1]]=pokerdump2players[[#This Row],[suit2]]</f>
        <v>1</v>
      </c>
      <c r="F1101">
        <v>6473</v>
      </c>
      <c r="L1101" s="8" t="s">
        <v>8</v>
      </c>
      <c r="N1101">
        <v>10193</v>
      </c>
      <c r="O1101" s="6">
        <v>0</v>
      </c>
      <c r="P1101" s="6">
        <v>9.7393852119384051E-4</v>
      </c>
      <c r="Q1101">
        <v>10193</v>
      </c>
      <c r="R1101" s="6">
        <v>9.7393852119384051E-4</v>
      </c>
    </row>
    <row r="1102" spans="1:18" x14ac:dyDescent="0.25">
      <c r="A1102" t="s">
        <v>13</v>
      </c>
      <c r="B1102" t="s">
        <v>6</v>
      </c>
      <c r="C1102" t="s">
        <v>19</v>
      </c>
      <c r="D1102" t="s">
        <v>7</v>
      </c>
      <c r="E1102" t="b">
        <f>pokerdump2players[[#This Row],[suit1]]=pokerdump2players[[#This Row],[suit2]]</f>
        <v>0</v>
      </c>
      <c r="F1102">
        <v>6471</v>
      </c>
      <c r="L1102" s="3" t="s">
        <v>10</v>
      </c>
      <c r="M1102">
        <v>118216</v>
      </c>
      <c r="N1102">
        <v>40318</v>
      </c>
      <c r="O1102" s="6">
        <v>1.1295508311728741E-2</v>
      </c>
      <c r="P1102" s="6">
        <v>3.8523745018633634E-3</v>
      </c>
      <c r="Q1102">
        <v>158534</v>
      </c>
      <c r="R1102" s="6">
        <v>1.5147882813592103E-2</v>
      </c>
    </row>
    <row r="1103" spans="1:18" x14ac:dyDescent="0.25">
      <c r="A1103" t="s">
        <v>14</v>
      </c>
      <c r="B1103" t="s">
        <v>9</v>
      </c>
      <c r="C1103" t="s">
        <v>17</v>
      </c>
      <c r="D1103" t="s">
        <v>8</v>
      </c>
      <c r="E1103" t="b">
        <f>pokerdump2players[[#This Row],[suit1]]=pokerdump2players[[#This Row],[suit2]]</f>
        <v>0</v>
      </c>
      <c r="F1103">
        <v>6468</v>
      </c>
      <c r="L1103" s="7" t="s">
        <v>9</v>
      </c>
      <c r="M1103">
        <v>29629</v>
      </c>
      <c r="N1103">
        <v>10049</v>
      </c>
      <c r="O1103" s="6">
        <v>2.8310433085894536E-3</v>
      </c>
      <c r="P1103" s="6">
        <v>9.6017935833188491E-4</v>
      </c>
      <c r="Q1103">
        <v>39678</v>
      </c>
      <c r="R1103" s="6">
        <v>3.7912226669213384E-3</v>
      </c>
    </row>
    <row r="1104" spans="1:18" x14ac:dyDescent="0.25">
      <c r="A1104" t="s">
        <v>13</v>
      </c>
      <c r="B1104" t="s">
        <v>8</v>
      </c>
      <c r="C1104" t="s">
        <v>18</v>
      </c>
      <c r="D1104" t="s">
        <v>9</v>
      </c>
      <c r="E1104" t="b">
        <f>pokerdump2players[[#This Row],[suit1]]=pokerdump2players[[#This Row],[suit2]]</f>
        <v>0</v>
      </c>
      <c r="F1104">
        <v>6458</v>
      </c>
      <c r="L1104" s="8" t="s">
        <v>9</v>
      </c>
      <c r="N1104">
        <v>10049</v>
      </c>
      <c r="O1104" s="6">
        <v>0</v>
      </c>
      <c r="P1104" s="6">
        <v>9.6017935833188491E-4</v>
      </c>
      <c r="Q1104">
        <v>10049</v>
      </c>
      <c r="R1104" s="6">
        <v>9.6017935833188491E-4</v>
      </c>
    </row>
    <row r="1105" spans="1:18" x14ac:dyDescent="0.25">
      <c r="A1105" t="s">
        <v>13</v>
      </c>
      <c r="B1105" t="s">
        <v>8</v>
      </c>
      <c r="C1105" t="s">
        <v>17</v>
      </c>
      <c r="D1105" t="s">
        <v>6</v>
      </c>
      <c r="E1105" t="b">
        <f>pokerdump2players[[#This Row],[suit1]]=pokerdump2players[[#This Row],[suit2]]</f>
        <v>0</v>
      </c>
      <c r="F1105">
        <v>6458</v>
      </c>
      <c r="L1105" s="8" t="s">
        <v>7</v>
      </c>
      <c r="M1105">
        <v>9754</v>
      </c>
      <c r="O1105" s="6">
        <v>9.3199218441329548E-4</v>
      </c>
      <c r="P1105" s="6">
        <v>0</v>
      </c>
      <c r="Q1105">
        <v>9754</v>
      </c>
      <c r="R1105" s="6">
        <v>9.3199218441329548E-4</v>
      </c>
    </row>
    <row r="1106" spans="1:18" x14ac:dyDescent="0.25">
      <c r="A1106" t="s">
        <v>17</v>
      </c>
      <c r="B1106" t="s">
        <v>9</v>
      </c>
      <c r="C1106" t="s">
        <v>19</v>
      </c>
      <c r="D1106" t="s">
        <v>9</v>
      </c>
      <c r="E1106" t="b">
        <f>pokerdump2players[[#This Row],[suit1]]=pokerdump2players[[#This Row],[suit2]]</f>
        <v>1</v>
      </c>
      <c r="F1106">
        <v>6456</v>
      </c>
      <c r="L1106" s="8" t="s">
        <v>6</v>
      </c>
      <c r="M1106">
        <v>9935</v>
      </c>
      <c r="O1106" s="6">
        <v>9.4928668773283686E-4</v>
      </c>
      <c r="P1106" s="6">
        <v>0</v>
      </c>
      <c r="Q1106">
        <v>9935</v>
      </c>
      <c r="R1106" s="6">
        <v>9.4928668773283686E-4</v>
      </c>
    </row>
    <row r="1107" spans="1:18" x14ac:dyDescent="0.25">
      <c r="A1107" t="s">
        <v>20</v>
      </c>
      <c r="B1107" t="s">
        <v>8</v>
      </c>
      <c r="C1107" t="s">
        <v>15</v>
      </c>
      <c r="D1107" t="s">
        <v>7</v>
      </c>
      <c r="E1107" t="b">
        <f>pokerdump2players[[#This Row],[suit1]]=pokerdump2players[[#This Row],[suit2]]</f>
        <v>0</v>
      </c>
      <c r="F1107">
        <v>6453</v>
      </c>
      <c r="L1107" s="8" t="s">
        <v>8</v>
      </c>
      <c r="M1107">
        <v>9940</v>
      </c>
      <c r="O1107" s="6">
        <v>9.4976443644332134E-4</v>
      </c>
      <c r="P1107" s="6">
        <v>0</v>
      </c>
      <c r="Q1107">
        <v>9940</v>
      </c>
      <c r="R1107" s="6">
        <v>9.4976443644332134E-4</v>
      </c>
    </row>
    <row r="1108" spans="1:18" x14ac:dyDescent="0.25">
      <c r="A1108" t="s">
        <v>13</v>
      </c>
      <c r="B1108" t="s">
        <v>6</v>
      </c>
      <c r="C1108" t="s">
        <v>19</v>
      </c>
      <c r="D1108" t="s">
        <v>9</v>
      </c>
      <c r="E1108" t="b">
        <f>pokerdump2players[[#This Row],[suit1]]=pokerdump2players[[#This Row],[suit2]]</f>
        <v>0</v>
      </c>
      <c r="F1108">
        <v>6434</v>
      </c>
      <c r="L1108" s="7" t="s">
        <v>7</v>
      </c>
      <c r="M1108">
        <v>29540</v>
      </c>
      <c r="N1108">
        <v>10175</v>
      </c>
      <c r="O1108" s="6">
        <v>2.8225393815428284E-3</v>
      </c>
      <c r="P1108" s="6">
        <v>9.7221862583609612E-4</v>
      </c>
      <c r="Q1108">
        <v>39715</v>
      </c>
      <c r="R1108" s="6">
        <v>3.7947580073789244E-3</v>
      </c>
    </row>
    <row r="1109" spans="1:18" x14ac:dyDescent="0.25">
      <c r="A1109" t="s">
        <v>14</v>
      </c>
      <c r="B1109" t="s">
        <v>8</v>
      </c>
      <c r="C1109" t="s">
        <v>17</v>
      </c>
      <c r="D1109" t="s">
        <v>7</v>
      </c>
      <c r="E1109" t="b">
        <f>pokerdump2players[[#This Row],[suit1]]=pokerdump2players[[#This Row],[suit2]]</f>
        <v>0</v>
      </c>
      <c r="F1109">
        <v>6432</v>
      </c>
      <c r="L1109" s="8" t="s">
        <v>9</v>
      </c>
      <c r="M1109">
        <v>9809</v>
      </c>
      <c r="O1109" s="6">
        <v>9.3724742022862565E-4</v>
      </c>
      <c r="P1109" s="6">
        <v>0</v>
      </c>
      <c r="Q1109">
        <v>9809</v>
      </c>
      <c r="R1109" s="6">
        <v>9.3724742022862565E-4</v>
      </c>
    </row>
    <row r="1110" spans="1:18" x14ac:dyDescent="0.25">
      <c r="A1110" t="s">
        <v>16</v>
      </c>
      <c r="B1110" t="s">
        <v>8</v>
      </c>
      <c r="C1110" t="s">
        <v>15</v>
      </c>
      <c r="D1110" t="s">
        <v>9</v>
      </c>
      <c r="E1110" t="b">
        <f>pokerdump2players[[#This Row],[suit1]]=pokerdump2players[[#This Row],[suit2]]</f>
        <v>0</v>
      </c>
      <c r="F1110">
        <v>6430</v>
      </c>
      <c r="L1110" s="8" t="s">
        <v>7</v>
      </c>
      <c r="N1110">
        <v>10175</v>
      </c>
      <c r="O1110" s="6">
        <v>0</v>
      </c>
      <c r="P1110" s="6">
        <v>9.7221862583609612E-4</v>
      </c>
      <c r="Q1110">
        <v>10175</v>
      </c>
      <c r="R1110" s="6">
        <v>9.7221862583609612E-4</v>
      </c>
    </row>
    <row r="1111" spans="1:18" x14ac:dyDescent="0.25">
      <c r="A1111" t="s">
        <v>16</v>
      </c>
      <c r="B1111" t="s">
        <v>7</v>
      </c>
      <c r="C1111" t="s">
        <v>19</v>
      </c>
      <c r="D1111" t="s">
        <v>7</v>
      </c>
      <c r="E1111" t="b">
        <f>pokerdump2players[[#This Row],[suit1]]=pokerdump2players[[#This Row],[suit2]]</f>
        <v>1</v>
      </c>
      <c r="F1111">
        <v>6429</v>
      </c>
      <c r="L1111" s="8" t="s">
        <v>6</v>
      </c>
      <c r="M1111">
        <v>9791</v>
      </c>
      <c r="O1111" s="6">
        <v>9.3552752487088126E-4</v>
      </c>
      <c r="P1111" s="6">
        <v>0</v>
      </c>
      <c r="Q1111">
        <v>9791</v>
      </c>
      <c r="R1111" s="6">
        <v>9.3552752487088126E-4</v>
      </c>
    </row>
    <row r="1112" spans="1:18" x14ac:dyDescent="0.25">
      <c r="A1112" t="s">
        <v>16</v>
      </c>
      <c r="B1112" t="s">
        <v>9</v>
      </c>
      <c r="C1112" t="s">
        <v>17</v>
      </c>
      <c r="D1112" t="s">
        <v>7</v>
      </c>
      <c r="E1112" t="b">
        <f>pokerdump2players[[#This Row],[suit1]]=pokerdump2players[[#This Row],[suit2]]</f>
        <v>0</v>
      </c>
      <c r="F1112">
        <v>6428</v>
      </c>
      <c r="L1112" s="8" t="s">
        <v>8</v>
      </c>
      <c r="M1112">
        <v>9940</v>
      </c>
      <c r="O1112" s="6">
        <v>9.4976443644332134E-4</v>
      </c>
      <c r="P1112" s="6">
        <v>0</v>
      </c>
      <c r="Q1112">
        <v>9940</v>
      </c>
      <c r="R1112" s="6">
        <v>9.4976443644332134E-4</v>
      </c>
    </row>
    <row r="1113" spans="1:18" x14ac:dyDescent="0.25">
      <c r="A1113" t="s">
        <v>13</v>
      </c>
      <c r="B1113" t="s">
        <v>8</v>
      </c>
      <c r="C1113" t="s">
        <v>19</v>
      </c>
      <c r="D1113" t="s">
        <v>9</v>
      </c>
      <c r="E1113" t="b">
        <f>pokerdump2players[[#This Row],[suit1]]=pokerdump2players[[#This Row],[suit2]]</f>
        <v>0</v>
      </c>
      <c r="F1113">
        <v>6427</v>
      </c>
      <c r="L1113" s="7" t="s">
        <v>6</v>
      </c>
      <c r="M1113">
        <v>29195</v>
      </c>
      <c r="N1113">
        <v>10154</v>
      </c>
      <c r="O1113" s="6">
        <v>2.7895747205193932E-3</v>
      </c>
      <c r="P1113" s="6">
        <v>9.7021208125206088E-4</v>
      </c>
      <c r="Q1113">
        <v>39349</v>
      </c>
      <c r="R1113" s="6">
        <v>3.7597868017714541E-3</v>
      </c>
    </row>
    <row r="1114" spans="1:18" x14ac:dyDescent="0.25">
      <c r="A1114" t="s">
        <v>20</v>
      </c>
      <c r="B1114" t="s">
        <v>9</v>
      </c>
      <c r="C1114" t="s">
        <v>15</v>
      </c>
      <c r="D1114" t="s">
        <v>7</v>
      </c>
      <c r="E1114" t="b">
        <f>pokerdump2players[[#This Row],[suit1]]=pokerdump2players[[#This Row],[suit2]]</f>
        <v>0</v>
      </c>
      <c r="F1114">
        <v>6425</v>
      </c>
      <c r="L1114" s="8" t="s">
        <v>9</v>
      </c>
      <c r="M1114">
        <v>9810</v>
      </c>
      <c r="O1114" s="6">
        <v>9.3734296997072264E-4</v>
      </c>
      <c r="P1114" s="6">
        <v>0</v>
      </c>
      <c r="Q1114">
        <v>9810</v>
      </c>
      <c r="R1114" s="6">
        <v>9.3734296997072264E-4</v>
      </c>
    </row>
    <row r="1115" spans="1:18" x14ac:dyDescent="0.25">
      <c r="A1115" t="s">
        <v>15</v>
      </c>
      <c r="B1115" t="s">
        <v>8</v>
      </c>
      <c r="C1115" t="s">
        <v>17</v>
      </c>
      <c r="D1115" t="s">
        <v>6</v>
      </c>
      <c r="E1115" t="b">
        <f>pokerdump2players[[#This Row],[suit1]]=pokerdump2players[[#This Row],[suit2]]</f>
        <v>0</v>
      </c>
      <c r="F1115">
        <v>6414</v>
      </c>
      <c r="L1115" s="8" t="s">
        <v>7</v>
      </c>
      <c r="M1115">
        <v>9701</v>
      </c>
      <c r="O1115" s="6">
        <v>9.2692804808215906E-4</v>
      </c>
      <c r="P1115" s="6">
        <v>0</v>
      </c>
      <c r="Q1115">
        <v>9701</v>
      </c>
      <c r="R1115" s="6">
        <v>9.2692804808215906E-4</v>
      </c>
    </row>
    <row r="1116" spans="1:18" x14ac:dyDescent="0.25">
      <c r="A1116" t="s">
        <v>20</v>
      </c>
      <c r="B1116" t="s">
        <v>8</v>
      </c>
      <c r="C1116" t="s">
        <v>15</v>
      </c>
      <c r="D1116" t="s">
        <v>6</v>
      </c>
      <c r="E1116" t="b">
        <f>pokerdump2players[[#This Row],[suit1]]=pokerdump2players[[#This Row],[suit2]]</f>
        <v>0</v>
      </c>
      <c r="F1116">
        <v>6410</v>
      </c>
      <c r="L1116" s="8" t="s">
        <v>6</v>
      </c>
      <c r="N1116">
        <v>10154</v>
      </c>
      <c r="O1116" s="6">
        <v>0</v>
      </c>
      <c r="P1116" s="6">
        <v>9.7021208125206088E-4</v>
      </c>
      <c r="Q1116">
        <v>10154</v>
      </c>
      <c r="R1116" s="6">
        <v>9.7021208125206088E-4</v>
      </c>
    </row>
    <row r="1117" spans="1:18" x14ac:dyDescent="0.25">
      <c r="A1117" t="s">
        <v>16</v>
      </c>
      <c r="B1117" t="s">
        <v>7</v>
      </c>
      <c r="C1117" t="s">
        <v>17</v>
      </c>
      <c r="D1117" t="s">
        <v>8</v>
      </c>
      <c r="E1117" t="b">
        <f>pokerdump2players[[#This Row],[suit1]]=pokerdump2players[[#This Row],[suit2]]</f>
        <v>0</v>
      </c>
      <c r="F1117">
        <v>6405</v>
      </c>
      <c r="L1117" s="8" t="s">
        <v>8</v>
      </c>
      <c r="M1117">
        <v>9684</v>
      </c>
      <c r="O1117" s="6">
        <v>9.2530370246651154E-4</v>
      </c>
      <c r="P1117" s="6">
        <v>0</v>
      </c>
      <c r="Q1117">
        <v>9684</v>
      </c>
      <c r="R1117" s="6">
        <v>9.2530370246651154E-4</v>
      </c>
    </row>
    <row r="1118" spans="1:18" x14ac:dyDescent="0.25">
      <c r="A1118" t="s">
        <v>16</v>
      </c>
      <c r="B1118" t="s">
        <v>9</v>
      </c>
      <c r="C1118" t="s">
        <v>17</v>
      </c>
      <c r="D1118" t="s">
        <v>6</v>
      </c>
      <c r="E1118" t="b">
        <f>pokerdump2players[[#This Row],[suit1]]=pokerdump2players[[#This Row],[suit2]]</f>
        <v>0</v>
      </c>
      <c r="F1118">
        <v>6401</v>
      </c>
      <c r="L1118" s="7" t="s">
        <v>8</v>
      </c>
      <c r="M1118">
        <v>29852</v>
      </c>
      <c r="N1118">
        <v>9940</v>
      </c>
      <c r="O1118" s="6">
        <v>2.8523509010770654E-3</v>
      </c>
      <c r="P1118" s="6">
        <v>9.4976443644332134E-4</v>
      </c>
      <c r="Q1118">
        <v>39792</v>
      </c>
      <c r="R1118" s="6">
        <v>3.8021153375203866E-3</v>
      </c>
    </row>
    <row r="1119" spans="1:18" x14ac:dyDescent="0.25">
      <c r="A1119" t="s">
        <v>14</v>
      </c>
      <c r="B1119" t="s">
        <v>6</v>
      </c>
      <c r="C1119" t="s">
        <v>18</v>
      </c>
      <c r="D1119" t="s">
        <v>6</v>
      </c>
      <c r="E1119" t="b">
        <f>pokerdump2players[[#This Row],[suit1]]=pokerdump2players[[#This Row],[suit2]]</f>
        <v>1</v>
      </c>
      <c r="F1119">
        <v>6400</v>
      </c>
      <c r="L1119" s="8" t="s">
        <v>9</v>
      </c>
      <c r="M1119">
        <v>9920</v>
      </c>
      <c r="O1119" s="6">
        <v>9.4785344160138309E-4</v>
      </c>
      <c r="P1119" s="6">
        <v>0</v>
      </c>
      <c r="Q1119">
        <v>9920</v>
      </c>
      <c r="R1119" s="6">
        <v>9.4785344160138309E-4</v>
      </c>
    </row>
    <row r="1120" spans="1:18" x14ac:dyDescent="0.25">
      <c r="A1120" t="s">
        <v>20</v>
      </c>
      <c r="B1120" t="s">
        <v>9</v>
      </c>
      <c r="C1120" t="s">
        <v>17</v>
      </c>
      <c r="D1120" t="s">
        <v>7</v>
      </c>
      <c r="E1120" t="b">
        <f>pokerdump2players[[#This Row],[suit1]]=pokerdump2players[[#This Row],[suit2]]</f>
        <v>0</v>
      </c>
      <c r="F1120">
        <v>6397</v>
      </c>
      <c r="L1120" s="8" t="s">
        <v>7</v>
      </c>
      <c r="M1120">
        <v>9941</v>
      </c>
      <c r="O1120" s="6">
        <v>9.4985998618541832E-4</v>
      </c>
      <c r="P1120" s="6">
        <v>0</v>
      </c>
      <c r="Q1120">
        <v>9941</v>
      </c>
      <c r="R1120" s="6">
        <v>9.4985998618541832E-4</v>
      </c>
    </row>
    <row r="1121" spans="1:18" x14ac:dyDescent="0.25">
      <c r="A1121" t="s">
        <v>20</v>
      </c>
      <c r="B1121" t="s">
        <v>9</v>
      </c>
      <c r="C1121" t="s">
        <v>15</v>
      </c>
      <c r="D1121" t="s">
        <v>6</v>
      </c>
      <c r="E1121" t="b">
        <f>pokerdump2players[[#This Row],[suit1]]=pokerdump2players[[#This Row],[suit2]]</f>
        <v>0</v>
      </c>
      <c r="F1121">
        <v>6397</v>
      </c>
      <c r="L1121" s="8" t="s">
        <v>6</v>
      </c>
      <c r="M1121">
        <v>9991</v>
      </c>
      <c r="O1121" s="6">
        <v>9.5463747329026401E-4</v>
      </c>
      <c r="P1121" s="6">
        <v>0</v>
      </c>
      <c r="Q1121">
        <v>9991</v>
      </c>
      <c r="R1121" s="6">
        <v>9.5463747329026401E-4</v>
      </c>
    </row>
    <row r="1122" spans="1:18" x14ac:dyDescent="0.25">
      <c r="A1122" t="s">
        <v>16</v>
      </c>
      <c r="B1122" t="s">
        <v>8</v>
      </c>
      <c r="C1122" t="s">
        <v>17</v>
      </c>
      <c r="D1122" t="s">
        <v>6</v>
      </c>
      <c r="E1122" t="b">
        <f>pokerdump2players[[#This Row],[suit1]]=pokerdump2players[[#This Row],[suit2]]</f>
        <v>0</v>
      </c>
      <c r="F1122">
        <v>6391</v>
      </c>
      <c r="L1122" s="8" t="s">
        <v>8</v>
      </c>
      <c r="N1122">
        <v>9940</v>
      </c>
      <c r="O1122" s="6">
        <v>0</v>
      </c>
      <c r="P1122" s="6">
        <v>9.4976443644332134E-4</v>
      </c>
      <c r="Q1122">
        <v>9940</v>
      </c>
      <c r="R1122" s="6">
        <v>9.4976443644332134E-4</v>
      </c>
    </row>
    <row r="1123" spans="1:18" x14ac:dyDescent="0.25">
      <c r="A1123" t="s">
        <v>13</v>
      </c>
      <c r="B1123" t="s">
        <v>8</v>
      </c>
      <c r="C1123" t="s">
        <v>19</v>
      </c>
      <c r="D1123" t="s">
        <v>6</v>
      </c>
      <c r="E1123" t="b">
        <f>pokerdump2players[[#This Row],[suit1]]=pokerdump2players[[#This Row],[suit2]]</f>
        <v>0</v>
      </c>
      <c r="F1123">
        <v>6390</v>
      </c>
      <c r="L1123" s="2" t="s">
        <v>11</v>
      </c>
      <c r="M1123">
        <v>906939</v>
      </c>
      <c r="N1123">
        <v>293038</v>
      </c>
      <c r="O1123" s="6">
        <v>8.6657787547632745E-2</v>
      </c>
      <c r="P1123" s="6">
        <v>2.7999705324595375E-2</v>
      </c>
      <c r="Q1123">
        <v>1199977</v>
      </c>
      <c r="R1123" s="6">
        <v>0.11465749287222811</v>
      </c>
    </row>
    <row r="1124" spans="1:18" x14ac:dyDescent="0.25">
      <c r="A1124" t="s">
        <v>13</v>
      </c>
      <c r="B1124" t="s">
        <v>6</v>
      </c>
      <c r="C1124" t="s">
        <v>18</v>
      </c>
      <c r="D1124" t="s">
        <v>9</v>
      </c>
      <c r="E1124" t="b">
        <f>pokerdump2players[[#This Row],[suit1]]=pokerdump2players[[#This Row],[suit2]]</f>
        <v>0</v>
      </c>
      <c r="F1124">
        <v>6389</v>
      </c>
      <c r="L1124" s="3" t="s">
        <v>12</v>
      </c>
      <c r="M1124">
        <v>102802</v>
      </c>
      <c r="N1124">
        <v>35631</v>
      </c>
      <c r="O1124" s="6">
        <v>9.8227045870469144E-3</v>
      </c>
      <c r="P1124" s="6">
        <v>3.4045328606551292E-3</v>
      </c>
      <c r="Q1124">
        <v>138433</v>
      </c>
      <c r="R1124" s="6">
        <v>1.3227237447702043E-2</v>
      </c>
    </row>
    <row r="1125" spans="1:18" x14ac:dyDescent="0.25">
      <c r="A1125" t="s">
        <v>13</v>
      </c>
      <c r="B1125" t="s">
        <v>8</v>
      </c>
      <c r="C1125" t="s">
        <v>18</v>
      </c>
      <c r="D1125" t="s">
        <v>6</v>
      </c>
      <c r="E1125" t="b">
        <f>pokerdump2players[[#This Row],[suit1]]=pokerdump2players[[#This Row],[suit2]]</f>
        <v>0</v>
      </c>
      <c r="F1125">
        <v>6385</v>
      </c>
      <c r="L1125" s="7" t="s">
        <v>9</v>
      </c>
      <c r="M1125">
        <v>25843</v>
      </c>
      <c r="N1125">
        <v>8951</v>
      </c>
      <c r="O1125" s="6">
        <v>2.4692919850105386E-3</v>
      </c>
      <c r="P1125" s="6">
        <v>8.5526574150947385E-4</v>
      </c>
      <c r="Q1125">
        <v>34794</v>
      </c>
      <c r="R1125" s="6">
        <v>3.3245577265200127E-3</v>
      </c>
    </row>
    <row r="1126" spans="1:18" x14ac:dyDescent="0.25">
      <c r="A1126" t="s">
        <v>16</v>
      </c>
      <c r="B1126" t="s">
        <v>6</v>
      </c>
      <c r="C1126" t="s">
        <v>17</v>
      </c>
      <c r="D1126" t="s">
        <v>9</v>
      </c>
      <c r="E1126" t="b">
        <f>pokerdump2players[[#This Row],[suit1]]=pokerdump2players[[#This Row],[suit2]]</f>
        <v>0</v>
      </c>
      <c r="F1126">
        <v>6385</v>
      </c>
      <c r="L1126" s="8" t="s">
        <v>9</v>
      </c>
      <c r="N1126">
        <v>8951</v>
      </c>
      <c r="O1126" s="6">
        <v>0</v>
      </c>
      <c r="P1126" s="6">
        <v>8.5526574150947385E-4</v>
      </c>
      <c r="Q1126">
        <v>8951</v>
      </c>
      <c r="R1126" s="6">
        <v>8.5526574150947385E-4</v>
      </c>
    </row>
    <row r="1127" spans="1:18" x14ac:dyDescent="0.25">
      <c r="A1127" t="s">
        <v>13</v>
      </c>
      <c r="B1127" t="s">
        <v>9</v>
      </c>
      <c r="C1127" t="s">
        <v>18</v>
      </c>
      <c r="D1127" t="s">
        <v>6</v>
      </c>
      <c r="E1127" t="b">
        <f>pokerdump2players[[#This Row],[suit1]]=pokerdump2players[[#This Row],[suit2]]</f>
        <v>0</v>
      </c>
      <c r="F1127">
        <v>6385</v>
      </c>
      <c r="L1127" s="8" t="s">
        <v>7</v>
      </c>
      <c r="M1127">
        <v>8748</v>
      </c>
      <c r="O1127" s="6">
        <v>8.3586914386380036E-4</v>
      </c>
      <c r="P1127" s="6">
        <v>0</v>
      </c>
      <c r="Q1127">
        <v>8748</v>
      </c>
      <c r="R1127" s="6">
        <v>8.3586914386380036E-4</v>
      </c>
    </row>
    <row r="1128" spans="1:18" x14ac:dyDescent="0.25">
      <c r="A1128" t="s">
        <v>13</v>
      </c>
      <c r="B1128" t="s">
        <v>6</v>
      </c>
      <c r="C1128" t="s">
        <v>18</v>
      </c>
      <c r="D1128" t="s">
        <v>7</v>
      </c>
      <c r="E1128" t="b">
        <f>pokerdump2players[[#This Row],[suit1]]=pokerdump2players[[#This Row],[suit2]]</f>
        <v>0</v>
      </c>
      <c r="F1128">
        <v>6381</v>
      </c>
      <c r="L1128" s="8" t="s">
        <v>6</v>
      </c>
      <c r="M1128">
        <v>8562</v>
      </c>
      <c r="O1128" s="6">
        <v>8.180968918337744E-4</v>
      </c>
      <c r="P1128" s="6">
        <v>0</v>
      </c>
      <c r="Q1128">
        <v>8562</v>
      </c>
      <c r="R1128" s="6">
        <v>8.180968918337744E-4</v>
      </c>
    </row>
    <row r="1129" spans="1:18" x14ac:dyDescent="0.25">
      <c r="A1129" t="s">
        <v>13</v>
      </c>
      <c r="B1129" t="s">
        <v>9</v>
      </c>
      <c r="C1129" t="s">
        <v>18</v>
      </c>
      <c r="D1129" t="s">
        <v>8</v>
      </c>
      <c r="E1129" t="b">
        <f>pokerdump2players[[#This Row],[suit1]]=pokerdump2players[[#This Row],[suit2]]</f>
        <v>0</v>
      </c>
      <c r="F1129">
        <v>6381</v>
      </c>
      <c r="L1129" s="8" t="s">
        <v>8</v>
      </c>
      <c r="M1129">
        <v>8533</v>
      </c>
      <c r="O1129" s="6">
        <v>8.1532594931296395E-4</v>
      </c>
      <c r="P1129" s="6">
        <v>0</v>
      </c>
      <c r="Q1129">
        <v>8533</v>
      </c>
      <c r="R1129" s="6">
        <v>8.1532594931296395E-4</v>
      </c>
    </row>
    <row r="1130" spans="1:18" x14ac:dyDescent="0.25">
      <c r="A1130" t="s">
        <v>20</v>
      </c>
      <c r="B1130" t="s">
        <v>6</v>
      </c>
      <c r="C1130" t="s">
        <v>19</v>
      </c>
      <c r="D1130" t="s">
        <v>6</v>
      </c>
      <c r="E1130" t="b">
        <f>pokerdump2players[[#This Row],[suit1]]=pokerdump2players[[#This Row],[suit2]]</f>
        <v>1</v>
      </c>
      <c r="F1130">
        <v>6379</v>
      </c>
      <c r="L1130" s="7" t="s">
        <v>7</v>
      </c>
      <c r="M1130">
        <v>25583</v>
      </c>
      <c r="N1130">
        <v>8907</v>
      </c>
      <c r="O1130" s="6">
        <v>2.4444490520653412E-3</v>
      </c>
      <c r="P1130" s="6">
        <v>8.5106155285720963E-4</v>
      </c>
      <c r="Q1130">
        <v>34490</v>
      </c>
      <c r="R1130" s="6">
        <v>3.2955106049225506E-3</v>
      </c>
    </row>
    <row r="1131" spans="1:18" x14ac:dyDescent="0.25">
      <c r="A1131" t="s">
        <v>14</v>
      </c>
      <c r="B1131" t="s">
        <v>8</v>
      </c>
      <c r="C1131" t="s">
        <v>17</v>
      </c>
      <c r="D1131" t="s">
        <v>6</v>
      </c>
      <c r="E1131" t="b">
        <f>pokerdump2players[[#This Row],[suit1]]=pokerdump2players[[#This Row],[suit2]]</f>
        <v>0</v>
      </c>
      <c r="F1131">
        <v>6367</v>
      </c>
      <c r="L1131" s="8" t="s">
        <v>9</v>
      </c>
      <c r="M1131">
        <v>8566</v>
      </c>
      <c r="O1131" s="6">
        <v>8.1847909080216201E-4</v>
      </c>
      <c r="P1131" s="6">
        <v>0</v>
      </c>
      <c r="Q1131">
        <v>8566</v>
      </c>
      <c r="R1131" s="6">
        <v>8.1847909080216201E-4</v>
      </c>
    </row>
    <row r="1132" spans="1:18" x14ac:dyDescent="0.25">
      <c r="A1132" t="s">
        <v>14</v>
      </c>
      <c r="B1132" t="s">
        <v>9</v>
      </c>
      <c r="C1132" t="s">
        <v>17</v>
      </c>
      <c r="D1132" t="s">
        <v>7</v>
      </c>
      <c r="E1132" t="b">
        <f>pokerdump2players[[#This Row],[suit1]]=pokerdump2players[[#This Row],[suit2]]</f>
        <v>0</v>
      </c>
      <c r="F1132">
        <v>6363</v>
      </c>
      <c r="L1132" s="8" t="s">
        <v>7</v>
      </c>
      <c r="N1132">
        <v>8907</v>
      </c>
      <c r="O1132" s="6">
        <v>0</v>
      </c>
      <c r="P1132" s="6">
        <v>8.5106155285720963E-4</v>
      </c>
      <c r="Q1132">
        <v>8907</v>
      </c>
      <c r="R1132" s="6">
        <v>8.5106155285720963E-4</v>
      </c>
    </row>
    <row r="1133" spans="1:18" x14ac:dyDescent="0.25">
      <c r="A1133" t="s">
        <v>13</v>
      </c>
      <c r="B1133" t="s">
        <v>7</v>
      </c>
      <c r="C1133" t="s">
        <v>18</v>
      </c>
      <c r="D1133" t="s">
        <v>9</v>
      </c>
      <c r="E1133" t="b">
        <f>pokerdump2players[[#This Row],[suit1]]=pokerdump2players[[#This Row],[suit2]]</f>
        <v>0</v>
      </c>
      <c r="F1133">
        <v>6360</v>
      </c>
      <c r="L1133" s="8" t="s">
        <v>6</v>
      </c>
      <c r="M1133">
        <v>8432</v>
      </c>
      <c r="O1133" s="6">
        <v>8.0567542536117559E-4</v>
      </c>
      <c r="P1133" s="6">
        <v>0</v>
      </c>
      <c r="Q1133">
        <v>8432</v>
      </c>
      <c r="R1133" s="6">
        <v>8.0567542536117559E-4</v>
      </c>
    </row>
    <row r="1134" spans="1:18" x14ac:dyDescent="0.25">
      <c r="A1134" t="s">
        <v>15</v>
      </c>
      <c r="B1134" t="s">
        <v>6</v>
      </c>
      <c r="C1134" t="s">
        <v>17</v>
      </c>
      <c r="D1134" t="s">
        <v>8</v>
      </c>
      <c r="E1134" t="b">
        <f>pokerdump2players[[#This Row],[suit1]]=pokerdump2players[[#This Row],[suit2]]</f>
        <v>0</v>
      </c>
      <c r="F1134">
        <v>6356</v>
      </c>
      <c r="L1134" s="8" t="s">
        <v>8</v>
      </c>
      <c r="M1134">
        <v>8585</v>
      </c>
      <c r="O1134" s="6">
        <v>8.2029453590200339E-4</v>
      </c>
      <c r="P1134" s="6">
        <v>0</v>
      </c>
      <c r="Q1134">
        <v>8585</v>
      </c>
      <c r="R1134" s="6">
        <v>8.2029453590200339E-4</v>
      </c>
    </row>
    <row r="1135" spans="1:18" x14ac:dyDescent="0.25">
      <c r="A1135" t="s">
        <v>13</v>
      </c>
      <c r="B1135" t="s">
        <v>9</v>
      </c>
      <c r="C1135" t="s">
        <v>18</v>
      </c>
      <c r="D1135" t="s">
        <v>7</v>
      </c>
      <c r="E1135" t="b">
        <f>pokerdump2players[[#This Row],[suit1]]=pokerdump2players[[#This Row],[suit2]]</f>
        <v>0</v>
      </c>
      <c r="F1135">
        <v>6355</v>
      </c>
      <c r="L1135" s="7" t="s">
        <v>6</v>
      </c>
      <c r="M1135">
        <v>25708</v>
      </c>
      <c r="N1135">
        <v>8898</v>
      </c>
      <c r="O1135" s="6">
        <v>2.4563927698274552E-3</v>
      </c>
      <c r="P1135" s="6">
        <v>8.5020160517833743E-4</v>
      </c>
      <c r="Q1135">
        <v>34606</v>
      </c>
      <c r="R1135" s="6">
        <v>3.3065943750057929E-3</v>
      </c>
    </row>
    <row r="1136" spans="1:18" x14ac:dyDescent="0.25">
      <c r="A1136" t="s">
        <v>13</v>
      </c>
      <c r="B1136" t="s">
        <v>8</v>
      </c>
      <c r="C1136" t="s">
        <v>18</v>
      </c>
      <c r="D1136" t="s">
        <v>7</v>
      </c>
      <c r="E1136" t="b">
        <f>pokerdump2players[[#This Row],[suit1]]=pokerdump2players[[#This Row],[suit2]]</f>
        <v>0</v>
      </c>
      <c r="F1136">
        <v>6355</v>
      </c>
      <c r="L1136" s="8" t="s">
        <v>9</v>
      </c>
      <c r="M1136">
        <v>8477</v>
      </c>
      <c r="O1136" s="6">
        <v>8.099751637555368E-4</v>
      </c>
      <c r="P1136" s="6">
        <v>0</v>
      </c>
      <c r="Q1136">
        <v>8477</v>
      </c>
      <c r="R1136" s="6">
        <v>8.099751637555368E-4</v>
      </c>
    </row>
    <row r="1137" spans="1:18" x14ac:dyDescent="0.25">
      <c r="A1137" t="s">
        <v>15</v>
      </c>
      <c r="B1137" t="s">
        <v>9</v>
      </c>
      <c r="C1137" t="s">
        <v>17</v>
      </c>
      <c r="D1137" t="s">
        <v>6</v>
      </c>
      <c r="E1137" t="b">
        <f>pokerdump2players[[#This Row],[suit1]]=pokerdump2players[[#This Row],[suit2]]</f>
        <v>0</v>
      </c>
      <c r="F1137">
        <v>6354</v>
      </c>
      <c r="L1137" s="8" t="s">
        <v>7</v>
      </c>
      <c r="M1137">
        <v>8646</v>
      </c>
      <c r="O1137" s="6">
        <v>8.2612307016991513E-4</v>
      </c>
      <c r="P1137" s="6">
        <v>0</v>
      </c>
      <c r="Q1137">
        <v>8646</v>
      </c>
      <c r="R1137" s="6">
        <v>8.2612307016991513E-4</v>
      </c>
    </row>
    <row r="1138" spans="1:18" x14ac:dyDescent="0.25">
      <c r="A1138" t="s">
        <v>17</v>
      </c>
      <c r="B1138" t="s">
        <v>6</v>
      </c>
      <c r="C1138" t="s">
        <v>19</v>
      </c>
      <c r="D1138" t="s">
        <v>6</v>
      </c>
      <c r="E1138" t="b">
        <f>pokerdump2players[[#This Row],[suit1]]=pokerdump2players[[#This Row],[suit2]]</f>
        <v>1</v>
      </c>
      <c r="F1138">
        <v>6352</v>
      </c>
      <c r="L1138" s="8" t="s">
        <v>6</v>
      </c>
      <c r="N1138">
        <v>8898</v>
      </c>
      <c r="O1138" s="6">
        <v>0</v>
      </c>
      <c r="P1138" s="6">
        <v>8.5020160517833743E-4</v>
      </c>
      <c r="Q1138">
        <v>8898</v>
      </c>
      <c r="R1138" s="6">
        <v>8.5020160517833743E-4</v>
      </c>
    </row>
    <row r="1139" spans="1:18" x14ac:dyDescent="0.25">
      <c r="A1139" t="s">
        <v>20</v>
      </c>
      <c r="B1139" t="s">
        <v>7</v>
      </c>
      <c r="C1139" t="s">
        <v>17</v>
      </c>
      <c r="D1139" t="s">
        <v>8</v>
      </c>
      <c r="E1139" t="b">
        <f>pokerdump2players[[#This Row],[suit1]]=pokerdump2players[[#This Row],[suit2]]</f>
        <v>0</v>
      </c>
      <c r="F1139">
        <v>6351</v>
      </c>
      <c r="L1139" s="8" t="s">
        <v>8</v>
      </c>
      <c r="M1139">
        <v>8585</v>
      </c>
      <c r="O1139" s="6">
        <v>8.2029453590200339E-4</v>
      </c>
      <c r="P1139" s="6">
        <v>0</v>
      </c>
      <c r="Q1139">
        <v>8585</v>
      </c>
      <c r="R1139" s="6">
        <v>8.2029453590200339E-4</v>
      </c>
    </row>
    <row r="1140" spans="1:18" x14ac:dyDescent="0.25">
      <c r="A1140" t="s">
        <v>14</v>
      </c>
      <c r="B1140" t="s">
        <v>7</v>
      </c>
      <c r="C1140" t="s">
        <v>17</v>
      </c>
      <c r="D1140" t="s">
        <v>6</v>
      </c>
      <c r="E1140" t="b">
        <f>pokerdump2players[[#This Row],[suit1]]=pokerdump2players[[#This Row],[suit2]]</f>
        <v>0</v>
      </c>
      <c r="F1140">
        <v>6349</v>
      </c>
      <c r="L1140" s="7" t="s">
        <v>8</v>
      </c>
      <c r="M1140">
        <v>25668</v>
      </c>
      <c r="N1140">
        <v>8875</v>
      </c>
      <c r="O1140" s="6">
        <v>2.4525707801435789E-3</v>
      </c>
      <c r="P1140" s="6">
        <v>8.4800396111010833E-4</v>
      </c>
      <c r="Q1140">
        <v>34543</v>
      </c>
      <c r="R1140" s="6">
        <v>3.300574741253687E-3</v>
      </c>
    </row>
    <row r="1141" spans="1:18" x14ac:dyDescent="0.25">
      <c r="A1141" t="s">
        <v>14</v>
      </c>
      <c r="B1141" t="s">
        <v>6</v>
      </c>
      <c r="C1141" t="s">
        <v>17</v>
      </c>
      <c r="D1141" t="s">
        <v>8</v>
      </c>
      <c r="E1141" t="b">
        <f>pokerdump2players[[#This Row],[suit1]]=pokerdump2players[[#This Row],[suit2]]</f>
        <v>0</v>
      </c>
      <c r="F1141">
        <v>6345</v>
      </c>
      <c r="L1141" s="8" t="s">
        <v>9</v>
      </c>
      <c r="M1141">
        <v>8481</v>
      </c>
      <c r="O1141" s="6">
        <v>8.103573627239244E-4</v>
      </c>
      <c r="P1141" s="6">
        <v>0</v>
      </c>
      <c r="Q1141">
        <v>8481</v>
      </c>
      <c r="R1141" s="6">
        <v>8.103573627239244E-4</v>
      </c>
    </row>
    <row r="1142" spans="1:18" x14ac:dyDescent="0.25">
      <c r="A1142" t="s">
        <v>15</v>
      </c>
      <c r="B1142" t="s">
        <v>7</v>
      </c>
      <c r="C1142" t="s">
        <v>17</v>
      </c>
      <c r="D1142" t="s">
        <v>9</v>
      </c>
      <c r="E1142" t="b">
        <f>pokerdump2players[[#This Row],[suit1]]=pokerdump2players[[#This Row],[suit2]]</f>
        <v>0</v>
      </c>
      <c r="F1142">
        <v>6340</v>
      </c>
      <c r="L1142" s="8" t="s">
        <v>7</v>
      </c>
      <c r="M1142">
        <v>8719</v>
      </c>
      <c r="O1142" s="6">
        <v>8.330982013429898E-4</v>
      </c>
      <c r="P1142" s="6">
        <v>0</v>
      </c>
      <c r="Q1142">
        <v>8719</v>
      </c>
      <c r="R1142" s="6">
        <v>8.330982013429898E-4</v>
      </c>
    </row>
    <row r="1143" spans="1:18" x14ac:dyDescent="0.25">
      <c r="A1143" t="s">
        <v>20</v>
      </c>
      <c r="B1143" t="s">
        <v>8</v>
      </c>
      <c r="C1143" t="s">
        <v>17</v>
      </c>
      <c r="D1143" t="s">
        <v>7</v>
      </c>
      <c r="E1143" t="b">
        <f>pokerdump2players[[#This Row],[suit1]]=pokerdump2players[[#This Row],[suit2]]</f>
        <v>0</v>
      </c>
      <c r="F1143">
        <v>6337</v>
      </c>
      <c r="L1143" s="8" t="s">
        <v>6</v>
      </c>
      <c r="M1143">
        <v>8468</v>
      </c>
      <c r="O1143" s="6">
        <v>8.0911521607666449E-4</v>
      </c>
      <c r="P1143" s="6">
        <v>0</v>
      </c>
      <c r="Q1143">
        <v>8468</v>
      </c>
      <c r="R1143" s="6">
        <v>8.0911521607666449E-4</v>
      </c>
    </row>
    <row r="1144" spans="1:18" x14ac:dyDescent="0.25">
      <c r="A1144" t="s">
        <v>14</v>
      </c>
      <c r="B1144" t="s">
        <v>6</v>
      </c>
      <c r="C1144" t="s">
        <v>17</v>
      </c>
      <c r="D1144" t="s">
        <v>7</v>
      </c>
      <c r="E1144" t="b">
        <f>pokerdump2players[[#This Row],[suit1]]=pokerdump2players[[#This Row],[suit2]]</f>
        <v>0</v>
      </c>
      <c r="F1144">
        <v>6330</v>
      </c>
      <c r="L1144" s="8" t="s">
        <v>8</v>
      </c>
      <c r="N1144">
        <v>8875</v>
      </c>
      <c r="O1144" s="6">
        <v>0</v>
      </c>
      <c r="P1144" s="6">
        <v>8.4800396111010833E-4</v>
      </c>
      <c r="Q1144">
        <v>8875</v>
      </c>
      <c r="R1144" s="6">
        <v>8.4800396111010833E-4</v>
      </c>
    </row>
    <row r="1145" spans="1:18" x14ac:dyDescent="0.25">
      <c r="A1145" t="s">
        <v>16</v>
      </c>
      <c r="B1145" t="s">
        <v>6</v>
      </c>
      <c r="C1145" t="s">
        <v>17</v>
      </c>
      <c r="D1145" t="s">
        <v>8</v>
      </c>
      <c r="E1145" t="b">
        <f>pokerdump2players[[#This Row],[suit1]]=pokerdump2players[[#This Row],[suit2]]</f>
        <v>0</v>
      </c>
      <c r="F1145">
        <v>6329</v>
      </c>
      <c r="L1145" s="3" t="s">
        <v>18</v>
      </c>
      <c r="M1145">
        <v>84947</v>
      </c>
      <c r="N1145">
        <v>30113</v>
      </c>
      <c r="O1145" s="6">
        <v>8.1166639419065212E-3</v>
      </c>
      <c r="P1145" s="6">
        <v>2.87728938376436E-3</v>
      </c>
      <c r="Q1145">
        <v>115060</v>
      </c>
      <c r="R1145" s="6">
        <v>1.0993953325670882E-2</v>
      </c>
    </row>
    <row r="1146" spans="1:18" x14ac:dyDescent="0.25">
      <c r="A1146" t="s">
        <v>16</v>
      </c>
      <c r="B1146" t="s">
        <v>8</v>
      </c>
      <c r="C1146" t="s">
        <v>17</v>
      </c>
      <c r="D1146" t="s">
        <v>9</v>
      </c>
      <c r="E1146" t="b">
        <f>pokerdump2players[[#This Row],[suit1]]=pokerdump2players[[#This Row],[suit2]]</f>
        <v>0</v>
      </c>
      <c r="F1146">
        <v>6320</v>
      </c>
      <c r="L1146" s="7" t="s">
        <v>9</v>
      </c>
      <c r="M1146">
        <v>21396</v>
      </c>
      <c r="N1146">
        <v>7544</v>
      </c>
      <c r="O1146" s="6">
        <v>2.044382281905564E-3</v>
      </c>
      <c r="P1146" s="6">
        <v>7.2082725437911635E-4</v>
      </c>
      <c r="Q1146">
        <v>28940</v>
      </c>
      <c r="R1146" s="6">
        <v>2.7652095362846801E-3</v>
      </c>
    </row>
    <row r="1147" spans="1:18" x14ac:dyDescent="0.25">
      <c r="A1147" t="s">
        <v>17</v>
      </c>
      <c r="B1147" t="s">
        <v>7</v>
      </c>
      <c r="C1147" t="s">
        <v>19</v>
      </c>
      <c r="D1147" t="s">
        <v>7</v>
      </c>
      <c r="E1147" t="b">
        <f>pokerdump2players[[#This Row],[suit1]]=pokerdump2players[[#This Row],[suit2]]</f>
        <v>1</v>
      </c>
      <c r="F1147">
        <v>6317</v>
      </c>
      <c r="L1147" s="8" t="s">
        <v>9</v>
      </c>
      <c r="N1147">
        <v>7544</v>
      </c>
      <c r="O1147" s="6">
        <v>0</v>
      </c>
      <c r="P1147" s="6">
        <v>7.2082725437911635E-4</v>
      </c>
      <c r="Q1147">
        <v>7544</v>
      </c>
      <c r="R1147" s="6">
        <v>7.2082725437911635E-4</v>
      </c>
    </row>
    <row r="1148" spans="1:18" x14ac:dyDescent="0.25">
      <c r="A1148" t="s">
        <v>15</v>
      </c>
      <c r="B1148" t="s">
        <v>8</v>
      </c>
      <c r="C1148" t="s">
        <v>17</v>
      </c>
      <c r="D1148" t="s">
        <v>7</v>
      </c>
      <c r="E1148" t="b">
        <f>pokerdump2players[[#This Row],[suit1]]=pokerdump2players[[#This Row],[suit2]]</f>
        <v>0</v>
      </c>
      <c r="F1148">
        <v>6313</v>
      </c>
      <c r="L1148" s="8" t="s">
        <v>7</v>
      </c>
      <c r="M1148">
        <v>6997</v>
      </c>
      <c r="O1148" s="6">
        <v>6.6856154545210462E-4</v>
      </c>
      <c r="P1148" s="6">
        <v>0</v>
      </c>
      <c r="Q1148">
        <v>6997</v>
      </c>
      <c r="R1148" s="6">
        <v>6.6856154545210462E-4</v>
      </c>
    </row>
    <row r="1149" spans="1:18" x14ac:dyDescent="0.25">
      <c r="A1149" t="s">
        <v>13</v>
      </c>
      <c r="B1149" t="s">
        <v>7</v>
      </c>
      <c r="C1149" t="s">
        <v>18</v>
      </c>
      <c r="D1149" t="s">
        <v>6</v>
      </c>
      <c r="E1149" t="b">
        <f>pokerdump2players[[#This Row],[suit1]]=pokerdump2players[[#This Row],[suit2]]</f>
        <v>0</v>
      </c>
      <c r="F1149">
        <v>6295</v>
      </c>
      <c r="L1149" s="8" t="s">
        <v>6</v>
      </c>
      <c r="M1149">
        <v>7182</v>
      </c>
      <c r="O1149" s="6">
        <v>6.862382477400336E-4</v>
      </c>
      <c r="P1149" s="6">
        <v>0</v>
      </c>
      <c r="Q1149">
        <v>7182</v>
      </c>
      <c r="R1149" s="6">
        <v>6.862382477400336E-4</v>
      </c>
    </row>
    <row r="1150" spans="1:18" x14ac:dyDescent="0.25">
      <c r="A1150" t="s">
        <v>15</v>
      </c>
      <c r="B1150" t="s">
        <v>7</v>
      </c>
      <c r="C1150" t="s">
        <v>18</v>
      </c>
      <c r="D1150" t="s">
        <v>7</v>
      </c>
      <c r="E1150" t="b">
        <f>pokerdump2players[[#This Row],[suit1]]=pokerdump2players[[#This Row],[suit2]]</f>
        <v>1</v>
      </c>
      <c r="F1150">
        <v>6292</v>
      </c>
      <c r="L1150" s="8" t="s">
        <v>8</v>
      </c>
      <c r="M1150">
        <v>7217</v>
      </c>
      <c r="O1150" s="6">
        <v>6.8958248871342563E-4</v>
      </c>
      <c r="P1150" s="6">
        <v>0</v>
      </c>
      <c r="Q1150">
        <v>7217</v>
      </c>
      <c r="R1150" s="6">
        <v>6.8958248871342563E-4</v>
      </c>
    </row>
    <row r="1151" spans="1:18" x14ac:dyDescent="0.25">
      <c r="A1151" t="s">
        <v>15</v>
      </c>
      <c r="B1151" t="s">
        <v>6</v>
      </c>
      <c r="C1151" t="s">
        <v>17</v>
      </c>
      <c r="D1151" t="s">
        <v>7</v>
      </c>
      <c r="E1151" t="b">
        <f>pokerdump2players[[#This Row],[suit1]]=pokerdump2players[[#This Row],[suit2]]</f>
        <v>0</v>
      </c>
      <c r="F1151">
        <v>6286</v>
      </c>
      <c r="L1151" s="7" t="s">
        <v>7</v>
      </c>
      <c r="M1151">
        <v>21262</v>
      </c>
      <c r="N1151">
        <v>7391</v>
      </c>
      <c r="O1151" s="6">
        <v>2.0315786164645773E-3</v>
      </c>
      <c r="P1151" s="6">
        <v>7.0620814383828855E-4</v>
      </c>
      <c r="Q1151">
        <v>28653</v>
      </c>
      <c r="R1151" s="6">
        <v>2.7377867603028661E-3</v>
      </c>
    </row>
    <row r="1152" spans="1:18" x14ac:dyDescent="0.25">
      <c r="A1152" t="s">
        <v>14</v>
      </c>
      <c r="B1152" t="s">
        <v>7</v>
      </c>
      <c r="C1152" t="s">
        <v>17</v>
      </c>
      <c r="D1152" t="s">
        <v>8</v>
      </c>
      <c r="E1152" t="b">
        <f>pokerdump2players[[#This Row],[suit1]]=pokerdump2players[[#This Row],[suit2]]</f>
        <v>0</v>
      </c>
      <c r="F1152">
        <v>6285</v>
      </c>
      <c r="L1152" s="8" t="s">
        <v>9</v>
      </c>
      <c r="M1152">
        <v>7115</v>
      </c>
      <c r="O1152" s="6">
        <v>6.798364150195404E-4</v>
      </c>
      <c r="P1152" s="6">
        <v>0</v>
      </c>
      <c r="Q1152">
        <v>7115</v>
      </c>
      <c r="R1152" s="6">
        <v>6.798364150195404E-4</v>
      </c>
    </row>
    <row r="1153" spans="1:18" x14ac:dyDescent="0.25">
      <c r="A1153" t="s">
        <v>13</v>
      </c>
      <c r="B1153" t="s">
        <v>6</v>
      </c>
      <c r="C1153" t="s">
        <v>18</v>
      </c>
      <c r="D1153" t="s">
        <v>8</v>
      </c>
      <c r="E1153" t="b">
        <f>pokerdump2players[[#This Row],[suit1]]=pokerdump2players[[#This Row],[suit2]]</f>
        <v>0</v>
      </c>
      <c r="F1153">
        <v>6284</v>
      </c>
      <c r="L1153" s="8" t="s">
        <v>7</v>
      </c>
      <c r="N1153">
        <v>7391</v>
      </c>
      <c r="O1153" s="6">
        <v>0</v>
      </c>
      <c r="P1153" s="6">
        <v>7.0620814383828855E-4</v>
      </c>
      <c r="Q1153">
        <v>7391</v>
      </c>
      <c r="R1153" s="6">
        <v>7.0620814383828855E-4</v>
      </c>
    </row>
    <row r="1154" spans="1:18" x14ac:dyDescent="0.25">
      <c r="A1154" t="s">
        <v>14</v>
      </c>
      <c r="B1154" t="s">
        <v>6</v>
      </c>
      <c r="C1154" t="s">
        <v>17</v>
      </c>
      <c r="D1154" t="s">
        <v>9</v>
      </c>
      <c r="E1154" t="b">
        <f>pokerdump2players[[#This Row],[suit1]]=pokerdump2players[[#This Row],[suit2]]</f>
        <v>0</v>
      </c>
      <c r="F1154">
        <v>6280</v>
      </c>
      <c r="L1154" s="8" t="s">
        <v>6</v>
      </c>
      <c r="M1154">
        <v>7177</v>
      </c>
      <c r="O1154" s="6">
        <v>6.8576049902954901E-4</v>
      </c>
      <c r="P1154" s="6">
        <v>0</v>
      </c>
      <c r="Q1154">
        <v>7177</v>
      </c>
      <c r="R1154" s="6">
        <v>6.8576049902954901E-4</v>
      </c>
    </row>
    <row r="1155" spans="1:18" x14ac:dyDescent="0.25">
      <c r="A1155" t="s">
        <v>13</v>
      </c>
      <c r="B1155" t="s">
        <v>7</v>
      </c>
      <c r="C1155" t="s">
        <v>18</v>
      </c>
      <c r="D1155" t="s">
        <v>8</v>
      </c>
      <c r="E1155" t="b">
        <f>pokerdump2players[[#This Row],[suit1]]=pokerdump2players[[#This Row],[suit2]]</f>
        <v>0</v>
      </c>
      <c r="F1155">
        <v>6279</v>
      </c>
      <c r="L1155" s="8" t="s">
        <v>8</v>
      </c>
      <c r="M1155">
        <v>6970</v>
      </c>
      <c r="O1155" s="6">
        <v>6.6598170241548792E-4</v>
      </c>
      <c r="P1155" s="6">
        <v>0</v>
      </c>
      <c r="Q1155">
        <v>6970</v>
      </c>
      <c r="R1155" s="6">
        <v>6.6598170241548792E-4</v>
      </c>
    </row>
    <row r="1156" spans="1:18" x14ac:dyDescent="0.25">
      <c r="A1156" t="s">
        <v>16</v>
      </c>
      <c r="B1156" t="s">
        <v>7</v>
      </c>
      <c r="C1156" t="s">
        <v>17</v>
      </c>
      <c r="D1156" t="s">
        <v>9</v>
      </c>
      <c r="E1156" t="b">
        <f>pokerdump2players[[#This Row],[suit1]]=pokerdump2players[[#This Row],[suit2]]</f>
        <v>0</v>
      </c>
      <c r="F1156">
        <v>6274</v>
      </c>
      <c r="L1156" s="7" t="s">
        <v>6</v>
      </c>
      <c r="M1156">
        <v>20989</v>
      </c>
      <c r="N1156">
        <v>7665</v>
      </c>
      <c r="O1156" s="6">
        <v>2.0054935368721198E-3</v>
      </c>
      <c r="P1156" s="6">
        <v>7.3238877317284286E-4</v>
      </c>
      <c r="Q1156">
        <v>28654</v>
      </c>
      <c r="R1156" s="6">
        <v>2.7378823100449629E-3</v>
      </c>
    </row>
    <row r="1157" spans="1:18" x14ac:dyDescent="0.25">
      <c r="A1157" t="s">
        <v>16</v>
      </c>
      <c r="B1157" t="s">
        <v>8</v>
      </c>
      <c r="C1157" t="s">
        <v>18</v>
      </c>
      <c r="D1157" t="s">
        <v>8</v>
      </c>
      <c r="E1157" t="b">
        <f>pokerdump2players[[#This Row],[suit1]]=pokerdump2players[[#This Row],[suit2]]</f>
        <v>1</v>
      </c>
      <c r="F1157">
        <v>6274</v>
      </c>
      <c r="L1157" s="8" t="s">
        <v>9</v>
      </c>
      <c r="M1157">
        <v>7040</v>
      </c>
      <c r="O1157" s="6">
        <v>6.7267018436227186E-4</v>
      </c>
      <c r="P1157" s="6">
        <v>0</v>
      </c>
      <c r="Q1157">
        <v>7040</v>
      </c>
      <c r="R1157" s="6">
        <v>6.7267018436227186E-4</v>
      </c>
    </row>
    <row r="1158" spans="1:18" x14ac:dyDescent="0.25">
      <c r="A1158" t="s">
        <v>16</v>
      </c>
      <c r="B1158" t="s">
        <v>7</v>
      </c>
      <c r="C1158" t="s">
        <v>17</v>
      </c>
      <c r="D1158" t="s">
        <v>6</v>
      </c>
      <c r="E1158" t="b">
        <f>pokerdump2players[[#This Row],[suit1]]=pokerdump2players[[#This Row],[suit2]]</f>
        <v>0</v>
      </c>
      <c r="F1158">
        <v>6269</v>
      </c>
      <c r="L1158" s="8" t="s">
        <v>7</v>
      </c>
      <c r="M1158">
        <v>6980</v>
      </c>
      <c r="O1158" s="6">
        <v>6.669371998364571E-4</v>
      </c>
      <c r="P1158" s="6">
        <v>0</v>
      </c>
      <c r="Q1158">
        <v>6980</v>
      </c>
      <c r="R1158" s="6">
        <v>6.669371998364571E-4</v>
      </c>
    </row>
    <row r="1159" spans="1:18" x14ac:dyDescent="0.25">
      <c r="A1159" t="s">
        <v>16</v>
      </c>
      <c r="B1159" t="s">
        <v>9</v>
      </c>
      <c r="C1159" t="s">
        <v>17</v>
      </c>
      <c r="D1159" t="s">
        <v>8</v>
      </c>
      <c r="E1159" t="b">
        <f>pokerdump2players[[#This Row],[suit1]]=pokerdump2players[[#This Row],[suit2]]</f>
        <v>0</v>
      </c>
      <c r="F1159">
        <v>6265</v>
      </c>
      <c r="L1159" s="8" t="s">
        <v>6</v>
      </c>
      <c r="N1159">
        <v>7665</v>
      </c>
      <c r="O1159" s="6">
        <v>0</v>
      </c>
      <c r="P1159" s="6">
        <v>7.3238877317284286E-4</v>
      </c>
      <c r="Q1159">
        <v>7665</v>
      </c>
      <c r="R1159" s="6">
        <v>7.3238877317284286E-4</v>
      </c>
    </row>
    <row r="1160" spans="1:18" x14ac:dyDescent="0.25">
      <c r="A1160" t="s">
        <v>15</v>
      </c>
      <c r="B1160" t="s">
        <v>7</v>
      </c>
      <c r="C1160" t="s">
        <v>17</v>
      </c>
      <c r="D1160" t="s">
        <v>6</v>
      </c>
      <c r="E1160" t="b">
        <f>pokerdump2players[[#This Row],[suit1]]=pokerdump2players[[#This Row],[suit2]]</f>
        <v>0</v>
      </c>
      <c r="F1160">
        <v>6254</v>
      </c>
      <c r="L1160" s="8" t="s">
        <v>8</v>
      </c>
      <c r="M1160">
        <v>6969</v>
      </c>
      <c r="O1160" s="6">
        <v>6.6588615267339105E-4</v>
      </c>
      <c r="P1160" s="6">
        <v>0</v>
      </c>
      <c r="Q1160">
        <v>6969</v>
      </c>
      <c r="R1160" s="6">
        <v>6.6588615267339105E-4</v>
      </c>
    </row>
    <row r="1161" spans="1:18" x14ac:dyDescent="0.25">
      <c r="A1161" t="s">
        <v>20</v>
      </c>
      <c r="B1161" t="s">
        <v>8</v>
      </c>
      <c r="C1161" t="s">
        <v>17</v>
      </c>
      <c r="D1161" t="s">
        <v>6</v>
      </c>
      <c r="E1161" t="b">
        <f>pokerdump2players[[#This Row],[suit1]]=pokerdump2players[[#This Row],[suit2]]</f>
        <v>0</v>
      </c>
      <c r="F1161">
        <v>6249</v>
      </c>
      <c r="L1161" s="7" t="s">
        <v>8</v>
      </c>
      <c r="M1161">
        <v>21300</v>
      </c>
      <c r="N1161">
        <v>7513</v>
      </c>
      <c r="O1161" s="6">
        <v>2.0352095066642601E-3</v>
      </c>
      <c r="P1161" s="6">
        <v>7.1786521237411204E-4</v>
      </c>
      <c r="Q1161">
        <v>28813</v>
      </c>
      <c r="R1161" s="6">
        <v>2.7530747190383721E-3</v>
      </c>
    </row>
    <row r="1162" spans="1:18" x14ac:dyDescent="0.25">
      <c r="A1162" t="s">
        <v>15</v>
      </c>
      <c r="B1162" t="s">
        <v>8</v>
      </c>
      <c r="C1162" t="s">
        <v>17</v>
      </c>
      <c r="D1162" t="s">
        <v>9</v>
      </c>
      <c r="E1162" t="b">
        <f>pokerdump2players[[#This Row],[suit1]]=pokerdump2players[[#This Row],[suit2]]</f>
        <v>0</v>
      </c>
      <c r="F1162">
        <v>6247</v>
      </c>
      <c r="L1162" s="8" t="s">
        <v>9</v>
      </c>
      <c r="M1162">
        <v>7111</v>
      </c>
      <c r="O1162" s="6">
        <v>6.7945421605115279E-4</v>
      </c>
      <c r="P1162" s="6">
        <v>0</v>
      </c>
      <c r="Q1162">
        <v>7111</v>
      </c>
      <c r="R1162" s="6">
        <v>6.7945421605115279E-4</v>
      </c>
    </row>
    <row r="1163" spans="1:18" x14ac:dyDescent="0.25">
      <c r="A1163" t="s">
        <v>14</v>
      </c>
      <c r="B1163" t="s">
        <v>9</v>
      </c>
      <c r="C1163" t="s">
        <v>19</v>
      </c>
      <c r="D1163" t="s">
        <v>6</v>
      </c>
      <c r="E1163" t="b">
        <f>pokerdump2players[[#This Row],[suit1]]=pokerdump2players[[#This Row],[suit2]]</f>
        <v>0</v>
      </c>
      <c r="F1163">
        <v>6242</v>
      </c>
      <c r="L1163" s="8" t="s">
        <v>7</v>
      </c>
      <c r="M1163">
        <v>7125</v>
      </c>
      <c r="O1163" s="6">
        <v>6.8079191244050958E-4</v>
      </c>
      <c r="P1163" s="6">
        <v>0</v>
      </c>
      <c r="Q1163">
        <v>7125</v>
      </c>
      <c r="R1163" s="6">
        <v>6.8079191244050958E-4</v>
      </c>
    </row>
    <row r="1164" spans="1:18" x14ac:dyDescent="0.25">
      <c r="A1164" t="s">
        <v>20</v>
      </c>
      <c r="B1164" t="s">
        <v>7</v>
      </c>
      <c r="C1164" t="s">
        <v>17</v>
      </c>
      <c r="D1164" t="s">
        <v>9</v>
      </c>
      <c r="E1164" t="b">
        <f>pokerdump2players[[#This Row],[suit1]]=pokerdump2players[[#This Row],[suit2]]</f>
        <v>0</v>
      </c>
      <c r="F1164">
        <v>6230</v>
      </c>
      <c r="L1164" s="8" t="s">
        <v>6</v>
      </c>
      <c r="M1164">
        <v>7064</v>
      </c>
      <c r="O1164" s="6">
        <v>6.7496337817259783E-4</v>
      </c>
      <c r="P1164" s="6">
        <v>0</v>
      </c>
      <c r="Q1164">
        <v>7064</v>
      </c>
      <c r="R1164" s="6">
        <v>6.7496337817259783E-4</v>
      </c>
    </row>
    <row r="1165" spans="1:18" x14ac:dyDescent="0.25">
      <c r="A1165" t="s">
        <v>16</v>
      </c>
      <c r="B1165" t="s">
        <v>7</v>
      </c>
      <c r="C1165" t="s">
        <v>18</v>
      </c>
      <c r="D1165" t="s">
        <v>7</v>
      </c>
      <c r="E1165" t="b">
        <f>pokerdump2players[[#This Row],[suit1]]=pokerdump2players[[#This Row],[suit2]]</f>
        <v>1</v>
      </c>
      <c r="F1165">
        <v>6227</v>
      </c>
      <c r="L1165" s="8" t="s">
        <v>8</v>
      </c>
      <c r="N1165">
        <v>7513</v>
      </c>
      <c r="O1165" s="6">
        <v>0</v>
      </c>
      <c r="P1165" s="6">
        <v>7.1786521237411204E-4</v>
      </c>
      <c r="Q1165">
        <v>7513</v>
      </c>
      <c r="R1165" s="6">
        <v>7.1786521237411204E-4</v>
      </c>
    </row>
    <row r="1166" spans="1:18" x14ac:dyDescent="0.25">
      <c r="A1166" t="s">
        <v>17</v>
      </c>
      <c r="B1166" t="s">
        <v>8</v>
      </c>
      <c r="C1166" t="s">
        <v>19</v>
      </c>
      <c r="D1166" t="s">
        <v>8</v>
      </c>
      <c r="E1166" t="b">
        <f>pokerdump2players[[#This Row],[suit1]]=pokerdump2players[[#This Row],[suit2]]</f>
        <v>1</v>
      </c>
      <c r="F1166">
        <v>6218</v>
      </c>
      <c r="L1166" s="3" t="s">
        <v>19</v>
      </c>
      <c r="M1166">
        <v>87054</v>
      </c>
      <c r="N1166">
        <v>31070</v>
      </c>
      <c r="O1166" s="6">
        <v>8.3179872485047174E-3</v>
      </c>
      <c r="P1166" s="6">
        <v>2.9687304869511063E-3</v>
      </c>
      <c r="Q1166">
        <v>118124</v>
      </c>
      <c r="R1166" s="6">
        <v>1.1286717735455825E-2</v>
      </c>
    </row>
    <row r="1167" spans="1:18" x14ac:dyDescent="0.25">
      <c r="A1167" t="s">
        <v>15</v>
      </c>
      <c r="B1167" t="s">
        <v>9</v>
      </c>
      <c r="C1167" t="s">
        <v>17</v>
      </c>
      <c r="D1167" t="s">
        <v>7</v>
      </c>
      <c r="E1167" t="b">
        <f>pokerdump2players[[#This Row],[suit1]]=pokerdump2players[[#This Row],[suit2]]</f>
        <v>0</v>
      </c>
      <c r="F1167">
        <v>6214</v>
      </c>
      <c r="L1167" s="7" t="s">
        <v>9</v>
      </c>
      <c r="M1167">
        <v>21675</v>
      </c>
      <c r="N1167">
        <v>7769</v>
      </c>
      <c r="O1167" s="6">
        <v>2.0710406599506025E-3</v>
      </c>
      <c r="P1167" s="6">
        <v>7.4232594635092195E-4</v>
      </c>
      <c r="Q1167">
        <v>29444</v>
      </c>
      <c r="R1167" s="6">
        <v>2.8133666063015245E-3</v>
      </c>
    </row>
    <row r="1168" spans="1:18" x14ac:dyDescent="0.25">
      <c r="A1168" t="s">
        <v>20</v>
      </c>
      <c r="B1168" t="s">
        <v>6</v>
      </c>
      <c r="C1168" t="s">
        <v>17</v>
      </c>
      <c r="D1168" t="s">
        <v>9</v>
      </c>
      <c r="E1168" t="b">
        <f>pokerdump2players[[#This Row],[suit1]]=pokerdump2players[[#This Row],[suit2]]</f>
        <v>0</v>
      </c>
      <c r="F1168">
        <v>6212</v>
      </c>
      <c r="L1168" s="8" t="s">
        <v>9</v>
      </c>
      <c r="N1168">
        <v>7769</v>
      </c>
      <c r="O1168" s="6">
        <v>0</v>
      </c>
      <c r="P1168" s="6">
        <v>7.4232594635092195E-4</v>
      </c>
      <c r="Q1168">
        <v>7769</v>
      </c>
      <c r="R1168" s="6">
        <v>7.4232594635092195E-4</v>
      </c>
    </row>
    <row r="1169" spans="1:18" x14ac:dyDescent="0.25">
      <c r="A1169" t="s">
        <v>15</v>
      </c>
      <c r="B1169" t="s">
        <v>9</v>
      </c>
      <c r="C1169" t="s">
        <v>18</v>
      </c>
      <c r="D1169" t="s">
        <v>9</v>
      </c>
      <c r="E1169" t="b">
        <f>pokerdump2players[[#This Row],[suit1]]=pokerdump2players[[#This Row],[suit2]]</f>
        <v>1</v>
      </c>
      <c r="F1169">
        <v>6210</v>
      </c>
      <c r="L1169" s="8" t="s">
        <v>7</v>
      </c>
      <c r="M1169">
        <v>7205</v>
      </c>
      <c r="O1169" s="6">
        <v>6.8843589180826259E-4</v>
      </c>
      <c r="P1169" s="6">
        <v>0</v>
      </c>
      <c r="Q1169">
        <v>7205</v>
      </c>
      <c r="R1169" s="6">
        <v>6.8843589180826259E-4</v>
      </c>
    </row>
    <row r="1170" spans="1:18" x14ac:dyDescent="0.25">
      <c r="A1170" t="s">
        <v>15</v>
      </c>
      <c r="B1170" t="s">
        <v>6</v>
      </c>
      <c r="C1170" t="s">
        <v>17</v>
      </c>
      <c r="D1170" t="s">
        <v>9</v>
      </c>
      <c r="E1170" t="b">
        <f>pokerdump2players[[#This Row],[suit1]]=pokerdump2players[[#This Row],[suit2]]</f>
        <v>0</v>
      </c>
      <c r="F1170">
        <v>6203</v>
      </c>
      <c r="L1170" s="8" t="s">
        <v>6</v>
      </c>
      <c r="M1170">
        <v>7243</v>
      </c>
      <c r="O1170" s="6">
        <v>6.9206678200794535E-4</v>
      </c>
      <c r="P1170" s="6">
        <v>0</v>
      </c>
      <c r="Q1170">
        <v>7243</v>
      </c>
      <c r="R1170" s="6">
        <v>6.9206678200794535E-4</v>
      </c>
    </row>
    <row r="1171" spans="1:18" x14ac:dyDescent="0.25">
      <c r="A1171" t="s">
        <v>15</v>
      </c>
      <c r="B1171" t="s">
        <v>9</v>
      </c>
      <c r="C1171" t="s">
        <v>17</v>
      </c>
      <c r="D1171" t="s">
        <v>8</v>
      </c>
      <c r="E1171" t="b">
        <f>pokerdump2players[[#This Row],[suit1]]=pokerdump2players[[#This Row],[suit2]]</f>
        <v>0</v>
      </c>
      <c r="F1171">
        <v>6202</v>
      </c>
      <c r="L1171" s="8" t="s">
        <v>8</v>
      </c>
      <c r="M1171">
        <v>7227</v>
      </c>
      <c r="O1171" s="6">
        <v>6.905379861343947E-4</v>
      </c>
      <c r="P1171" s="6">
        <v>0</v>
      </c>
      <c r="Q1171">
        <v>7227</v>
      </c>
      <c r="R1171" s="6">
        <v>6.905379861343947E-4</v>
      </c>
    </row>
    <row r="1172" spans="1:18" x14ac:dyDescent="0.25">
      <c r="A1172" t="s">
        <v>16</v>
      </c>
      <c r="B1172" t="s">
        <v>8</v>
      </c>
      <c r="C1172" t="s">
        <v>17</v>
      </c>
      <c r="D1172" t="s">
        <v>7</v>
      </c>
      <c r="E1172" t="b">
        <f>pokerdump2players[[#This Row],[suit1]]=pokerdump2players[[#This Row],[suit2]]</f>
        <v>0</v>
      </c>
      <c r="F1172">
        <v>6200</v>
      </c>
      <c r="L1172" s="7" t="s">
        <v>7</v>
      </c>
      <c r="M1172">
        <v>21540</v>
      </c>
      <c r="N1172">
        <v>7756</v>
      </c>
      <c r="O1172" s="6">
        <v>2.0581414447675196E-3</v>
      </c>
      <c r="P1172" s="6">
        <v>7.4108379970366203E-4</v>
      </c>
      <c r="Q1172">
        <v>29296</v>
      </c>
      <c r="R1172" s="6">
        <v>2.7992252444711814E-3</v>
      </c>
    </row>
    <row r="1173" spans="1:18" x14ac:dyDescent="0.25">
      <c r="A1173" t="s">
        <v>16</v>
      </c>
      <c r="B1173" t="s">
        <v>6</v>
      </c>
      <c r="C1173" t="s">
        <v>18</v>
      </c>
      <c r="D1173" t="s">
        <v>6</v>
      </c>
      <c r="E1173" t="b">
        <f>pokerdump2players[[#This Row],[suit1]]=pokerdump2players[[#This Row],[suit2]]</f>
        <v>1</v>
      </c>
      <c r="F1173">
        <v>6198</v>
      </c>
      <c r="L1173" s="8" t="s">
        <v>9</v>
      </c>
      <c r="M1173">
        <v>7233</v>
      </c>
      <c r="O1173" s="6">
        <v>6.9111128458697617E-4</v>
      </c>
      <c r="P1173" s="6">
        <v>0</v>
      </c>
      <c r="Q1173">
        <v>7233</v>
      </c>
      <c r="R1173" s="6">
        <v>6.9111128458697617E-4</v>
      </c>
    </row>
    <row r="1174" spans="1:18" x14ac:dyDescent="0.25">
      <c r="A1174" t="s">
        <v>20</v>
      </c>
      <c r="B1174" t="s">
        <v>9</v>
      </c>
      <c r="C1174" t="s">
        <v>18</v>
      </c>
      <c r="D1174" t="s">
        <v>9</v>
      </c>
      <c r="E1174" t="b">
        <f>pokerdump2players[[#This Row],[suit1]]=pokerdump2players[[#This Row],[suit2]]</f>
        <v>1</v>
      </c>
      <c r="F1174">
        <v>6196</v>
      </c>
      <c r="L1174" s="8" t="s">
        <v>7</v>
      </c>
      <c r="N1174">
        <v>7756</v>
      </c>
      <c r="O1174" s="6">
        <v>0</v>
      </c>
      <c r="P1174" s="6">
        <v>7.4108379970366203E-4</v>
      </c>
      <c r="Q1174">
        <v>7756</v>
      </c>
      <c r="R1174" s="6">
        <v>7.4108379970366203E-4</v>
      </c>
    </row>
    <row r="1175" spans="1:18" x14ac:dyDescent="0.25">
      <c r="A1175" t="s">
        <v>20</v>
      </c>
      <c r="B1175" t="s">
        <v>7</v>
      </c>
      <c r="C1175" t="s">
        <v>17</v>
      </c>
      <c r="D1175" t="s">
        <v>6</v>
      </c>
      <c r="E1175" t="b">
        <f>pokerdump2players[[#This Row],[suit1]]=pokerdump2players[[#This Row],[suit2]]</f>
        <v>0</v>
      </c>
      <c r="F1175">
        <v>6194</v>
      </c>
      <c r="L1175" s="8" t="s">
        <v>6</v>
      </c>
      <c r="M1175">
        <v>7195</v>
      </c>
      <c r="O1175" s="6">
        <v>6.8748039438729352E-4</v>
      </c>
      <c r="P1175" s="6">
        <v>0</v>
      </c>
      <c r="Q1175">
        <v>7195</v>
      </c>
      <c r="R1175" s="6">
        <v>6.8748039438729352E-4</v>
      </c>
    </row>
    <row r="1176" spans="1:18" x14ac:dyDescent="0.25">
      <c r="A1176" t="s">
        <v>16</v>
      </c>
      <c r="B1176" t="s">
        <v>6</v>
      </c>
      <c r="C1176" t="s">
        <v>19</v>
      </c>
      <c r="D1176" t="s">
        <v>7</v>
      </c>
      <c r="E1176" t="b">
        <f>pokerdump2players[[#This Row],[suit1]]=pokerdump2players[[#This Row],[suit2]]</f>
        <v>0</v>
      </c>
      <c r="F1176">
        <v>6180</v>
      </c>
      <c r="L1176" s="8" t="s">
        <v>8</v>
      </c>
      <c r="M1176">
        <v>7112</v>
      </c>
      <c r="O1176" s="6">
        <v>6.7954976579324966E-4</v>
      </c>
      <c r="P1176" s="6">
        <v>0</v>
      </c>
      <c r="Q1176">
        <v>7112</v>
      </c>
      <c r="R1176" s="6">
        <v>6.7954976579324966E-4</v>
      </c>
    </row>
    <row r="1177" spans="1:18" x14ac:dyDescent="0.25">
      <c r="A1177" t="s">
        <v>20</v>
      </c>
      <c r="B1177" t="s">
        <v>6</v>
      </c>
      <c r="C1177" t="s">
        <v>18</v>
      </c>
      <c r="D1177" t="s">
        <v>6</v>
      </c>
      <c r="E1177" t="b">
        <f>pokerdump2players[[#This Row],[suit1]]=pokerdump2players[[#This Row],[suit2]]</f>
        <v>1</v>
      </c>
      <c r="F1177">
        <v>6178</v>
      </c>
      <c r="L1177" s="7" t="s">
        <v>6</v>
      </c>
      <c r="M1177">
        <v>21709</v>
      </c>
      <c r="N1177">
        <v>7641</v>
      </c>
      <c r="O1177" s="6">
        <v>2.0742893511818978E-3</v>
      </c>
      <c r="P1177" s="6">
        <v>7.30095579362517E-4</v>
      </c>
      <c r="Q1177">
        <v>29350</v>
      </c>
      <c r="R1177" s="6">
        <v>2.8043849305444146E-3</v>
      </c>
    </row>
    <row r="1178" spans="1:18" x14ac:dyDescent="0.25">
      <c r="A1178" t="s">
        <v>20</v>
      </c>
      <c r="B1178" t="s">
        <v>6</v>
      </c>
      <c r="C1178" t="s">
        <v>17</v>
      </c>
      <c r="D1178" t="s">
        <v>8</v>
      </c>
      <c r="E1178" t="b">
        <f>pokerdump2players[[#This Row],[suit1]]=pokerdump2players[[#This Row],[suit2]]</f>
        <v>0</v>
      </c>
      <c r="F1178">
        <v>6177</v>
      </c>
      <c r="L1178" s="8" t="s">
        <v>9</v>
      </c>
      <c r="M1178">
        <v>7242</v>
      </c>
      <c r="O1178" s="6">
        <v>6.9197123226584847E-4</v>
      </c>
      <c r="P1178" s="6">
        <v>0</v>
      </c>
      <c r="Q1178">
        <v>7242</v>
      </c>
      <c r="R1178" s="6">
        <v>6.9197123226584847E-4</v>
      </c>
    </row>
    <row r="1179" spans="1:18" x14ac:dyDescent="0.25">
      <c r="A1179" t="s">
        <v>16</v>
      </c>
      <c r="B1179" t="s">
        <v>8</v>
      </c>
      <c r="C1179" t="s">
        <v>19</v>
      </c>
      <c r="D1179" t="s">
        <v>7</v>
      </c>
      <c r="E1179" t="b">
        <f>pokerdump2players[[#This Row],[suit1]]=pokerdump2players[[#This Row],[suit2]]</f>
        <v>0</v>
      </c>
      <c r="F1179">
        <v>6176</v>
      </c>
      <c r="L1179" s="8" t="s">
        <v>7</v>
      </c>
      <c r="M1179">
        <v>7175</v>
      </c>
      <c r="O1179" s="6">
        <v>6.8556939954535526E-4</v>
      </c>
      <c r="P1179" s="6">
        <v>0</v>
      </c>
      <c r="Q1179">
        <v>7175</v>
      </c>
      <c r="R1179" s="6">
        <v>6.8556939954535526E-4</v>
      </c>
    </row>
    <row r="1180" spans="1:18" x14ac:dyDescent="0.25">
      <c r="A1180" t="s">
        <v>16</v>
      </c>
      <c r="B1180" t="s">
        <v>6</v>
      </c>
      <c r="C1180" t="s">
        <v>17</v>
      </c>
      <c r="D1180" t="s">
        <v>7</v>
      </c>
      <c r="E1180" t="b">
        <f>pokerdump2players[[#This Row],[suit1]]=pokerdump2players[[#This Row],[suit2]]</f>
        <v>0</v>
      </c>
      <c r="F1180">
        <v>6175</v>
      </c>
      <c r="L1180" s="8" t="s">
        <v>6</v>
      </c>
      <c r="N1180">
        <v>7641</v>
      </c>
      <c r="O1180" s="6">
        <v>0</v>
      </c>
      <c r="P1180" s="6">
        <v>7.30095579362517E-4</v>
      </c>
      <c r="Q1180">
        <v>7641</v>
      </c>
      <c r="R1180" s="6">
        <v>7.30095579362517E-4</v>
      </c>
    </row>
    <row r="1181" spans="1:18" x14ac:dyDescent="0.25">
      <c r="A1181" t="s">
        <v>16</v>
      </c>
      <c r="B1181" t="s">
        <v>9</v>
      </c>
      <c r="C1181" t="s">
        <v>19</v>
      </c>
      <c r="D1181" t="s">
        <v>7</v>
      </c>
      <c r="E1181" t="b">
        <f>pokerdump2players[[#This Row],[suit1]]=pokerdump2players[[#This Row],[suit2]]</f>
        <v>0</v>
      </c>
      <c r="F1181">
        <v>6164</v>
      </c>
      <c r="L1181" s="8" t="s">
        <v>8</v>
      </c>
      <c r="M1181">
        <v>7292</v>
      </c>
      <c r="O1181" s="6">
        <v>6.9674871937069416E-4</v>
      </c>
      <c r="P1181" s="6">
        <v>0</v>
      </c>
      <c r="Q1181">
        <v>7292</v>
      </c>
      <c r="R1181" s="6">
        <v>6.9674871937069416E-4</v>
      </c>
    </row>
    <row r="1182" spans="1:18" x14ac:dyDescent="0.25">
      <c r="A1182" t="s">
        <v>14</v>
      </c>
      <c r="B1182" t="s">
        <v>6</v>
      </c>
      <c r="C1182" t="s">
        <v>18</v>
      </c>
      <c r="D1182" t="s">
        <v>9</v>
      </c>
      <c r="E1182" t="b">
        <f>pokerdump2players[[#This Row],[suit1]]=pokerdump2players[[#This Row],[suit2]]</f>
        <v>0</v>
      </c>
      <c r="F1182">
        <v>6158</v>
      </c>
      <c r="L1182" s="7" t="s">
        <v>8</v>
      </c>
      <c r="M1182">
        <v>22130</v>
      </c>
      <c r="N1182">
        <v>7904</v>
      </c>
      <c r="O1182" s="6">
        <v>2.1145157926046984E-3</v>
      </c>
      <c r="P1182" s="6">
        <v>7.5522516153400524E-4</v>
      </c>
      <c r="Q1182">
        <v>30034</v>
      </c>
      <c r="R1182" s="6">
        <v>2.8697409541387038E-3</v>
      </c>
    </row>
    <row r="1183" spans="1:18" x14ac:dyDescent="0.25">
      <c r="A1183" t="s">
        <v>20</v>
      </c>
      <c r="B1183" t="s">
        <v>9</v>
      </c>
      <c r="C1183" t="s">
        <v>17</v>
      </c>
      <c r="D1183" t="s">
        <v>6</v>
      </c>
      <c r="E1183" t="b">
        <f>pokerdump2players[[#This Row],[suit1]]=pokerdump2players[[#This Row],[suit2]]</f>
        <v>0</v>
      </c>
      <c r="F1183">
        <v>6157</v>
      </c>
      <c r="L1183" s="8" t="s">
        <v>9</v>
      </c>
      <c r="M1183">
        <v>7452</v>
      </c>
      <c r="O1183" s="6">
        <v>7.120366781062003E-4</v>
      </c>
      <c r="P1183" s="6">
        <v>0</v>
      </c>
      <c r="Q1183">
        <v>7452</v>
      </c>
      <c r="R1183" s="6">
        <v>7.120366781062003E-4</v>
      </c>
    </row>
    <row r="1184" spans="1:18" x14ac:dyDescent="0.25">
      <c r="A1184" t="s">
        <v>20</v>
      </c>
      <c r="B1184" t="s">
        <v>9</v>
      </c>
      <c r="C1184" t="s">
        <v>17</v>
      </c>
      <c r="D1184" t="s">
        <v>8</v>
      </c>
      <c r="E1184" t="b">
        <f>pokerdump2players[[#This Row],[suit1]]=pokerdump2players[[#This Row],[suit2]]</f>
        <v>0</v>
      </c>
      <c r="F1184">
        <v>6153</v>
      </c>
      <c r="L1184" s="8" t="s">
        <v>7</v>
      </c>
      <c r="M1184">
        <v>7326</v>
      </c>
      <c r="O1184" s="6">
        <v>6.999974106019892E-4</v>
      </c>
      <c r="P1184" s="6">
        <v>0</v>
      </c>
      <c r="Q1184">
        <v>7326</v>
      </c>
      <c r="R1184" s="6">
        <v>6.999974106019892E-4</v>
      </c>
    </row>
    <row r="1185" spans="1:18" x14ac:dyDescent="0.25">
      <c r="A1185" t="s">
        <v>14</v>
      </c>
      <c r="B1185" t="s">
        <v>6</v>
      </c>
      <c r="C1185" t="s">
        <v>19</v>
      </c>
      <c r="D1185" t="s">
        <v>9</v>
      </c>
      <c r="E1185" t="b">
        <f>pokerdump2players[[#This Row],[suit1]]=pokerdump2players[[#This Row],[suit2]]</f>
        <v>0</v>
      </c>
      <c r="F1185">
        <v>6151</v>
      </c>
      <c r="L1185" s="8" t="s">
        <v>6</v>
      </c>
      <c r="M1185">
        <v>7352</v>
      </c>
      <c r="O1185" s="6">
        <v>7.0248170389650892E-4</v>
      </c>
      <c r="P1185" s="6">
        <v>0</v>
      </c>
      <c r="Q1185">
        <v>7352</v>
      </c>
      <c r="R1185" s="6">
        <v>7.0248170389650892E-4</v>
      </c>
    </row>
    <row r="1186" spans="1:18" x14ac:dyDescent="0.25">
      <c r="A1186" t="s">
        <v>14</v>
      </c>
      <c r="B1186" t="s">
        <v>8</v>
      </c>
      <c r="C1186" t="s">
        <v>18</v>
      </c>
      <c r="D1186" t="s">
        <v>9</v>
      </c>
      <c r="E1186" t="b">
        <f>pokerdump2players[[#This Row],[suit1]]=pokerdump2players[[#This Row],[suit2]]</f>
        <v>0</v>
      </c>
      <c r="F1186">
        <v>6145</v>
      </c>
      <c r="L1186" s="8" t="s">
        <v>8</v>
      </c>
      <c r="N1186">
        <v>7904</v>
      </c>
      <c r="O1186" s="6">
        <v>0</v>
      </c>
      <c r="P1186" s="6">
        <v>7.5522516153400524E-4</v>
      </c>
      <c r="Q1186">
        <v>7904</v>
      </c>
      <c r="R1186" s="6">
        <v>7.5522516153400524E-4</v>
      </c>
    </row>
    <row r="1187" spans="1:18" x14ac:dyDescent="0.25">
      <c r="A1187" t="s">
        <v>20</v>
      </c>
      <c r="B1187" t="s">
        <v>8</v>
      </c>
      <c r="C1187" t="s">
        <v>17</v>
      </c>
      <c r="D1187" t="s">
        <v>9</v>
      </c>
      <c r="E1187" t="b">
        <f>pokerdump2players[[#This Row],[suit1]]=pokerdump2players[[#This Row],[suit2]]</f>
        <v>0</v>
      </c>
      <c r="F1187">
        <v>6143</v>
      </c>
      <c r="L1187" s="3" t="s">
        <v>17</v>
      </c>
      <c r="M1187">
        <v>88642</v>
      </c>
      <c r="N1187">
        <v>30832</v>
      </c>
      <c r="O1187" s="6">
        <v>8.4697202389546165E-3</v>
      </c>
      <c r="P1187" s="6">
        <v>2.9459896483320408E-3</v>
      </c>
      <c r="Q1187">
        <v>119474</v>
      </c>
      <c r="R1187" s="6">
        <v>1.1415709887286657E-2</v>
      </c>
    </row>
    <row r="1188" spans="1:18" x14ac:dyDescent="0.25">
      <c r="A1188" t="s">
        <v>16</v>
      </c>
      <c r="B1188" t="s">
        <v>7</v>
      </c>
      <c r="C1188" t="s">
        <v>19</v>
      </c>
      <c r="D1188" t="s">
        <v>9</v>
      </c>
      <c r="E1188" t="b">
        <f>pokerdump2players[[#This Row],[suit1]]=pokerdump2players[[#This Row],[suit2]]</f>
        <v>0</v>
      </c>
      <c r="F1188">
        <v>6143</v>
      </c>
      <c r="L1188" s="7" t="s">
        <v>9</v>
      </c>
      <c r="M1188">
        <v>22037</v>
      </c>
      <c r="N1188">
        <v>7660</v>
      </c>
      <c r="O1188" s="6">
        <v>2.1056296665896853E-3</v>
      </c>
      <c r="P1188" s="6">
        <v>7.3191102446235837E-4</v>
      </c>
      <c r="Q1188">
        <v>29697</v>
      </c>
      <c r="R1188" s="6">
        <v>2.8375406910520437E-3</v>
      </c>
    </row>
    <row r="1189" spans="1:18" x14ac:dyDescent="0.25">
      <c r="A1189" t="s">
        <v>15</v>
      </c>
      <c r="B1189" t="s">
        <v>8</v>
      </c>
      <c r="C1189" t="s">
        <v>18</v>
      </c>
      <c r="D1189" t="s">
        <v>8</v>
      </c>
      <c r="E1189" t="b">
        <f>pokerdump2players[[#This Row],[suit1]]=pokerdump2players[[#This Row],[suit2]]</f>
        <v>1</v>
      </c>
      <c r="F1189">
        <v>6142</v>
      </c>
      <c r="L1189" s="8" t="s">
        <v>9</v>
      </c>
      <c r="N1189">
        <v>7660</v>
      </c>
      <c r="O1189" s="6">
        <v>0</v>
      </c>
      <c r="P1189" s="6">
        <v>7.3191102446235837E-4</v>
      </c>
      <c r="Q1189">
        <v>7660</v>
      </c>
      <c r="R1189" s="6">
        <v>7.3191102446235837E-4</v>
      </c>
    </row>
    <row r="1190" spans="1:18" x14ac:dyDescent="0.25">
      <c r="A1190" t="s">
        <v>14</v>
      </c>
      <c r="B1190" t="s">
        <v>7</v>
      </c>
      <c r="C1190" t="s">
        <v>19</v>
      </c>
      <c r="D1190" t="s">
        <v>8</v>
      </c>
      <c r="E1190" t="b">
        <f>pokerdump2players[[#This Row],[suit1]]=pokerdump2players[[#This Row],[suit2]]</f>
        <v>0</v>
      </c>
      <c r="F1190">
        <v>6140</v>
      </c>
      <c r="L1190" s="8" t="s">
        <v>7</v>
      </c>
      <c r="M1190">
        <v>7256</v>
      </c>
      <c r="O1190" s="6">
        <v>6.9330892865520526E-4</v>
      </c>
      <c r="P1190" s="6">
        <v>0</v>
      </c>
      <c r="Q1190">
        <v>7256</v>
      </c>
      <c r="R1190" s="6">
        <v>6.9330892865520526E-4</v>
      </c>
    </row>
    <row r="1191" spans="1:18" x14ac:dyDescent="0.25">
      <c r="A1191" t="s">
        <v>15</v>
      </c>
      <c r="B1191" t="s">
        <v>9</v>
      </c>
      <c r="C1191" t="s">
        <v>19</v>
      </c>
      <c r="D1191" t="s">
        <v>8</v>
      </c>
      <c r="E1191" t="b">
        <f>pokerdump2players[[#This Row],[suit1]]=pokerdump2players[[#This Row],[suit2]]</f>
        <v>0</v>
      </c>
      <c r="F1191">
        <v>6140</v>
      </c>
      <c r="L1191" s="8" t="s">
        <v>6</v>
      </c>
      <c r="M1191">
        <v>7433</v>
      </c>
      <c r="O1191" s="6">
        <v>7.1022123300635892E-4</v>
      </c>
      <c r="P1191" s="6">
        <v>0</v>
      </c>
      <c r="Q1191">
        <v>7433</v>
      </c>
      <c r="R1191" s="6">
        <v>7.1022123300635892E-4</v>
      </c>
    </row>
    <row r="1192" spans="1:18" x14ac:dyDescent="0.25">
      <c r="A1192" t="s">
        <v>14</v>
      </c>
      <c r="B1192" t="s">
        <v>6</v>
      </c>
      <c r="C1192" t="s">
        <v>19</v>
      </c>
      <c r="D1192" t="s">
        <v>8</v>
      </c>
      <c r="E1192" t="b">
        <f>pokerdump2players[[#This Row],[suit1]]=pokerdump2players[[#This Row],[suit2]]</f>
        <v>0</v>
      </c>
      <c r="F1192">
        <v>6139</v>
      </c>
      <c r="L1192" s="8" t="s">
        <v>8</v>
      </c>
      <c r="M1192">
        <v>7348</v>
      </c>
      <c r="O1192" s="6">
        <v>7.0209950492812132E-4</v>
      </c>
      <c r="P1192" s="6">
        <v>0</v>
      </c>
      <c r="Q1192">
        <v>7348</v>
      </c>
      <c r="R1192" s="6">
        <v>7.0209950492812132E-4</v>
      </c>
    </row>
    <row r="1193" spans="1:18" x14ac:dyDescent="0.25">
      <c r="A1193" t="s">
        <v>20</v>
      </c>
      <c r="B1193" t="s">
        <v>7</v>
      </c>
      <c r="C1193" t="s">
        <v>18</v>
      </c>
      <c r="D1193" t="s">
        <v>7</v>
      </c>
      <c r="E1193" t="b">
        <f>pokerdump2players[[#This Row],[suit1]]=pokerdump2players[[#This Row],[suit2]]</f>
        <v>1</v>
      </c>
      <c r="F1193">
        <v>6131</v>
      </c>
      <c r="L1193" s="7" t="s">
        <v>7</v>
      </c>
      <c r="M1193">
        <v>22206</v>
      </c>
      <c r="N1193">
        <v>7696</v>
      </c>
      <c r="O1193" s="6">
        <v>2.1217775730040639E-3</v>
      </c>
      <c r="P1193" s="6">
        <v>7.3535081517784717E-4</v>
      </c>
      <c r="Q1193">
        <v>29902</v>
      </c>
      <c r="R1193" s="6">
        <v>2.8571283881819111E-3</v>
      </c>
    </row>
    <row r="1194" spans="1:18" x14ac:dyDescent="0.25">
      <c r="A1194" t="s">
        <v>16</v>
      </c>
      <c r="B1194" t="s">
        <v>9</v>
      </c>
      <c r="C1194" t="s">
        <v>18</v>
      </c>
      <c r="D1194" t="s">
        <v>9</v>
      </c>
      <c r="E1194" t="b">
        <f>pokerdump2players[[#This Row],[suit1]]=pokerdump2players[[#This Row],[suit2]]</f>
        <v>1</v>
      </c>
      <c r="F1194">
        <v>6130</v>
      </c>
      <c r="L1194" s="8" t="s">
        <v>9</v>
      </c>
      <c r="M1194">
        <v>7504</v>
      </c>
      <c r="O1194" s="6">
        <v>7.1700526469523984E-4</v>
      </c>
      <c r="P1194" s="6">
        <v>0</v>
      </c>
      <c r="Q1194">
        <v>7504</v>
      </c>
      <c r="R1194" s="6">
        <v>7.1700526469523984E-4</v>
      </c>
    </row>
    <row r="1195" spans="1:18" x14ac:dyDescent="0.25">
      <c r="A1195" t="s">
        <v>14</v>
      </c>
      <c r="B1195" t="s">
        <v>9</v>
      </c>
      <c r="C1195" t="s">
        <v>19</v>
      </c>
      <c r="D1195" t="s">
        <v>7</v>
      </c>
      <c r="E1195" t="b">
        <f>pokerdump2players[[#This Row],[suit1]]=pokerdump2players[[#This Row],[suit2]]</f>
        <v>0</v>
      </c>
      <c r="F1195">
        <v>6128</v>
      </c>
      <c r="L1195" s="8" t="s">
        <v>7</v>
      </c>
      <c r="N1195">
        <v>7696</v>
      </c>
      <c r="O1195" s="6">
        <v>0</v>
      </c>
      <c r="P1195" s="6">
        <v>7.3535081517784717E-4</v>
      </c>
      <c r="Q1195">
        <v>7696</v>
      </c>
      <c r="R1195" s="6">
        <v>7.3535081517784717E-4</v>
      </c>
    </row>
    <row r="1196" spans="1:18" x14ac:dyDescent="0.25">
      <c r="A1196" t="s">
        <v>14</v>
      </c>
      <c r="B1196" t="s">
        <v>7</v>
      </c>
      <c r="C1196" t="s">
        <v>18</v>
      </c>
      <c r="D1196" t="s">
        <v>6</v>
      </c>
      <c r="E1196" t="b">
        <f>pokerdump2players[[#This Row],[suit1]]=pokerdump2players[[#This Row],[suit2]]</f>
        <v>0</v>
      </c>
      <c r="F1196">
        <v>6113</v>
      </c>
      <c r="L1196" s="8" t="s">
        <v>6</v>
      </c>
      <c r="M1196">
        <v>7348</v>
      </c>
      <c r="O1196" s="6">
        <v>7.0209950492812132E-4</v>
      </c>
      <c r="P1196" s="6">
        <v>0</v>
      </c>
      <c r="Q1196">
        <v>7348</v>
      </c>
      <c r="R1196" s="6">
        <v>7.0209950492812132E-4</v>
      </c>
    </row>
    <row r="1197" spans="1:18" x14ac:dyDescent="0.25">
      <c r="A1197" t="s">
        <v>14</v>
      </c>
      <c r="B1197" t="s">
        <v>7</v>
      </c>
      <c r="C1197" t="s">
        <v>19</v>
      </c>
      <c r="D1197" t="s">
        <v>9</v>
      </c>
      <c r="E1197" t="b">
        <f>pokerdump2players[[#This Row],[suit1]]=pokerdump2players[[#This Row],[suit2]]</f>
        <v>0</v>
      </c>
      <c r="F1197">
        <v>6102</v>
      </c>
      <c r="L1197" s="8" t="s">
        <v>8</v>
      </c>
      <c r="M1197">
        <v>7354</v>
      </c>
      <c r="O1197" s="6">
        <v>7.0267280338070278E-4</v>
      </c>
      <c r="P1197" s="6">
        <v>0</v>
      </c>
      <c r="Q1197">
        <v>7354</v>
      </c>
      <c r="R1197" s="6">
        <v>7.0267280338070278E-4</v>
      </c>
    </row>
    <row r="1198" spans="1:18" x14ac:dyDescent="0.25">
      <c r="A1198" t="s">
        <v>14</v>
      </c>
      <c r="B1198" t="s">
        <v>9</v>
      </c>
      <c r="C1198" t="s">
        <v>19</v>
      </c>
      <c r="D1198" t="s">
        <v>8</v>
      </c>
      <c r="E1198" t="b">
        <f>pokerdump2players[[#This Row],[suit1]]=pokerdump2players[[#This Row],[suit2]]</f>
        <v>0</v>
      </c>
      <c r="F1198">
        <v>6097</v>
      </c>
      <c r="L1198" s="7" t="s">
        <v>6</v>
      </c>
      <c r="M1198">
        <v>22210</v>
      </c>
      <c r="N1198">
        <v>7807</v>
      </c>
      <c r="O1198" s="6">
        <v>2.1221597719724514E-3</v>
      </c>
      <c r="P1198" s="6">
        <v>7.459568365506046E-4</v>
      </c>
      <c r="Q1198">
        <v>30017</v>
      </c>
      <c r="R1198" s="6">
        <v>2.8681166085230561E-3</v>
      </c>
    </row>
    <row r="1199" spans="1:18" x14ac:dyDescent="0.25">
      <c r="A1199" t="s">
        <v>14</v>
      </c>
      <c r="B1199" t="s">
        <v>9</v>
      </c>
      <c r="C1199" t="s">
        <v>18</v>
      </c>
      <c r="D1199" t="s">
        <v>7</v>
      </c>
      <c r="E1199" t="b">
        <f>pokerdump2players[[#This Row],[suit1]]=pokerdump2players[[#This Row],[suit2]]</f>
        <v>0</v>
      </c>
      <c r="F1199">
        <v>6094</v>
      </c>
      <c r="L1199" s="8" t="s">
        <v>9</v>
      </c>
      <c r="M1199">
        <v>7464</v>
      </c>
      <c r="O1199" s="6">
        <v>7.1318327501136323E-4</v>
      </c>
      <c r="P1199" s="6">
        <v>0</v>
      </c>
      <c r="Q1199">
        <v>7464</v>
      </c>
      <c r="R1199" s="6">
        <v>7.1318327501136323E-4</v>
      </c>
    </row>
    <row r="1200" spans="1:18" x14ac:dyDescent="0.25">
      <c r="A1200" t="s">
        <v>20</v>
      </c>
      <c r="B1200" t="s">
        <v>8</v>
      </c>
      <c r="C1200" t="s">
        <v>18</v>
      </c>
      <c r="D1200" t="s">
        <v>8</v>
      </c>
      <c r="E1200" t="b">
        <f>pokerdump2players[[#This Row],[suit1]]=pokerdump2players[[#This Row],[suit2]]</f>
        <v>1</v>
      </c>
      <c r="F1200">
        <v>6091</v>
      </c>
      <c r="L1200" s="8" t="s">
        <v>7</v>
      </c>
      <c r="M1200">
        <v>7291</v>
      </c>
      <c r="O1200" s="6">
        <v>6.9665316962859718E-4</v>
      </c>
      <c r="P1200" s="6">
        <v>0</v>
      </c>
      <c r="Q1200">
        <v>7291</v>
      </c>
      <c r="R1200" s="6">
        <v>6.9665316962859718E-4</v>
      </c>
    </row>
    <row r="1201" spans="1:18" x14ac:dyDescent="0.25">
      <c r="A1201" t="s">
        <v>14</v>
      </c>
      <c r="B1201" t="s">
        <v>8</v>
      </c>
      <c r="C1201" t="s">
        <v>19</v>
      </c>
      <c r="D1201" t="s">
        <v>7</v>
      </c>
      <c r="E1201" t="b">
        <f>pokerdump2players[[#This Row],[suit1]]=pokerdump2players[[#This Row],[suit2]]</f>
        <v>0</v>
      </c>
      <c r="F1201">
        <v>6084</v>
      </c>
      <c r="L1201" s="8" t="s">
        <v>6</v>
      </c>
      <c r="N1201">
        <v>7807</v>
      </c>
      <c r="O1201" s="6">
        <v>0</v>
      </c>
      <c r="P1201" s="6">
        <v>7.459568365506046E-4</v>
      </c>
      <c r="Q1201">
        <v>7807</v>
      </c>
      <c r="R1201" s="6">
        <v>7.459568365506046E-4</v>
      </c>
    </row>
    <row r="1202" spans="1:18" x14ac:dyDescent="0.25">
      <c r="A1202" t="s">
        <v>15</v>
      </c>
      <c r="B1202" t="s">
        <v>8</v>
      </c>
      <c r="C1202" t="s">
        <v>19</v>
      </c>
      <c r="D1202" t="s">
        <v>7</v>
      </c>
      <c r="E1202" t="b">
        <f>pokerdump2players[[#This Row],[suit1]]=pokerdump2players[[#This Row],[suit2]]</f>
        <v>0</v>
      </c>
      <c r="F1202">
        <v>6082</v>
      </c>
      <c r="L1202" s="8" t="s">
        <v>8</v>
      </c>
      <c r="M1202">
        <v>7455</v>
      </c>
      <c r="O1202" s="6">
        <v>7.1232332733249103E-4</v>
      </c>
      <c r="P1202" s="6">
        <v>0</v>
      </c>
      <c r="Q1202">
        <v>7455</v>
      </c>
      <c r="R1202" s="6">
        <v>7.1232332733249103E-4</v>
      </c>
    </row>
    <row r="1203" spans="1:18" x14ac:dyDescent="0.25">
      <c r="A1203" t="s">
        <v>14</v>
      </c>
      <c r="B1203" t="s">
        <v>6</v>
      </c>
      <c r="C1203" t="s">
        <v>19</v>
      </c>
      <c r="D1203" t="s">
        <v>7</v>
      </c>
      <c r="E1203" t="b">
        <f>pokerdump2players[[#This Row],[suit1]]=pokerdump2players[[#This Row],[suit2]]</f>
        <v>0</v>
      </c>
      <c r="F1203">
        <v>6079</v>
      </c>
      <c r="L1203" s="7" t="s">
        <v>8</v>
      </c>
      <c r="M1203">
        <v>22189</v>
      </c>
      <c r="N1203">
        <v>7669</v>
      </c>
      <c r="O1203" s="6">
        <v>2.1201532273884163E-3</v>
      </c>
      <c r="P1203" s="6">
        <v>7.3277097214123057E-4</v>
      </c>
      <c r="Q1203">
        <v>29858</v>
      </c>
      <c r="R1203" s="6">
        <v>2.8529241995296469E-3</v>
      </c>
    </row>
    <row r="1204" spans="1:18" x14ac:dyDescent="0.25">
      <c r="A1204" t="s">
        <v>20</v>
      </c>
      <c r="B1204" t="s">
        <v>6</v>
      </c>
      <c r="C1204" t="s">
        <v>17</v>
      </c>
      <c r="D1204" t="s">
        <v>7</v>
      </c>
      <c r="E1204" t="b">
        <f>pokerdump2players[[#This Row],[suit1]]=pokerdump2players[[#This Row],[suit2]]</f>
        <v>0</v>
      </c>
      <c r="F1204">
        <v>6076</v>
      </c>
      <c r="L1204" s="8" t="s">
        <v>9</v>
      </c>
      <c r="M1204">
        <v>7415</v>
      </c>
      <c r="O1204" s="6">
        <v>7.0850133764861452E-4</v>
      </c>
      <c r="P1204" s="6">
        <v>0</v>
      </c>
      <c r="Q1204">
        <v>7415</v>
      </c>
      <c r="R1204" s="6">
        <v>7.0850133764861452E-4</v>
      </c>
    </row>
    <row r="1205" spans="1:18" x14ac:dyDescent="0.25">
      <c r="A1205" t="s">
        <v>14</v>
      </c>
      <c r="B1205" t="s">
        <v>8</v>
      </c>
      <c r="C1205" t="s">
        <v>18</v>
      </c>
      <c r="D1205" t="s">
        <v>7</v>
      </c>
      <c r="E1205" t="b">
        <f>pokerdump2players[[#This Row],[suit1]]=pokerdump2players[[#This Row],[suit2]]</f>
        <v>0</v>
      </c>
      <c r="F1205">
        <v>6072</v>
      </c>
      <c r="L1205" s="8" t="s">
        <v>7</v>
      </c>
      <c r="M1205">
        <v>7377</v>
      </c>
      <c r="O1205" s="6">
        <v>7.0487044744893177E-4</v>
      </c>
      <c r="P1205" s="6">
        <v>0</v>
      </c>
      <c r="Q1205">
        <v>7377</v>
      </c>
      <c r="R1205" s="6">
        <v>7.0487044744893177E-4</v>
      </c>
    </row>
    <row r="1206" spans="1:18" x14ac:dyDescent="0.25">
      <c r="A1206" t="s">
        <v>19</v>
      </c>
      <c r="B1206" t="s">
        <v>6</v>
      </c>
      <c r="C1206" t="s">
        <v>18</v>
      </c>
      <c r="D1206" t="s">
        <v>6</v>
      </c>
      <c r="E1206" t="b">
        <f>pokerdump2players[[#This Row],[suit1]]=pokerdump2players[[#This Row],[suit2]]</f>
        <v>1</v>
      </c>
      <c r="F1206">
        <v>6069</v>
      </c>
      <c r="L1206" s="8" t="s">
        <v>6</v>
      </c>
      <c r="M1206">
        <v>7397</v>
      </c>
      <c r="O1206" s="6">
        <v>7.0678144229087002E-4</v>
      </c>
      <c r="P1206" s="6">
        <v>0</v>
      </c>
      <c r="Q1206">
        <v>7397</v>
      </c>
      <c r="R1206" s="6">
        <v>7.0678144229087002E-4</v>
      </c>
    </row>
    <row r="1207" spans="1:18" x14ac:dyDescent="0.25">
      <c r="A1207" t="s">
        <v>17</v>
      </c>
      <c r="B1207" t="s">
        <v>6</v>
      </c>
      <c r="C1207" t="s">
        <v>18</v>
      </c>
      <c r="D1207" t="s">
        <v>6</v>
      </c>
      <c r="E1207" t="b">
        <f>pokerdump2players[[#This Row],[suit1]]=pokerdump2players[[#This Row],[suit2]]</f>
        <v>1</v>
      </c>
      <c r="F1207">
        <v>6067</v>
      </c>
      <c r="L1207" s="8" t="s">
        <v>8</v>
      </c>
      <c r="N1207">
        <v>7669</v>
      </c>
      <c r="O1207" s="6">
        <v>0</v>
      </c>
      <c r="P1207" s="6">
        <v>7.3277097214123057E-4</v>
      </c>
      <c r="Q1207">
        <v>7669</v>
      </c>
      <c r="R1207" s="6">
        <v>7.3277097214123057E-4</v>
      </c>
    </row>
    <row r="1208" spans="1:18" x14ac:dyDescent="0.25">
      <c r="A1208" t="s">
        <v>17</v>
      </c>
      <c r="B1208" t="s">
        <v>9</v>
      </c>
      <c r="C1208" t="s">
        <v>18</v>
      </c>
      <c r="D1208" t="s">
        <v>9</v>
      </c>
      <c r="E1208" t="b">
        <f>pokerdump2players[[#This Row],[suit1]]=pokerdump2players[[#This Row],[suit2]]</f>
        <v>1</v>
      </c>
      <c r="F1208">
        <v>6066</v>
      </c>
      <c r="L1208" s="3" t="s">
        <v>15</v>
      </c>
      <c r="M1208">
        <v>90009</v>
      </c>
      <c r="N1208">
        <v>31602</v>
      </c>
      <c r="O1208" s="6">
        <v>8.6003367364010982E-3</v>
      </c>
      <c r="P1208" s="6">
        <v>3.0195629497466641E-3</v>
      </c>
      <c r="Q1208">
        <v>121611</v>
      </c>
      <c r="R1208" s="6">
        <v>1.1619899686147761E-2</v>
      </c>
    </row>
    <row r="1209" spans="1:18" x14ac:dyDescent="0.25">
      <c r="A1209" t="s">
        <v>15</v>
      </c>
      <c r="B1209" t="s">
        <v>6</v>
      </c>
      <c r="C1209" t="s">
        <v>18</v>
      </c>
      <c r="D1209" t="s">
        <v>6</v>
      </c>
      <c r="E1209" t="b">
        <f>pokerdump2players[[#This Row],[suit1]]=pokerdump2players[[#This Row],[suit2]]</f>
        <v>1</v>
      </c>
      <c r="F1209">
        <v>6065</v>
      </c>
      <c r="L1209" s="7" t="s">
        <v>9</v>
      </c>
      <c r="M1209">
        <v>22378</v>
      </c>
      <c r="N1209">
        <v>7949</v>
      </c>
      <c r="O1209" s="6">
        <v>2.1382121286447329E-3</v>
      </c>
      <c r="P1209" s="6">
        <v>7.5952489992836634E-4</v>
      </c>
      <c r="Q1209">
        <v>30327</v>
      </c>
      <c r="R1209" s="6">
        <v>2.8977370285730992E-3</v>
      </c>
    </row>
    <row r="1210" spans="1:18" x14ac:dyDescent="0.25">
      <c r="A1210" t="s">
        <v>14</v>
      </c>
      <c r="B1210" t="s">
        <v>7</v>
      </c>
      <c r="C1210" t="s">
        <v>18</v>
      </c>
      <c r="D1210" t="s">
        <v>9</v>
      </c>
      <c r="E1210" t="b">
        <f>pokerdump2players[[#This Row],[suit1]]=pokerdump2players[[#This Row],[suit2]]</f>
        <v>0</v>
      </c>
      <c r="F1210">
        <v>6065</v>
      </c>
      <c r="L1210" s="8" t="s">
        <v>9</v>
      </c>
      <c r="N1210">
        <v>7949</v>
      </c>
      <c r="O1210" s="6">
        <v>0</v>
      </c>
      <c r="P1210" s="6">
        <v>7.5952489992836634E-4</v>
      </c>
      <c r="Q1210">
        <v>7949</v>
      </c>
      <c r="R1210" s="6">
        <v>7.5952489992836634E-4</v>
      </c>
    </row>
    <row r="1211" spans="1:18" x14ac:dyDescent="0.25">
      <c r="A1211" t="s">
        <v>15</v>
      </c>
      <c r="B1211" t="s">
        <v>7</v>
      </c>
      <c r="C1211" t="s">
        <v>19</v>
      </c>
      <c r="D1211" t="s">
        <v>9</v>
      </c>
      <c r="E1211" t="b">
        <f>pokerdump2players[[#This Row],[suit1]]=pokerdump2players[[#This Row],[suit2]]</f>
        <v>0</v>
      </c>
      <c r="F1211">
        <v>6063</v>
      </c>
      <c r="L1211" s="8" t="s">
        <v>7</v>
      </c>
      <c r="M1211">
        <v>7496</v>
      </c>
      <c r="O1211" s="6">
        <v>7.1624086675846452E-4</v>
      </c>
      <c r="P1211" s="6">
        <v>0</v>
      </c>
      <c r="Q1211">
        <v>7496</v>
      </c>
      <c r="R1211" s="6">
        <v>7.1624086675846452E-4</v>
      </c>
    </row>
    <row r="1212" spans="1:18" x14ac:dyDescent="0.25">
      <c r="A1212" t="s">
        <v>15</v>
      </c>
      <c r="B1212" t="s">
        <v>9</v>
      </c>
      <c r="C1212" t="s">
        <v>19</v>
      </c>
      <c r="D1212" t="s">
        <v>6</v>
      </c>
      <c r="E1212" t="b">
        <f>pokerdump2players[[#This Row],[suit1]]=pokerdump2players[[#This Row],[suit2]]</f>
        <v>0</v>
      </c>
      <c r="F1212">
        <v>6055</v>
      </c>
      <c r="L1212" s="8" t="s">
        <v>6</v>
      </c>
      <c r="M1212">
        <v>7448</v>
      </c>
      <c r="O1212" s="6">
        <v>7.1165447913781258E-4</v>
      </c>
      <c r="P1212" s="6">
        <v>0</v>
      </c>
      <c r="Q1212">
        <v>7448</v>
      </c>
      <c r="R1212" s="6">
        <v>7.1165447913781258E-4</v>
      </c>
    </row>
    <row r="1213" spans="1:18" x14ac:dyDescent="0.25">
      <c r="A1213" t="s">
        <v>16</v>
      </c>
      <c r="B1213" t="s">
        <v>9</v>
      </c>
      <c r="C1213" t="s">
        <v>19</v>
      </c>
      <c r="D1213" t="s">
        <v>6</v>
      </c>
      <c r="E1213" t="b">
        <f>pokerdump2players[[#This Row],[suit1]]=pokerdump2players[[#This Row],[suit2]]</f>
        <v>0</v>
      </c>
      <c r="F1213">
        <v>6051</v>
      </c>
      <c r="L1213" s="8" t="s">
        <v>8</v>
      </c>
      <c r="M1213">
        <v>7434</v>
      </c>
      <c r="O1213" s="6">
        <v>7.1031678274845579E-4</v>
      </c>
      <c r="P1213" s="6">
        <v>0</v>
      </c>
      <c r="Q1213">
        <v>7434</v>
      </c>
      <c r="R1213" s="6">
        <v>7.1031678274845579E-4</v>
      </c>
    </row>
    <row r="1214" spans="1:18" x14ac:dyDescent="0.25">
      <c r="A1214" t="s">
        <v>15</v>
      </c>
      <c r="B1214" t="s">
        <v>7</v>
      </c>
      <c r="C1214" t="s">
        <v>19</v>
      </c>
      <c r="D1214" t="s">
        <v>6</v>
      </c>
      <c r="E1214" t="b">
        <f>pokerdump2players[[#This Row],[suit1]]=pokerdump2players[[#This Row],[suit2]]</f>
        <v>0</v>
      </c>
      <c r="F1214">
        <v>6046</v>
      </c>
      <c r="L1214" s="7" t="s">
        <v>7</v>
      </c>
      <c r="M1214">
        <v>22521</v>
      </c>
      <c r="N1214">
        <v>7890</v>
      </c>
      <c r="O1214" s="6">
        <v>2.1518757417645917E-3</v>
      </c>
      <c r="P1214" s="6">
        <v>7.5388746514464845E-4</v>
      </c>
      <c r="Q1214">
        <v>30411</v>
      </c>
      <c r="R1214" s="6">
        <v>2.9057632069092402E-3</v>
      </c>
    </row>
    <row r="1215" spans="1:18" x14ac:dyDescent="0.25">
      <c r="A1215" t="s">
        <v>15</v>
      </c>
      <c r="B1215" t="s">
        <v>9</v>
      </c>
      <c r="C1215" t="s">
        <v>19</v>
      </c>
      <c r="D1215" t="s">
        <v>7</v>
      </c>
      <c r="E1215" t="b">
        <f>pokerdump2players[[#This Row],[suit1]]=pokerdump2players[[#This Row],[suit2]]</f>
        <v>0</v>
      </c>
      <c r="F1215">
        <v>6043</v>
      </c>
      <c r="L1215" s="8" t="s">
        <v>9</v>
      </c>
      <c r="M1215">
        <v>7477</v>
      </c>
      <c r="O1215" s="6">
        <v>7.1442542165862314E-4</v>
      </c>
      <c r="P1215" s="6">
        <v>0</v>
      </c>
      <c r="Q1215">
        <v>7477</v>
      </c>
      <c r="R1215" s="6">
        <v>7.1442542165862314E-4</v>
      </c>
    </row>
    <row r="1216" spans="1:18" x14ac:dyDescent="0.25">
      <c r="A1216" t="s">
        <v>14</v>
      </c>
      <c r="B1216" t="s">
        <v>8</v>
      </c>
      <c r="C1216" t="s">
        <v>19</v>
      </c>
      <c r="D1216" t="s">
        <v>6</v>
      </c>
      <c r="E1216" t="b">
        <f>pokerdump2players[[#This Row],[suit1]]=pokerdump2players[[#This Row],[suit2]]</f>
        <v>0</v>
      </c>
      <c r="F1216">
        <v>6043</v>
      </c>
      <c r="L1216" s="8" t="s">
        <v>7</v>
      </c>
      <c r="N1216">
        <v>7890</v>
      </c>
      <c r="O1216" s="6">
        <v>0</v>
      </c>
      <c r="P1216" s="6">
        <v>7.5388746514464845E-4</v>
      </c>
      <c r="Q1216">
        <v>7890</v>
      </c>
      <c r="R1216" s="6">
        <v>7.5388746514464845E-4</v>
      </c>
    </row>
    <row r="1217" spans="1:18" x14ac:dyDescent="0.25">
      <c r="A1217" t="s">
        <v>20</v>
      </c>
      <c r="B1217" t="s">
        <v>7</v>
      </c>
      <c r="C1217" t="s">
        <v>19</v>
      </c>
      <c r="D1217" t="s">
        <v>6</v>
      </c>
      <c r="E1217" t="b">
        <f>pokerdump2players[[#This Row],[suit1]]=pokerdump2players[[#This Row],[suit2]]</f>
        <v>0</v>
      </c>
      <c r="F1217">
        <v>6043</v>
      </c>
      <c r="L1217" s="8" t="s">
        <v>6</v>
      </c>
      <c r="M1217">
        <v>7510</v>
      </c>
      <c r="O1217" s="6">
        <v>7.1757856314782131E-4</v>
      </c>
      <c r="P1217" s="6">
        <v>0</v>
      </c>
      <c r="Q1217">
        <v>7510</v>
      </c>
      <c r="R1217" s="6">
        <v>7.1757856314782131E-4</v>
      </c>
    </row>
    <row r="1218" spans="1:18" x14ac:dyDescent="0.25">
      <c r="A1218" t="s">
        <v>16</v>
      </c>
      <c r="B1218" t="s">
        <v>7</v>
      </c>
      <c r="C1218" t="s">
        <v>19</v>
      </c>
      <c r="D1218" t="s">
        <v>6</v>
      </c>
      <c r="E1218" t="b">
        <f>pokerdump2players[[#This Row],[suit1]]=pokerdump2players[[#This Row],[suit2]]</f>
        <v>0</v>
      </c>
      <c r="F1218">
        <v>6043</v>
      </c>
      <c r="L1218" s="8" t="s">
        <v>8</v>
      </c>
      <c r="M1218">
        <v>7534</v>
      </c>
      <c r="O1218" s="6">
        <v>7.1987175695814717E-4</v>
      </c>
      <c r="P1218" s="6">
        <v>0</v>
      </c>
      <c r="Q1218">
        <v>7534</v>
      </c>
      <c r="R1218" s="6">
        <v>7.1987175695814717E-4</v>
      </c>
    </row>
    <row r="1219" spans="1:18" x14ac:dyDescent="0.25">
      <c r="A1219" t="s">
        <v>14</v>
      </c>
      <c r="B1219" t="s">
        <v>6</v>
      </c>
      <c r="C1219" t="s">
        <v>18</v>
      </c>
      <c r="D1219" t="s">
        <v>8</v>
      </c>
      <c r="E1219" t="b">
        <f>pokerdump2players[[#This Row],[suit1]]=pokerdump2players[[#This Row],[suit2]]</f>
        <v>0</v>
      </c>
      <c r="F1219">
        <v>6033</v>
      </c>
      <c r="L1219" s="7" t="s">
        <v>6</v>
      </c>
      <c r="M1219">
        <v>22572</v>
      </c>
      <c r="N1219">
        <v>7842</v>
      </c>
      <c r="O1219" s="6">
        <v>2.1567487786115342E-3</v>
      </c>
      <c r="P1219" s="6">
        <v>7.4930107752399662E-4</v>
      </c>
      <c r="Q1219">
        <v>30414</v>
      </c>
      <c r="R1219" s="6">
        <v>2.9060498561355309E-3</v>
      </c>
    </row>
    <row r="1220" spans="1:18" x14ac:dyDescent="0.25">
      <c r="A1220" t="s">
        <v>20</v>
      </c>
      <c r="B1220" t="s">
        <v>9</v>
      </c>
      <c r="C1220" t="s">
        <v>19</v>
      </c>
      <c r="D1220" t="s">
        <v>8</v>
      </c>
      <c r="E1220" t="b">
        <f>pokerdump2players[[#This Row],[suit1]]=pokerdump2players[[#This Row],[suit2]]</f>
        <v>0</v>
      </c>
      <c r="F1220">
        <v>6029</v>
      </c>
      <c r="L1220" s="8" t="s">
        <v>9</v>
      </c>
      <c r="M1220">
        <v>7614</v>
      </c>
      <c r="O1220" s="6">
        <v>7.2751573632590029E-4</v>
      </c>
      <c r="P1220" s="6">
        <v>0</v>
      </c>
      <c r="Q1220">
        <v>7614</v>
      </c>
      <c r="R1220" s="6">
        <v>7.2751573632590029E-4</v>
      </c>
    </row>
    <row r="1221" spans="1:18" x14ac:dyDescent="0.25">
      <c r="A1221" t="s">
        <v>17</v>
      </c>
      <c r="B1221" t="s">
        <v>8</v>
      </c>
      <c r="C1221" t="s">
        <v>18</v>
      </c>
      <c r="D1221" t="s">
        <v>8</v>
      </c>
      <c r="E1221" t="b">
        <f>pokerdump2players[[#This Row],[suit1]]=pokerdump2players[[#This Row],[suit2]]</f>
        <v>1</v>
      </c>
      <c r="F1221">
        <v>6025</v>
      </c>
      <c r="L1221" s="8" t="s">
        <v>7</v>
      </c>
      <c r="M1221">
        <v>7600</v>
      </c>
      <c r="O1221" s="6">
        <v>7.2617803993654351E-4</v>
      </c>
      <c r="P1221" s="6">
        <v>0</v>
      </c>
      <c r="Q1221">
        <v>7600</v>
      </c>
      <c r="R1221" s="6">
        <v>7.2617803993654351E-4</v>
      </c>
    </row>
    <row r="1222" spans="1:18" x14ac:dyDescent="0.25">
      <c r="A1222" t="s">
        <v>15</v>
      </c>
      <c r="B1222" t="s">
        <v>7</v>
      </c>
      <c r="C1222" t="s">
        <v>19</v>
      </c>
      <c r="D1222" t="s">
        <v>8</v>
      </c>
      <c r="E1222" t="b">
        <f>pokerdump2players[[#This Row],[suit1]]=pokerdump2players[[#This Row],[suit2]]</f>
        <v>0</v>
      </c>
      <c r="F1222">
        <v>6021</v>
      </c>
      <c r="L1222" s="8" t="s">
        <v>6</v>
      </c>
      <c r="N1222">
        <v>7842</v>
      </c>
      <c r="O1222" s="6">
        <v>0</v>
      </c>
      <c r="P1222" s="6">
        <v>7.4930107752399662E-4</v>
      </c>
      <c r="Q1222">
        <v>7842</v>
      </c>
      <c r="R1222" s="6">
        <v>7.4930107752399662E-4</v>
      </c>
    </row>
    <row r="1223" spans="1:18" x14ac:dyDescent="0.25">
      <c r="A1223" t="s">
        <v>15</v>
      </c>
      <c r="B1223" t="s">
        <v>6</v>
      </c>
      <c r="C1223" t="s">
        <v>19</v>
      </c>
      <c r="D1223" t="s">
        <v>9</v>
      </c>
      <c r="E1223" t="b">
        <f>pokerdump2players[[#This Row],[suit1]]=pokerdump2players[[#This Row],[suit2]]</f>
        <v>0</v>
      </c>
      <c r="F1223">
        <v>6019</v>
      </c>
      <c r="L1223" s="8" t="s">
        <v>8</v>
      </c>
      <c r="M1223">
        <v>7358</v>
      </c>
      <c r="O1223" s="6">
        <v>7.0305500234909039E-4</v>
      </c>
      <c r="P1223" s="6">
        <v>0</v>
      </c>
      <c r="Q1223">
        <v>7358</v>
      </c>
      <c r="R1223" s="6">
        <v>7.0305500234909039E-4</v>
      </c>
    </row>
    <row r="1224" spans="1:18" x14ac:dyDescent="0.25">
      <c r="A1224" t="s">
        <v>15</v>
      </c>
      <c r="B1224" t="s">
        <v>7</v>
      </c>
      <c r="C1224" t="s">
        <v>17</v>
      </c>
      <c r="D1224" t="s">
        <v>8</v>
      </c>
      <c r="E1224" t="b">
        <f>pokerdump2players[[#This Row],[suit1]]=pokerdump2players[[#This Row],[suit2]]</f>
        <v>0</v>
      </c>
      <c r="F1224">
        <v>6013</v>
      </c>
      <c r="L1224" s="7" t="s">
        <v>8</v>
      </c>
      <c r="M1224">
        <v>22538</v>
      </c>
      <c r="N1224">
        <v>7921</v>
      </c>
      <c r="O1224" s="6">
        <v>2.1535000873802394E-3</v>
      </c>
      <c r="P1224" s="6">
        <v>7.5684950714965276E-4</v>
      </c>
      <c r="Q1224">
        <v>30459</v>
      </c>
      <c r="R1224" s="6">
        <v>2.9103495945298919E-3</v>
      </c>
    </row>
    <row r="1225" spans="1:18" x14ac:dyDescent="0.25">
      <c r="A1225" t="s">
        <v>14</v>
      </c>
      <c r="B1225" t="s">
        <v>7</v>
      </c>
      <c r="C1225" t="s">
        <v>19</v>
      </c>
      <c r="D1225" t="s">
        <v>6</v>
      </c>
      <c r="E1225" t="b">
        <f>pokerdump2players[[#This Row],[suit1]]=pokerdump2players[[#This Row],[suit2]]</f>
        <v>0</v>
      </c>
      <c r="F1225">
        <v>6012</v>
      </c>
      <c r="L1225" s="8" t="s">
        <v>9</v>
      </c>
      <c r="M1225">
        <v>7545</v>
      </c>
      <c r="O1225" s="6">
        <v>7.2092280412121323E-4</v>
      </c>
      <c r="P1225" s="6">
        <v>0</v>
      </c>
      <c r="Q1225">
        <v>7545</v>
      </c>
      <c r="R1225" s="6">
        <v>7.2092280412121323E-4</v>
      </c>
    </row>
    <row r="1226" spans="1:18" x14ac:dyDescent="0.25">
      <c r="A1226" t="s">
        <v>15</v>
      </c>
      <c r="B1226" t="s">
        <v>8</v>
      </c>
      <c r="C1226" t="s">
        <v>19</v>
      </c>
      <c r="D1226" t="s">
        <v>9</v>
      </c>
      <c r="E1226" t="b">
        <f>pokerdump2players[[#This Row],[suit1]]=pokerdump2players[[#This Row],[suit2]]</f>
        <v>0</v>
      </c>
      <c r="F1226">
        <v>6011</v>
      </c>
      <c r="L1226" s="8" t="s">
        <v>7</v>
      </c>
      <c r="M1226">
        <v>7515</v>
      </c>
      <c r="O1226" s="6">
        <v>7.180563118583059E-4</v>
      </c>
      <c r="P1226" s="6">
        <v>0</v>
      </c>
      <c r="Q1226">
        <v>7515</v>
      </c>
      <c r="R1226" s="6">
        <v>7.180563118583059E-4</v>
      </c>
    </row>
    <row r="1227" spans="1:18" x14ac:dyDescent="0.25">
      <c r="A1227" t="s">
        <v>20</v>
      </c>
      <c r="B1227" t="s">
        <v>8</v>
      </c>
      <c r="C1227" t="s">
        <v>19</v>
      </c>
      <c r="D1227" t="s">
        <v>9</v>
      </c>
      <c r="E1227" t="b">
        <f>pokerdump2players[[#This Row],[suit1]]=pokerdump2players[[#This Row],[suit2]]</f>
        <v>0</v>
      </c>
      <c r="F1227">
        <v>6011</v>
      </c>
      <c r="L1227" s="8" t="s">
        <v>6</v>
      </c>
      <c r="M1227">
        <v>7478</v>
      </c>
      <c r="O1227" s="6">
        <v>7.1452097140072002E-4</v>
      </c>
      <c r="P1227" s="6">
        <v>0</v>
      </c>
      <c r="Q1227">
        <v>7478</v>
      </c>
      <c r="R1227" s="6">
        <v>7.1452097140072002E-4</v>
      </c>
    </row>
    <row r="1228" spans="1:18" x14ac:dyDescent="0.25">
      <c r="A1228" t="s">
        <v>14</v>
      </c>
      <c r="B1228" t="s">
        <v>9</v>
      </c>
      <c r="C1228" t="s">
        <v>18</v>
      </c>
      <c r="D1228" t="s">
        <v>8</v>
      </c>
      <c r="E1228" t="b">
        <f>pokerdump2players[[#This Row],[suit1]]=pokerdump2players[[#This Row],[suit2]]</f>
        <v>0</v>
      </c>
      <c r="F1228">
        <v>6005</v>
      </c>
      <c r="L1228" s="8" t="s">
        <v>8</v>
      </c>
      <c r="N1228">
        <v>7921</v>
      </c>
      <c r="O1228" s="6">
        <v>0</v>
      </c>
      <c r="P1228" s="6">
        <v>7.5684950714965276E-4</v>
      </c>
      <c r="Q1228">
        <v>7921</v>
      </c>
      <c r="R1228" s="6">
        <v>7.5684950714965276E-4</v>
      </c>
    </row>
    <row r="1229" spans="1:18" x14ac:dyDescent="0.25">
      <c r="A1229" t="s">
        <v>16</v>
      </c>
      <c r="B1229" t="s">
        <v>6</v>
      </c>
      <c r="C1229" t="s">
        <v>19</v>
      </c>
      <c r="D1229" t="s">
        <v>8</v>
      </c>
      <c r="E1229" t="b">
        <f>pokerdump2players[[#This Row],[suit1]]=pokerdump2players[[#This Row],[suit2]]</f>
        <v>0</v>
      </c>
      <c r="F1229">
        <v>5999</v>
      </c>
      <c r="L1229" s="3" t="s">
        <v>20</v>
      </c>
      <c r="M1229">
        <v>91359</v>
      </c>
      <c r="N1229">
        <v>32324</v>
      </c>
      <c r="O1229" s="6">
        <v>8.7293288882319322E-3</v>
      </c>
      <c r="P1229" s="6">
        <v>3.088549863540636E-3</v>
      </c>
      <c r="Q1229">
        <v>123683</v>
      </c>
      <c r="R1229" s="6">
        <v>1.1817878751772566E-2</v>
      </c>
    </row>
    <row r="1230" spans="1:18" x14ac:dyDescent="0.25">
      <c r="A1230" t="s">
        <v>16</v>
      </c>
      <c r="B1230" t="s">
        <v>7</v>
      </c>
      <c r="C1230" t="s">
        <v>19</v>
      </c>
      <c r="D1230" t="s">
        <v>8</v>
      </c>
      <c r="E1230" t="b">
        <f>pokerdump2players[[#This Row],[suit1]]=pokerdump2players[[#This Row],[suit2]]</f>
        <v>0</v>
      </c>
      <c r="F1230">
        <v>5997</v>
      </c>
      <c r="L1230" s="7" t="s">
        <v>9</v>
      </c>
      <c r="M1230">
        <v>22757</v>
      </c>
      <c r="N1230">
        <v>8215</v>
      </c>
      <c r="O1230" s="6">
        <v>2.1744254808994633E-3</v>
      </c>
      <c r="P1230" s="6">
        <v>7.8494113132614543E-4</v>
      </c>
      <c r="Q1230">
        <v>30972</v>
      </c>
      <c r="R1230" s="6">
        <v>2.9593666122256085E-3</v>
      </c>
    </row>
    <row r="1231" spans="1:18" x14ac:dyDescent="0.25">
      <c r="A1231" t="s">
        <v>16</v>
      </c>
      <c r="B1231" t="s">
        <v>6</v>
      </c>
      <c r="C1231" t="s">
        <v>19</v>
      </c>
      <c r="D1231" t="s">
        <v>9</v>
      </c>
      <c r="E1231" t="b">
        <f>pokerdump2players[[#This Row],[suit1]]=pokerdump2players[[#This Row],[suit2]]</f>
        <v>0</v>
      </c>
      <c r="F1231">
        <v>5995</v>
      </c>
      <c r="L1231" s="8" t="s">
        <v>9</v>
      </c>
      <c r="N1231">
        <v>8215</v>
      </c>
      <c r="O1231" s="6">
        <v>0</v>
      </c>
      <c r="P1231" s="6">
        <v>7.8494113132614543E-4</v>
      </c>
      <c r="Q1231">
        <v>8215</v>
      </c>
      <c r="R1231" s="6">
        <v>7.8494113132614543E-4</v>
      </c>
    </row>
    <row r="1232" spans="1:18" x14ac:dyDescent="0.25">
      <c r="A1232" t="s">
        <v>16</v>
      </c>
      <c r="B1232" t="s">
        <v>9</v>
      </c>
      <c r="C1232" t="s">
        <v>19</v>
      </c>
      <c r="D1232" t="s">
        <v>8</v>
      </c>
      <c r="E1232" t="b">
        <f>pokerdump2players[[#This Row],[suit1]]=pokerdump2players[[#This Row],[suit2]]</f>
        <v>0</v>
      </c>
      <c r="F1232">
        <v>5991</v>
      </c>
      <c r="L1232" s="8" t="s">
        <v>7</v>
      </c>
      <c r="M1232">
        <v>7562</v>
      </c>
      <c r="O1232" s="6">
        <v>7.2254714973686075E-4</v>
      </c>
      <c r="P1232" s="6">
        <v>0</v>
      </c>
      <c r="Q1232">
        <v>7562</v>
      </c>
      <c r="R1232" s="6">
        <v>7.2254714973686075E-4</v>
      </c>
    </row>
    <row r="1233" spans="1:18" x14ac:dyDescent="0.25">
      <c r="A1233" t="s">
        <v>20</v>
      </c>
      <c r="B1233" t="s">
        <v>7</v>
      </c>
      <c r="C1233" t="s">
        <v>19</v>
      </c>
      <c r="D1233" t="s">
        <v>9</v>
      </c>
      <c r="E1233" t="b">
        <f>pokerdump2players[[#This Row],[suit1]]=pokerdump2players[[#This Row],[suit2]]</f>
        <v>0</v>
      </c>
      <c r="F1233">
        <v>5989</v>
      </c>
      <c r="L1233" s="8" t="s">
        <v>6</v>
      </c>
      <c r="M1233">
        <v>7474</v>
      </c>
      <c r="O1233" s="6">
        <v>7.1413877243233241E-4</v>
      </c>
      <c r="P1233" s="6">
        <v>0</v>
      </c>
      <c r="Q1233">
        <v>7474</v>
      </c>
      <c r="R1233" s="6">
        <v>7.1413877243233241E-4</v>
      </c>
    </row>
    <row r="1234" spans="1:18" x14ac:dyDescent="0.25">
      <c r="A1234" t="s">
        <v>14</v>
      </c>
      <c r="B1234" t="s">
        <v>9</v>
      </c>
      <c r="C1234" t="s">
        <v>18</v>
      </c>
      <c r="D1234" t="s">
        <v>6</v>
      </c>
      <c r="E1234" t="b">
        <f>pokerdump2players[[#This Row],[suit1]]=pokerdump2players[[#This Row],[suit2]]</f>
        <v>0</v>
      </c>
      <c r="F1234">
        <v>5987</v>
      </c>
      <c r="L1234" s="8" t="s">
        <v>8</v>
      </c>
      <c r="M1234">
        <v>7721</v>
      </c>
      <c r="O1234" s="6">
        <v>7.3773955873027001E-4</v>
      </c>
      <c r="P1234" s="6">
        <v>0</v>
      </c>
      <c r="Q1234">
        <v>7721</v>
      </c>
      <c r="R1234" s="6">
        <v>7.3773955873027001E-4</v>
      </c>
    </row>
    <row r="1235" spans="1:18" x14ac:dyDescent="0.25">
      <c r="A1235" t="s">
        <v>20</v>
      </c>
      <c r="B1235" t="s">
        <v>8</v>
      </c>
      <c r="C1235" t="s">
        <v>19</v>
      </c>
      <c r="D1235" t="s">
        <v>6</v>
      </c>
      <c r="E1235" t="b">
        <f>pokerdump2players[[#This Row],[suit1]]=pokerdump2players[[#This Row],[suit2]]</f>
        <v>0</v>
      </c>
      <c r="F1235">
        <v>5980</v>
      </c>
      <c r="L1235" s="7" t="s">
        <v>7</v>
      </c>
      <c r="M1235">
        <v>23034</v>
      </c>
      <c r="N1235">
        <v>8113</v>
      </c>
      <c r="O1235" s="6">
        <v>2.2008927594603083E-3</v>
      </c>
      <c r="P1235" s="6">
        <v>7.7519505763226019E-4</v>
      </c>
      <c r="Q1235">
        <v>31147</v>
      </c>
      <c r="R1235" s="6">
        <v>2.9760878170925686E-3</v>
      </c>
    </row>
    <row r="1236" spans="1:18" x14ac:dyDescent="0.25">
      <c r="A1236" t="s">
        <v>15</v>
      </c>
      <c r="B1236" t="s">
        <v>6</v>
      </c>
      <c r="C1236" t="s">
        <v>19</v>
      </c>
      <c r="D1236" t="s">
        <v>7</v>
      </c>
      <c r="E1236" t="b">
        <f>pokerdump2players[[#This Row],[suit1]]=pokerdump2players[[#This Row],[suit2]]</f>
        <v>0</v>
      </c>
      <c r="F1236">
        <v>5978</v>
      </c>
      <c r="L1236" s="8" t="s">
        <v>9</v>
      </c>
      <c r="M1236">
        <v>7703</v>
      </c>
      <c r="O1236" s="6">
        <v>7.3601966337252561E-4</v>
      </c>
      <c r="P1236" s="6">
        <v>0</v>
      </c>
      <c r="Q1236">
        <v>7703</v>
      </c>
      <c r="R1236" s="6">
        <v>7.3601966337252561E-4</v>
      </c>
    </row>
    <row r="1237" spans="1:18" x14ac:dyDescent="0.25">
      <c r="A1237" t="s">
        <v>14</v>
      </c>
      <c r="B1237" t="s">
        <v>8</v>
      </c>
      <c r="C1237" t="s">
        <v>19</v>
      </c>
      <c r="D1237" t="s">
        <v>9</v>
      </c>
      <c r="E1237" t="b">
        <f>pokerdump2players[[#This Row],[suit1]]=pokerdump2players[[#This Row],[suit2]]</f>
        <v>0</v>
      </c>
      <c r="F1237">
        <v>5975</v>
      </c>
      <c r="L1237" s="8" t="s">
        <v>7</v>
      </c>
      <c r="N1237">
        <v>8113</v>
      </c>
      <c r="O1237" s="6">
        <v>0</v>
      </c>
      <c r="P1237" s="6">
        <v>7.7519505763226019E-4</v>
      </c>
      <c r="Q1237">
        <v>8113</v>
      </c>
      <c r="R1237" s="6">
        <v>7.7519505763226019E-4</v>
      </c>
    </row>
    <row r="1238" spans="1:18" x14ac:dyDescent="0.25">
      <c r="A1238" t="s">
        <v>14</v>
      </c>
      <c r="B1238" t="s">
        <v>8</v>
      </c>
      <c r="C1238" t="s">
        <v>18</v>
      </c>
      <c r="D1238" t="s">
        <v>6</v>
      </c>
      <c r="E1238" t="b">
        <f>pokerdump2players[[#This Row],[suit1]]=pokerdump2players[[#This Row],[suit2]]</f>
        <v>0</v>
      </c>
      <c r="F1238">
        <v>5971</v>
      </c>
      <c r="L1238" s="8" t="s">
        <v>6</v>
      </c>
      <c r="M1238">
        <v>7777</v>
      </c>
      <c r="O1238" s="6">
        <v>7.4309034428769716E-4</v>
      </c>
      <c r="P1238" s="6">
        <v>0</v>
      </c>
      <c r="Q1238">
        <v>7777</v>
      </c>
      <c r="R1238" s="6">
        <v>7.4309034428769716E-4</v>
      </c>
    </row>
    <row r="1239" spans="1:18" x14ac:dyDescent="0.25">
      <c r="A1239" t="s">
        <v>20</v>
      </c>
      <c r="B1239" t="s">
        <v>6</v>
      </c>
      <c r="C1239" t="s">
        <v>19</v>
      </c>
      <c r="D1239" t="s">
        <v>9</v>
      </c>
      <c r="E1239" t="b">
        <f>pokerdump2players[[#This Row],[suit1]]=pokerdump2players[[#This Row],[suit2]]</f>
        <v>0</v>
      </c>
      <c r="F1239">
        <v>5970</v>
      </c>
      <c r="L1239" s="8" t="s">
        <v>8</v>
      </c>
      <c r="M1239">
        <v>7554</v>
      </c>
      <c r="O1239" s="6">
        <v>7.2178275180008553E-4</v>
      </c>
      <c r="P1239" s="6">
        <v>0</v>
      </c>
      <c r="Q1239">
        <v>7554</v>
      </c>
      <c r="R1239" s="6">
        <v>7.2178275180008553E-4</v>
      </c>
    </row>
    <row r="1240" spans="1:18" x14ac:dyDescent="0.25">
      <c r="A1240" t="s">
        <v>17</v>
      </c>
      <c r="B1240" t="s">
        <v>7</v>
      </c>
      <c r="C1240" t="s">
        <v>18</v>
      </c>
      <c r="D1240" t="s">
        <v>7</v>
      </c>
      <c r="E1240" t="b">
        <f>pokerdump2players[[#This Row],[suit1]]=pokerdump2players[[#This Row],[suit2]]</f>
        <v>1</v>
      </c>
      <c r="F1240">
        <v>5957</v>
      </c>
      <c r="L1240" s="7" t="s">
        <v>6</v>
      </c>
      <c r="M1240">
        <v>22878</v>
      </c>
      <c r="N1240">
        <v>8083</v>
      </c>
      <c r="O1240" s="6">
        <v>2.1859869996931898E-3</v>
      </c>
      <c r="P1240" s="6">
        <v>7.7232856536935276E-4</v>
      </c>
      <c r="Q1240">
        <v>30961</v>
      </c>
      <c r="R1240" s="6">
        <v>2.9583155650625428E-3</v>
      </c>
    </row>
    <row r="1241" spans="1:18" x14ac:dyDescent="0.25">
      <c r="A1241" t="s">
        <v>15</v>
      </c>
      <c r="B1241" t="s">
        <v>8</v>
      </c>
      <c r="C1241" t="s">
        <v>19</v>
      </c>
      <c r="D1241" t="s">
        <v>6</v>
      </c>
      <c r="E1241" t="b">
        <f>pokerdump2players[[#This Row],[suit1]]=pokerdump2players[[#This Row],[suit2]]</f>
        <v>0</v>
      </c>
      <c r="F1241">
        <v>5955</v>
      </c>
      <c r="L1241" s="8" t="s">
        <v>9</v>
      </c>
      <c r="M1241">
        <v>7722</v>
      </c>
      <c r="O1241" s="6">
        <v>7.3783510847236699E-4</v>
      </c>
      <c r="P1241" s="6">
        <v>0</v>
      </c>
      <c r="Q1241">
        <v>7722</v>
      </c>
      <c r="R1241" s="6">
        <v>7.3783510847236699E-4</v>
      </c>
    </row>
    <row r="1242" spans="1:18" x14ac:dyDescent="0.25">
      <c r="A1242" t="s">
        <v>20</v>
      </c>
      <c r="B1242" t="s">
        <v>6</v>
      </c>
      <c r="C1242" t="s">
        <v>19</v>
      </c>
      <c r="D1242" t="s">
        <v>8</v>
      </c>
      <c r="E1242" t="b">
        <f>pokerdump2players[[#This Row],[suit1]]=pokerdump2players[[#This Row],[suit2]]</f>
        <v>0</v>
      </c>
      <c r="F1242">
        <v>5953</v>
      </c>
      <c r="L1242" s="8" t="s">
        <v>7</v>
      </c>
      <c r="M1242">
        <v>7582</v>
      </c>
      <c r="O1242" s="6">
        <v>7.2445814457879911E-4</v>
      </c>
      <c r="P1242" s="6">
        <v>0</v>
      </c>
      <c r="Q1242">
        <v>7582</v>
      </c>
      <c r="R1242" s="6">
        <v>7.2445814457879911E-4</v>
      </c>
    </row>
    <row r="1243" spans="1:18" x14ac:dyDescent="0.25">
      <c r="A1243" t="s">
        <v>16</v>
      </c>
      <c r="B1243" t="s">
        <v>7</v>
      </c>
      <c r="C1243" t="s">
        <v>18</v>
      </c>
      <c r="D1243" t="s">
        <v>9</v>
      </c>
      <c r="E1243" t="b">
        <f>pokerdump2players[[#This Row],[suit1]]=pokerdump2players[[#This Row],[suit2]]</f>
        <v>0</v>
      </c>
      <c r="F1243">
        <v>5952</v>
      </c>
      <c r="L1243" s="8" t="s">
        <v>6</v>
      </c>
      <c r="N1243">
        <v>8083</v>
      </c>
      <c r="O1243" s="6">
        <v>0</v>
      </c>
      <c r="P1243" s="6">
        <v>7.7232856536935276E-4</v>
      </c>
      <c r="Q1243">
        <v>8083</v>
      </c>
      <c r="R1243" s="6">
        <v>7.7232856536935276E-4</v>
      </c>
    </row>
    <row r="1244" spans="1:18" x14ac:dyDescent="0.25">
      <c r="A1244" t="s">
        <v>14</v>
      </c>
      <c r="B1244" t="s">
        <v>6</v>
      </c>
      <c r="C1244" t="s">
        <v>18</v>
      </c>
      <c r="D1244" t="s">
        <v>7</v>
      </c>
      <c r="E1244" t="b">
        <f>pokerdump2players[[#This Row],[suit1]]=pokerdump2players[[#This Row],[suit2]]</f>
        <v>0</v>
      </c>
      <c r="F1244">
        <v>5945</v>
      </c>
      <c r="L1244" s="8" t="s">
        <v>8</v>
      </c>
      <c r="M1244">
        <v>7574</v>
      </c>
      <c r="O1244" s="6">
        <v>7.2369374664202379E-4</v>
      </c>
      <c r="P1244" s="6">
        <v>0</v>
      </c>
      <c r="Q1244">
        <v>7574</v>
      </c>
      <c r="R1244" s="6">
        <v>7.2369374664202379E-4</v>
      </c>
    </row>
    <row r="1245" spans="1:18" x14ac:dyDescent="0.25">
      <c r="A1245" t="s">
        <v>16</v>
      </c>
      <c r="B1245" t="s">
        <v>8</v>
      </c>
      <c r="C1245" t="s">
        <v>19</v>
      </c>
      <c r="D1245" t="s">
        <v>6</v>
      </c>
      <c r="E1245" t="b">
        <f>pokerdump2players[[#This Row],[suit1]]=pokerdump2players[[#This Row],[suit2]]</f>
        <v>0</v>
      </c>
      <c r="F1245">
        <v>5935</v>
      </c>
      <c r="L1245" s="7" t="s">
        <v>8</v>
      </c>
      <c r="M1245">
        <v>22690</v>
      </c>
      <c r="N1245">
        <v>7913</v>
      </c>
      <c r="O1245" s="6">
        <v>2.16802364817897E-3</v>
      </c>
      <c r="P1245" s="6">
        <v>7.5608510921287744E-4</v>
      </c>
      <c r="Q1245">
        <v>30603</v>
      </c>
      <c r="R1245" s="6">
        <v>2.9241087573918475E-3</v>
      </c>
    </row>
    <row r="1246" spans="1:18" x14ac:dyDescent="0.25">
      <c r="A1246" t="s">
        <v>17</v>
      </c>
      <c r="B1246" t="s">
        <v>9</v>
      </c>
      <c r="C1246" t="s">
        <v>19</v>
      </c>
      <c r="D1246" t="s">
        <v>6</v>
      </c>
      <c r="E1246" t="b">
        <f>pokerdump2players[[#This Row],[suit1]]=pokerdump2players[[#This Row],[suit2]]</f>
        <v>0</v>
      </c>
      <c r="F1246">
        <v>5932</v>
      </c>
      <c r="L1246" s="8" t="s">
        <v>9</v>
      </c>
      <c r="M1246">
        <v>7406</v>
      </c>
      <c r="O1246" s="6">
        <v>7.0764138996974222E-4</v>
      </c>
      <c r="P1246" s="6">
        <v>0</v>
      </c>
      <c r="Q1246">
        <v>7406</v>
      </c>
      <c r="R1246" s="6">
        <v>7.0764138996974222E-4</v>
      </c>
    </row>
    <row r="1247" spans="1:18" x14ac:dyDescent="0.25">
      <c r="A1247" t="s">
        <v>19</v>
      </c>
      <c r="B1247" t="s">
        <v>9</v>
      </c>
      <c r="C1247" t="s">
        <v>18</v>
      </c>
      <c r="D1247" t="s">
        <v>9</v>
      </c>
      <c r="E1247" t="b">
        <f>pokerdump2players[[#This Row],[suit1]]=pokerdump2players[[#This Row],[suit2]]</f>
        <v>1</v>
      </c>
      <c r="F1247">
        <v>5929</v>
      </c>
      <c r="L1247" s="8" t="s">
        <v>7</v>
      </c>
      <c r="M1247">
        <v>7610</v>
      </c>
      <c r="O1247" s="6">
        <v>7.2713353735751269E-4</v>
      </c>
      <c r="P1247" s="6">
        <v>0</v>
      </c>
      <c r="Q1247">
        <v>7610</v>
      </c>
      <c r="R1247" s="6">
        <v>7.2713353735751269E-4</v>
      </c>
    </row>
    <row r="1248" spans="1:18" x14ac:dyDescent="0.25">
      <c r="A1248" t="s">
        <v>17</v>
      </c>
      <c r="B1248" t="s">
        <v>7</v>
      </c>
      <c r="C1248" t="s">
        <v>19</v>
      </c>
      <c r="D1248" t="s">
        <v>8</v>
      </c>
      <c r="E1248" t="b">
        <f>pokerdump2players[[#This Row],[suit1]]=pokerdump2players[[#This Row],[suit2]]</f>
        <v>0</v>
      </c>
      <c r="F1248">
        <v>5925</v>
      </c>
      <c r="L1248" s="8" t="s">
        <v>6</v>
      </c>
      <c r="M1248">
        <v>7674</v>
      </c>
      <c r="O1248" s="6">
        <v>7.3324872085171516E-4</v>
      </c>
      <c r="P1248" s="6">
        <v>0</v>
      </c>
      <c r="Q1248">
        <v>7674</v>
      </c>
      <c r="R1248" s="6">
        <v>7.3324872085171516E-4</v>
      </c>
    </row>
    <row r="1249" spans="1:18" x14ac:dyDescent="0.25">
      <c r="A1249" t="s">
        <v>20</v>
      </c>
      <c r="B1249" t="s">
        <v>6</v>
      </c>
      <c r="C1249" t="s">
        <v>19</v>
      </c>
      <c r="D1249" t="s">
        <v>7</v>
      </c>
      <c r="E1249" t="b">
        <f>pokerdump2players[[#This Row],[suit1]]=pokerdump2players[[#This Row],[suit2]]</f>
        <v>0</v>
      </c>
      <c r="F1249">
        <v>5921</v>
      </c>
      <c r="L1249" s="8" t="s">
        <v>8</v>
      </c>
      <c r="N1249">
        <v>7913</v>
      </c>
      <c r="O1249" s="6">
        <v>0</v>
      </c>
      <c r="P1249" s="6">
        <v>7.5608510921287744E-4</v>
      </c>
      <c r="Q1249">
        <v>7913</v>
      </c>
      <c r="R1249" s="6">
        <v>7.5608510921287744E-4</v>
      </c>
    </row>
    <row r="1250" spans="1:18" x14ac:dyDescent="0.25">
      <c r="A1250" t="s">
        <v>16</v>
      </c>
      <c r="B1250" t="s">
        <v>8</v>
      </c>
      <c r="C1250" t="s">
        <v>19</v>
      </c>
      <c r="D1250" t="s">
        <v>9</v>
      </c>
      <c r="E1250" t="b">
        <f>pokerdump2players[[#This Row],[suit1]]=pokerdump2players[[#This Row],[suit2]]</f>
        <v>0</v>
      </c>
      <c r="F1250">
        <v>5917</v>
      </c>
      <c r="L1250" s="3" t="s">
        <v>16</v>
      </c>
      <c r="M1250">
        <v>93971</v>
      </c>
      <c r="N1250">
        <v>32758</v>
      </c>
      <c r="O1250" s="6">
        <v>8.9789048145890692E-3</v>
      </c>
      <c r="P1250" s="6">
        <v>3.1300184516106964E-3</v>
      </c>
      <c r="Q1250">
        <v>126729</v>
      </c>
      <c r="R1250" s="6">
        <v>1.2108923266199766E-2</v>
      </c>
    </row>
    <row r="1251" spans="1:18" x14ac:dyDescent="0.25">
      <c r="A1251" t="s">
        <v>17</v>
      </c>
      <c r="B1251" t="s">
        <v>9</v>
      </c>
      <c r="C1251" t="s">
        <v>19</v>
      </c>
      <c r="D1251" t="s">
        <v>8</v>
      </c>
      <c r="E1251" t="b">
        <f>pokerdump2players[[#This Row],[suit1]]=pokerdump2players[[#This Row],[suit2]]</f>
        <v>0</v>
      </c>
      <c r="F1251">
        <v>5917</v>
      </c>
      <c r="L1251" s="7" t="s">
        <v>9</v>
      </c>
      <c r="M1251">
        <v>23478</v>
      </c>
      <c r="N1251">
        <v>8247</v>
      </c>
      <c r="O1251" s="6">
        <v>2.243316844951338E-3</v>
      </c>
      <c r="P1251" s="6">
        <v>7.8799872307324661E-4</v>
      </c>
      <c r="Q1251">
        <v>31725</v>
      </c>
      <c r="R1251" s="6">
        <v>3.0313155680245845E-3</v>
      </c>
    </row>
    <row r="1252" spans="1:18" x14ac:dyDescent="0.25">
      <c r="A1252" t="s">
        <v>20</v>
      </c>
      <c r="B1252" t="s">
        <v>7</v>
      </c>
      <c r="C1252" t="s">
        <v>19</v>
      </c>
      <c r="D1252" t="s">
        <v>8</v>
      </c>
      <c r="E1252" t="b">
        <f>pokerdump2players[[#This Row],[suit1]]=pokerdump2players[[#This Row],[suit2]]</f>
        <v>0</v>
      </c>
      <c r="F1252">
        <v>5911</v>
      </c>
      <c r="L1252" s="8" t="s">
        <v>9</v>
      </c>
      <c r="N1252">
        <v>8247</v>
      </c>
      <c r="O1252" s="6">
        <v>0</v>
      </c>
      <c r="P1252" s="6">
        <v>7.8799872307324661E-4</v>
      </c>
      <c r="Q1252">
        <v>8247</v>
      </c>
      <c r="R1252" s="6">
        <v>7.8799872307324661E-4</v>
      </c>
    </row>
    <row r="1253" spans="1:18" x14ac:dyDescent="0.25">
      <c r="A1253" t="s">
        <v>19</v>
      </c>
      <c r="B1253" t="s">
        <v>8</v>
      </c>
      <c r="C1253" t="s">
        <v>18</v>
      </c>
      <c r="D1253" t="s">
        <v>8</v>
      </c>
      <c r="E1253" t="b">
        <f>pokerdump2players[[#This Row],[suit1]]=pokerdump2players[[#This Row],[suit2]]</f>
        <v>1</v>
      </c>
      <c r="F1253">
        <v>5908</v>
      </c>
      <c r="L1253" s="8" t="s">
        <v>7</v>
      </c>
      <c r="M1253">
        <v>7816</v>
      </c>
      <c r="O1253" s="6">
        <v>7.468167842294768E-4</v>
      </c>
      <c r="P1253" s="6">
        <v>0</v>
      </c>
      <c r="Q1253">
        <v>7816</v>
      </c>
      <c r="R1253" s="6">
        <v>7.468167842294768E-4</v>
      </c>
    </row>
    <row r="1254" spans="1:18" x14ac:dyDescent="0.25">
      <c r="A1254" t="s">
        <v>14</v>
      </c>
      <c r="B1254" t="s">
        <v>7</v>
      </c>
      <c r="C1254" t="s">
        <v>18</v>
      </c>
      <c r="D1254" t="s">
        <v>8</v>
      </c>
      <c r="E1254" t="b">
        <f>pokerdump2players[[#This Row],[suit1]]=pokerdump2players[[#This Row],[suit2]]</f>
        <v>0</v>
      </c>
      <c r="F1254">
        <v>5893</v>
      </c>
      <c r="L1254" s="8" t="s">
        <v>6</v>
      </c>
      <c r="M1254">
        <v>7737</v>
      </c>
      <c r="O1254" s="6">
        <v>7.3926835460382066E-4</v>
      </c>
      <c r="P1254" s="6">
        <v>0</v>
      </c>
      <c r="Q1254">
        <v>7737</v>
      </c>
      <c r="R1254" s="6">
        <v>7.3926835460382066E-4</v>
      </c>
    </row>
    <row r="1255" spans="1:18" x14ac:dyDescent="0.25">
      <c r="A1255" t="s">
        <v>15</v>
      </c>
      <c r="B1255" t="s">
        <v>6</v>
      </c>
      <c r="C1255" t="s">
        <v>19</v>
      </c>
      <c r="D1255" t="s">
        <v>8</v>
      </c>
      <c r="E1255" t="b">
        <f>pokerdump2players[[#This Row],[suit1]]=pokerdump2players[[#This Row],[suit2]]</f>
        <v>0</v>
      </c>
      <c r="F1255">
        <v>5867</v>
      </c>
      <c r="L1255" s="8" t="s">
        <v>8</v>
      </c>
      <c r="M1255">
        <v>7925</v>
      </c>
      <c r="O1255" s="6">
        <v>7.5723170611804048E-4</v>
      </c>
      <c r="P1255" s="6">
        <v>0</v>
      </c>
      <c r="Q1255">
        <v>7925</v>
      </c>
      <c r="R1255" s="6">
        <v>7.5723170611804048E-4</v>
      </c>
    </row>
    <row r="1256" spans="1:18" x14ac:dyDescent="0.25">
      <c r="A1256" t="s">
        <v>20</v>
      </c>
      <c r="B1256" t="s">
        <v>9</v>
      </c>
      <c r="C1256" t="s">
        <v>19</v>
      </c>
      <c r="D1256" t="s">
        <v>7</v>
      </c>
      <c r="E1256" t="b">
        <f>pokerdump2players[[#This Row],[suit1]]=pokerdump2players[[#This Row],[suit2]]</f>
        <v>0</v>
      </c>
      <c r="F1256">
        <v>5862</v>
      </c>
      <c r="L1256" s="7" t="s">
        <v>7</v>
      </c>
      <c r="M1256">
        <v>23434</v>
      </c>
      <c r="N1256">
        <v>8008</v>
      </c>
      <c r="O1256" s="6">
        <v>2.2391126562990738E-3</v>
      </c>
      <c r="P1256" s="6">
        <v>7.6516233471208422E-4</v>
      </c>
      <c r="Q1256">
        <v>31442</v>
      </c>
      <c r="R1256" s="6">
        <v>3.004274991011158E-3</v>
      </c>
    </row>
    <row r="1257" spans="1:18" x14ac:dyDescent="0.25">
      <c r="A1257" t="s">
        <v>19</v>
      </c>
      <c r="B1257" t="s">
        <v>7</v>
      </c>
      <c r="C1257" t="s">
        <v>18</v>
      </c>
      <c r="D1257" t="s">
        <v>7</v>
      </c>
      <c r="E1257" t="b">
        <f>pokerdump2players[[#This Row],[suit1]]=pokerdump2players[[#This Row],[suit2]]</f>
        <v>1</v>
      </c>
      <c r="F1257">
        <v>5857</v>
      </c>
      <c r="L1257" s="8" t="s">
        <v>9</v>
      </c>
      <c r="M1257">
        <v>7819</v>
      </c>
      <c r="O1257" s="6">
        <v>7.4710343345576764E-4</v>
      </c>
      <c r="P1257" s="6">
        <v>0</v>
      </c>
      <c r="Q1257">
        <v>7819</v>
      </c>
      <c r="R1257" s="6">
        <v>7.4710343345576764E-4</v>
      </c>
    </row>
    <row r="1258" spans="1:18" x14ac:dyDescent="0.25">
      <c r="A1258" t="s">
        <v>17</v>
      </c>
      <c r="B1258" t="s">
        <v>9</v>
      </c>
      <c r="C1258" t="s">
        <v>19</v>
      </c>
      <c r="D1258" t="s">
        <v>7</v>
      </c>
      <c r="E1258" t="b">
        <f>pokerdump2players[[#This Row],[suit1]]=pokerdump2players[[#This Row],[suit2]]</f>
        <v>0</v>
      </c>
      <c r="F1258">
        <v>5854</v>
      </c>
      <c r="L1258" s="8" t="s">
        <v>7</v>
      </c>
      <c r="N1258">
        <v>8008</v>
      </c>
      <c r="O1258" s="6">
        <v>0</v>
      </c>
      <c r="P1258" s="6">
        <v>7.6516233471208422E-4</v>
      </c>
      <c r="Q1258">
        <v>8008</v>
      </c>
      <c r="R1258" s="6">
        <v>7.6516233471208422E-4</v>
      </c>
    </row>
    <row r="1259" spans="1:18" x14ac:dyDescent="0.25">
      <c r="A1259" t="s">
        <v>17</v>
      </c>
      <c r="B1259" t="s">
        <v>6</v>
      </c>
      <c r="C1259" t="s">
        <v>19</v>
      </c>
      <c r="D1259" t="s">
        <v>8</v>
      </c>
      <c r="E1259" t="b">
        <f>pokerdump2players[[#This Row],[suit1]]=pokerdump2players[[#This Row],[suit2]]</f>
        <v>0</v>
      </c>
      <c r="F1259">
        <v>5842</v>
      </c>
      <c r="L1259" s="8" t="s">
        <v>6</v>
      </c>
      <c r="M1259">
        <v>7829</v>
      </c>
      <c r="O1259" s="6">
        <v>7.4805893087673671E-4</v>
      </c>
      <c r="P1259" s="6">
        <v>0</v>
      </c>
      <c r="Q1259">
        <v>7829</v>
      </c>
      <c r="R1259" s="6">
        <v>7.4805893087673671E-4</v>
      </c>
    </row>
    <row r="1260" spans="1:18" x14ac:dyDescent="0.25">
      <c r="A1260" t="s">
        <v>20</v>
      </c>
      <c r="B1260" t="s">
        <v>9</v>
      </c>
      <c r="C1260" t="s">
        <v>19</v>
      </c>
      <c r="D1260" t="s">
        <v>6</v>
      </c>
      <c r="E1260" t="b">
        <f>pokerdump2players[[#This Row],[suit1]]=pokerdump2players[[#This Row],[suit2]]</f>
        <v>0</v>
      </c>
      <c r="F1260">
        <v>5842</v>
      </c>
      <c r="L1260" s="8" t="s">
        <v>8</v>
      </c>
      <c r="M1260">
        <v>7786</v>
      </c>
      <c r="O1260" s="6">
        <v>7.4395029196656947E-4</v>
      </c>
      <c r="P1260" s="6">
        <v>0</v>
      </c>
      <c r="Q1260">
        <v>7786</v>
      </c>
      <c r="R1260" s="6">
        <v>7.4395029196656947E-4</v>
      </c>
    </row>
    <row r="1261" spans="1:18" x14ac:dyDescent="0.25">
      <c r="A1261" t="s">
        <v>20</v>
      </c>
      <c r="B1261" t="s">
        <v>8</v>
      </c>
      <c r="C1261" t="s">
        <v>19</v>
      </c>
      <c r="D1261" t="s">
        <v>7</v>
      </c>
      <c r="E1261" t="b">
        <f>pokerdump2players[[#This Row],[suit1]]=pokerdump2players[[#This Row],[suit2]]</f>
        <v>0</v>
      </c>
      <c r="F1261">
        <v>5839</v>
      </c>
      <c r="L1261" s="7" t="s">
        <v>6</v>
      </c>
      <c r="M1261">
        <v>23760</v>
      </c>
      <c r="N1261">
        <v>8311</v>
      </c>
      <c r="O1261" s="6">
        <v>2.2702618722226678E-3</v>
      </c>
      <c r="P1261" s="6">
        <v>7.9411390656744909E-4</v>
      </c>
      <c r="Q1261">
        <v>32071</v>
      </c>
      <c r="R1261" s="6">
        <v>3.0643757787901169E-3</v>
      </c>
    </row>
    <row r="1262" spans="1:18" x14ac:dyDescent="0.25">
      <c r="A1262" t="s">
        <v>20</v>
      </c>
      <c r="B1262" t="s">
        <v>7</v>
      </c>
      <c r="C1262" t="s">
        <v>18</v>
      </c>
      <c r="D1262" t="s">
        <v>8</v>
      </c>
      <c r="E1262" t="b">
        <f>pokerdump2players[[#This Row],[suit1]]=pokerdump2players[[#This Row],[suit2]]</f>
        <v>0</v>
      </c>
      <c r="F1262">
        <v>5834</v>
      </c>
      <c r="L1262" s="8" t="s">
        <v>9</v>
      </c>
      <c r="M1262">
        <v>7898</v>
      </c>
      <c r="O1262" s="6">
        <v>7.5465186308142378E-4</v>
      </c>
      <c r="P1262" s="6">
        <v>0</v>
      </c>
      <c r="Q1262">
        <v>7898</v>
      </c>
      <c r="R1262" s="6">
        <v>7.5465186308142378E-4</v>
      </c>
    </row>
    <row r="1263" spans="1:18" x14ac:dyDescent="0.25">
      <c r="A1263" t="s">
        <v>16</v>
      </c>
      <c r="B1263" t="s">
        <v>8</v>
      </c>
      <c r="C1263" t="s">
        <v>18</v>
      </c>
      <c r="D1263" t="s">
        <v>9</v>
      </c>
      <c r="E1263" t="b">
        <f>pokerdump2players[[#This Row],[suit1]]=pokerdump2players[[#This Row],[suit2]]</f>
        <v>0</v>
      </c>
      <c r="F1263">
        <v>5829</v>
      </c>
      <c r="L1263" s="8" t="s">
        <v>7</v>
      </c>
      <c r="M1263">
        <v>7989</v>
      </c>
      <c r="O1263" s="6">
        <v>7.6334688961224295E-4</v>
      </c>
      <c r="P1263" s="6">
        <v>0</v>
      </c>
      <c r="Q1263">
        <v>7989</v>
      </c>
      <c r="R1263" s="6">
        <v>7.6334688961224295E-4</v>
      </c>
    </row>
    <row r="1264" spans="1:18" x14ac:dyDescent="0.25">
      <c r="A1264" t="s">
        <v>17</v>
      </c>
      <c r="B1264" t="s">
        <v>6</v>
      </c>
      <c r="C1264" t="s">
        <v>19</v>
      </c>
      <c r="D1264" t="s">
        <v>9</v>
      </c>
      <c r="E1264" t="b">
        <f>pokerdump2players[[#This Row],[suit1]]=pokerdump2players[[#This Row],[suit2]]</f>
        <v>0</v>
      </c>
      <c r="F1264">
        <v>5828</v>
      </c>
      <c r="L1264" s="8" t="s">
        <v>6</v>
      </c>
      <c r="N1264">
        <v>8311</v>
      </c>
      <c r="O1264" s="6">
        <v>0</v>
      </c>
      <c r="P1264" s="6">
        <v>7.9411390656744909E-4</v>
      </c>
      <c r="Q1264">
        <v>8311</v>
      </c>
      <c r="R1264" s="6">
        <v>7.9411390656744909E-4</v>
      </c>
    </row>
    <row r="1265" spans="1:18" x14ac:dyDescent="0.25">
      <c r="A1265" t="s">
        <v>15</v>
      </c>
      <c r="B1265" t="s">
        <v>7</v>
      </c>
      <c r="C1265" t="s">
        <v>18</v>
      </c>
      <c r="D1265" t="s">
        <v>6</v>
      </c>
      <c r="E1265" t="b">
        <f>pokerdump2players[[#This Row],[suit1]]=pokerdump2players[[#This Row],[suit2]]</f>
        <v>0</v>
      </c>
      <c r="F1265">
        <v>5804</v>
      </c>
      <c r="L1265" s="8" t="s">
        <v>8</v>
      </c>
      <c r="M1265">
        <v>7873</v>
      </c>
      <c r="O1265" s="6">
        <v>7.5226311952900093E-4</v>
      </c>
      <c r="P1265" s="6">
        <v>0</v>
      </c>
      <c r="Q1265">
        <v>7873</v>
      </c>
      <c r="R1265" s="6">
        <v>7.5226311952900093E-4</v>
      </c>
    </row>
    <row r="1266" spans="1:18" x14ac:dyDescent="0.25">
      <c r="A1266" t="s">
        <v>17</v>
      </c>
      <c r="B1266" t="s">
        <v>8</v>
      </c>
      <c r="C1266" t="s">
        <v>19</v>
      </c>
      <c r="D1266" t="s">
        <v>6</v>
      </c>
      <c r="E1266" t="b">
        <f>pokerdump2players[[#This Row],[suit1]]=pokerdump2players[[#This Row],[suit2]]</f>
        <v>0</v>
      </c>
      <c r="F1266">
        <v>5802</v>
      </c>
      <c r="L1266" s="7" t="s">
        <v>8</v>
      </c>
      <c r="M1266">
        <v>23299</v>
      </c>
      <c r="N1266">
        <v>8192</v>
      </c>
      <c r="O1266" s="6">
        <v>2.2262134411159904E-3</v>
      </c>
      <c r="P1266" s="6">
        <v>7.8274348725791633E-4</v>
      </c>
      <c r="Q1266">
        <v>31491</v>
      </c>
      <c r="R1266" s="6">
        <v>3.008956928373907E-3</v>
      </c>
    </row>
    <row r="1267" spans="1:18" x14ac:dyDescent="0.25">
      <c r="A1267" t="s">
        <v>15</v>
      </c>
      <c r="B1267" t="s">
        <v>7</v>
      </c>
      <c r="C1267" t="s">
        <v>18</v>
      </c>
      <c r="D1267" t="s">
        <v>9</v>
      </c>
      <c r="E1267" t="b">
        <f>pokerdump2players[[#This Row],[suit1]]=pokerdump2players[[#This Row],[suit2]]</f>
        <v>0</v>
      </c>
      <c r="F1267">
        <v>5800</v>
      </c>
      <c r="L1267" s="8" t="s">
        <v>9</v>
      </c>
      <c r="M1267">
        <v>7719</v>
      </c>
      <c r="O1267" s="6">
        <v>7.3754845924607626E-4</v>
      </c>
      <c r="P1267" s="6">
        <v>0</v>
      </c>
      <c r="Q1267">
        <v>7719</v>
      </c>
      <c r="R1267" s="6">
        <v>7.3754845924607626E-4</v>
      </c>
    </row>
    <row r="1268" spans="1:18" x14ac:dyDescent="0.25">
      <c r="A1268" t="s">
        <v>17</v>
      </c>
      <c r="B1268" t="s">
        <v>8</v>
      </c>
      <c r="C1268" t="s">
        <v>19</v>
      </c>
      <c r="D1268" t="s">
        <v>9</v>
      </c>
      <c r="E1268" t="b">
        <f>pokerdump2players[[#This Row],[suit1]]=pokerdump2players[[#This Row],[suit2]]</f>
        <v>0</v>
      </c>
      <c r="F1268">
        <v>5796</v>
      </c>
      <c r="L1268" s="8" t="s">
        <v>7</v>
      </c>
      <c r="M1268">
        <v>7777</v>
      </c>
      <c r="O1268" s="6">
        <v>7.4309034428769716E-4</v>
      </c>
      <c r="P1268" s="6">
        <v>0</v>
      </c>
      <c r="Q1268">
        <v>7777</v>
      </c>
      <c r="R1268" s="6">
        <v>7.4309034428769716E-4</v>
      </c>
    </row>
    <row r="1269" spans="1:18" x14ac:dyDescent="0.25">
      <c r="A1269" t="s">
        <v>16</v>
      </c>
      <c r="B1269" t="s">
        <v>6</v>
      </c>
      <c r="C1269" t="s">
        <v>18</v>
      </c>
      <c r="D1269" t="s">
        <v>8</v>
      </c>
      <c r="E1269" t="b">
        <f>pokerdump2players[[#This Row],[suit1]]=pokerdump2players[[#This Row],[suit2]]</f>
        <v>0</v>
      </c>
      <c r="F1269">
        <v>5796</v>
      </c>
      <c r="L1269" s="8" t="s">
        <v>6</v>
      </c>
      <c r="M1269">
        <v>7803</v>
      </c>
      <c r="O1269" s="6">
        <v>7.4557463758221699E-4</v>
      </c>
      <c r="P1269" s="6">
        <v>0</v>
      </c>
      <c r="Q1269">
        <v>7803</v>
      </c>
      <c r="R1269" s="6">
        <v>7.4557463758221699E-4</v>
      </c>
    </row>
    <row r="1270" spans="1:18" x14ac:dyDescent="0.25">
      <c r="A1270" t="s">
        <v>16</v>
      </c>
      <c r="B1270" t="s">
        <v>6</v>
      </c>
      <c r="C1270" t="s">
        <v>18</v>
      </c>
      <c r="D1270" t="s">
        <v>9</v>
      </c>
      <c r="E1270" t="b">
        <f>pokerdump2players[[#This Row],[suit1]]=pokerdump2players[[#This Row],[suit2]]</f>
        <v>0</v>
      </c>
      <c r="F1270">
        <v>5774</v>
      </c>
      <c r="L1270" s="8" t="s">
        <v>8</v>
      </c>
      <c r="N1270">
        <v>8192</v>
      </c>
      <c r="O1270" s="6">
        <v>0</v>
      </c>
      <c r="P1270" s="6">
        <v>7.8274348725791633E-4</v>
      </c>
      <c r="Q1270">
        <v>8192</v>
      </c>
      <c r="R1270" s="6">
        <v>7.8274348725791633E-4</v>
      </c>
    </row>
    <row r="1271" spans="1:18" x14ac:dyDescent="0.25">
      <c r="A1271" t="s">
        <v>17</v>
      </c>
      <c r="B1271" t="s">
        <v>6</v>
      </c>
      <c r="C1271" t="s">
        <v>19</v>
      </c>
      <c r="D1271" t="s">
        <v>7</v>
      </c>
      <c r="E1271" t="b">
        <f>pokerdump2players[[#This Row],[suit1]]=pokerdump2players[[#This Row],[suit2]]</f>
        <v>0</v>
      </c>
      <c r="F1271">
        <v>5774</v>
      </c>
      <c r="L1271" s="3" t="s">
        <v>14</v>
      </c>
      <c r="M1271">
        <v>97001</v>
      </c>
      <c r="N1271">
        <v>33731</v>
      </c>
      <c r="O1271" s="6">
        <v>9.2684205331427186E-3</v>
      </c>
      <c r="P1271" s="6">
        <v>3.2229883506709931E-3</v>
      </c>
      <c r="Q1271">
        <v>130732</v>
      </c>
      <c r="R1271" s="6">
        <v>1.249140888381371E-2</v>
      </c>
    </row>
    <row r="1272" spans="1:18" x14ac:dyDescent="0.25">
      <c r="A1272" t="s">
        <v>16</v>
      </c>
      <c r="B1272" t="s">
        <v>8</v>
      </c>
      <c r="C1272" t="s">
        <v>18</v>
      </c>
      <c r="D1272" t="s">
        <v>6</v>
      </c>
      <c r="E1272" t="b">
        <f>pokerdump2players[[#This Row],[suit1]]=pokerdump2players[[#This Row],[suit2]]</f>
        <v>0</v>
      </c>
      <c r="F1272">
        <v>5770</v>
      </c>
      <c r="L1272" s="7" t="s">
        <v>9</v>
      </c>
      <c r="M1272">
        <v>24419</v>
      </c>
      <c r="N1272">
        <v>8383</v>
      </c>
      <c r="O1272" s="6">
        <v>2.3332291522645335E-3</v>
      </c>
      <c r="P1272" s="6">
        <v>8.0099348799842689E-4</v>
      </c>
      <c r="Q1272">
        <v>32802</v>
      </c>
      <c r="R1272" s="6">
        <v>3.1342226402629606E-3</v>
      </c>
    </row>
    <row r="1273" spans="1:18" x14ac:dyDescent="0.25">
      <c r="A1273" t="s">
        <v>17</v>
      </c>
      <c r="B1273" t="s">
        <v>7</v>
      </c>
      <c r="C1273" t="s">
        <v>19</v>
      </c>
      <c r="D1273" t="s">
        <v>9</v>
      </c>
      <c r="E1273" t="b">
        <f>pokerdump2players[[#This Row],[suit1]]=pokerdump2players[[#This Row],[suit2]]</f>
        <v>0</v>
      </c>
      <c r="F1273">
        <v>5753</v>
      </c>
      <c r="L1273" s="8" t="s">
        <v>9</v>
      </c>
      <c r="N1273">
        <v>8383</v>
      </c>
      <c r="O1273" s="6">
        <v>0</v>
      </c>
      <c r="P1273" s="6">
        <v>8.0099348799842689E-4</v>
      </c>
      <c r="Q1273">
        <v>8383</v>
      </c>
      <c r="R1273" s="6">
        <v>8.0099348799842689E-4</v>
      </c>
    </row>
    <row r="1274" spans="1:18" x14ac:dyDescent="0.25">
      <c r="A1274" t="s">
        <v>17</v>
      </c>
      <c r="B1274" t="s">
        <v>8</v>
      </c>
      <c r="C1274" t="s">
        <v>19</v>
      </c>
      <c r="D1274" t="s">
        <v>7</v>
      </c>
      <c r="E1274" t="b">
        <f>pokerdump2players[[#This Row],[suit1]]=pokerdump2players[[#This Row],[suit2]]</f>
        <v>0</v>
      </c>
      <c r="F1274">
        <v>5750</v>
      </c>
      <c r="L1274" s="8" t="s">
        <v>7</v>
      </c>
      <c r="M1274">
        <v>8140</v>
      </c>
      <c r="O1274" s="6">
        <v>7.7777490066887689E-4</v>
      </c>
      <c r="P1274" s="6">
        <v>0</v>
      </c>
      <c r="Q1274">
        <v>8140</v>
      </c>
      <c r="R1274" s="6">
        <v>7.7777490066887689E-4</v>
      </c>
    </row>
    <row r="1275" spans="1:18" x14ac:dyDescent="0.25">
      <c r="A1275" t="s">
        <v>17</v>
      </c>
      <c r="B1275" t="s">
        <v>7</v>
      </c>
      <c r="C1275" t="s">
        <v>19</v>
      </c>
      <c r="D1275" t="s">
        <v>6</v>
      </c>
      <c r="E1275" t="b">
        <f>pokerdump2players[[#This Row],[suit1]]=pokerdump2players[[#This Row],[suit2]]</f>
        <v>0</v>
      </c>
      <c r="F1275">
        <v>5743</v>
      </c>
      <c r="L1275" s="8" t="s">
        <v>6</v>
      </c>
      <c r="M1275">
        <v>8088</v>
      </c>
      <c r="O1275" s="6">
        <v>7.7280631407983735E-4</v>
      </c>
      <c r="P1275" s="6">
        <v>0</v>
      </c>
      <c r="Q1275">
        <v>8088</v>
      </c>
      <c r="R1275" s="6">
        <v>7.7280631407983735E-4</v>
      </c>
    </row>
    <row r="1276" spans="1:18" x14ac:dyDescent="0.25">
      <c r="A1276" t="s">
        <v>15</v>
      </c>
      <c r="B1276" t="s">
        <v>6</v>
      </c>
      <c r="C1276" t="s">
        <v>18</v>
      </c>
      <c r="D1276" t="s">
        <v>7</v>
      </c>
      <c r="E1276" t="b">
        <f>pokerdump2players[[#This Row],[suit1]]=pokerdump2players[[#This Row],[suit2]]</f>
        <v>0</v>
      </c>
      <c r="F1276">
        <v>5742</v>
      </c>
      <c r="L1276" s="8" t="s">
        <v>8</v>
      </c>
      <c r="M1276">
        <v>8191</v>
      </c>
      <c r="O1276" s="6">
        <v>7.8264793751581946E-4</v>
      </c>
      <c r="P1276" s="6">
        <v>0</v>
      </c>
      <c r="Q1276">
        <v>8191</v>
      </c>
      <c r="R1276" s="6">
        <v>7.8264793751581946E-4</v>
      </c>
    </row>
    <row r="1277" spans="1:18" x14ac:dyDescent="0.25">
      <c r="A1277" t="s">
        <v>16</v>
      </c>
      <c r="B1277" t="s">
        <v>7</v>
      </c>
      <c r="C1277" t="s">
        <v>18</v>
      </c>
      <c r="D1277" t="s">
        <v>8</v>
      </c>
      <c r="E1277" t="b">
        <f>pokerdump2players[[#This Row],[suit1]]=pokerdump2players[[#This Row],[suit2]]</f>
        <v>0</v>
      </c>
      <c r="F1277">
        <v>5734</v>
      </c>
      <c r="L1277" s="7" t="s">
        <v>7</v>
      </c>
      <c r="M1277">
        <v>24344</v>
      </c>
      <c r="N1277">
        <v>8464</v>
      </c>
      <c r="O1277" s="6">
        <v>2.3260629216072652E-3</v>
      </c>
      <c r="P1277" s="6">
        <v>8.0873301710827688E-4</v>
      </c>
      <c r="Q1277">
        <v>32808</v>
      </c>
      <c r="R1277" s="6">
        <v>3.134795938715542E-3</v>
      </c>
    </row>
    <row r="1278" spans="1:18" x14ac:dyDescent="0.25">
      <c r="A1278" t="s">
        <v>15</v>
      </c>
      <c r="B1278" t="s">
        <v>9</v>
      </c>
      <c r="C1278" t="s">
        <v>18</v>
      </c>
      <c r="D1278" t="s">
        <v>7</v>
      </c>
      <c r="E1278" t="b">
        <f>pokerdump2players[[#This Row],[suit1]]=pokerdump2players[[#This Row],[suit2]]</f>
        <v>0</v>
      </c>
      <c r="F1278">
        <v>5723</v>
      </c>
      <c r="L1278" s="8" t="s">
        <v>9</v>
      </c>
      <c r="M1278">
        <v>8014</v>
      </c>
      <c r="O1278" s="6">
        <v>7.6573563316466569E-4</v>
      </c>
      <c r="P1278" s="6">
        <v>0</v>
      </c>
      <c r="Q1278">
        <v>8014</v>
      </c>
      <c r="R1278" s="6">
        <v>7.6573563316466569E-4</v>
      </c>
    </row>
    <row r="1279" spans="1:18" x14ac:dyDescent="0.25">
      <c r="A1279" t="s">
        <v>20</v>
      </c>
      <c r="B1279" t="s">
        <v>6</v>
      </c>
      <c r="C1279" t="s">
        <v>18</v>
      </c>
      <c r="D1279" t="s">
        <v>7</v>
      </c>
      <c r="E1279" t="b">
        <f>pokerdump2players[[#This Row],[suit1]]=pokerdump2players[[#This Row],[suit2]]</f>
        <v>0</v>
      </c>
      <c r="F1279">
        <v>5723</v>
      </c>
      <c r="L1279" s="8" t="s">
        <v>7</v>
      </c>
      <c r="N1279">
        <v>8464</v>
      </c>
      <c r="O1279" s="6">
        <v>0</v>
      </c>
      <c r="P1279" s="6">
        <v>8.0873301710827688E-4</v>
      </c>
      <c r="Q1279">
        <v>8464</v>
      </c>
      <c r="R1279" s="6">
        <v>8.0873301710827688E-4</v>
      </c>
    </row>
    <row r="1280" spans="1:18" x14ac:dyDescent="0.25">
      <c r="A1280" t="s">
        <v>16</v>
      </c>
      <c r="B1280" t="s">
        <v>8</v>
      </c>
      <c r="C1280" t="s">
        <v>18</v>
      </c>
      <c r="D1280" t="s">
        <v>7</v>
      </c>
      <c r="E1280" t="b">
        <f>pokerdump2players[[#This Row],[suit1]]=pokerdump2players[[#This Row],[suit2]]</f>
        <v>0</v>
      </c>
      <c r="F1280">
        <v>5705</v>
      </c>
      <c r="L1280" s="8" t="s">
        <v>6</v>
      </c>
      <c r="M1280">
        <v>8201</v>
      </c>
      <c r="O1280" s="6">
        <v>7.8360343493678864E-4</v>
      </c>
      <c r="P1280" s="6">
        <v>0</v>
      </c>
      <c r="Q1280">
        <v>8201</v>
      </c>
      <c r="R1280" s="6">
        <v>7.8360343493678864E-4</v>
      </c>
    </row>
    <row r="1281" spans="1:18" x14ac:dyDescent="0.25">
      <c r="A1281" t="s">
        <v>15</v>
      </c>
      <c r="B1281" t="s">
        <v>7</v>
      </c>
      <c r="C1281" t="s">
        <v>18</v>
      </c>
      <c r="D1281" t="s">
        <v>8</v>
      </c>
      <c r="E1281" t="b">
        <f>pokerdump2players[[#This Row],[suit1]]=pokerdump2players[[#This Row],[suit2]]</f>
        <v>0</v>
      </c>
      <c r="F1281">
        <v>5703</v>
      </c>
      <c r="L1281" s="8" t="s">
        <v>8</v>
      </c>
      <c r="M1281">
        <v>8129</v>
      </c>
      <c r="O1281" s="6">
        <v>7.7672385350581084E-4</v>
      </c>
      <c r="P1281" s="6">
        <v>0</v>
      </c>
      <c r="Q1281">
        <v>8129</v>
      </c>
      <c r="R1281" s="6">
        <v>7.7672385350581084E-4</v>
      </c>
    </row>
    <row r="1282" spans="1:18" x14ac:dyDescent="0.25">
      <c r="A1282" t="s">
        <v>16</v>
      </c>
      <c r="B1282" t="s">
        <v>6</v>
      </c>
      <c r="C1282" t="s">
        <v>18</v>
      </c>
      <c r="D1282" t="s">
        <v>7</v>
      </c>
      <c r="E1282" t="b">
        <f>pokerdump2players[[#This Row],[suit1]]=pokerdump2players[[#This Row],[suit2]]</f>
        <v>0</v>
      </c>
      <c r="F1282">
        <v>5700</v>
      </c>
      <c r="L1282" s="7" t="s">
        <v>6</v>
      </c>
      <c r="M1282">
        <v>24071</v>
      </c>
      <c r="N1282">
        <v>8474</v>
      </c>
      <c r="O1282" s="6">
        <v>2.2999778420148076E-3</v>
      </c>
      <c r="P1282" s="6">
        <v>8.0968851452924596E-4</v>
      </c>
      <c r="Q1282">
        <v>32545</v>
      </c>
      <c r="R1282" s="6">
        <v>3.1096663565440539E-3</v>
      </c>
    </row>
    <row r="1283" spans="1:18" x14ac:dyDescent="0.25">
      <c r="A1283" t="s">
        <v>15</v>
      </c>
      <c r="B1283" t="s">
        <v>9</v>
      </c>
      <c r="C1283" t="s">
        <v>18</v>
      </c>
      <c r="D1283" t="s">
        <v>8</v>
      </c>
      <c r="E1283" t="b">
        <f>pokerdump2players[[#This Row],[suit1]]=pokerdump2players[[#This Row],[suit2]]</f>
        <v>0</v>
      </c>
      <c r="F1283">
        <v>5700</v>
      </c>
      <c r="L1283" s="8" t="s">
        <v>9</v>
      </c>
      <c r="M1283">
        <v>7967</v>
      </c>
      <c r="O1283" s="6">
        <v>7.6124479528611084E-4</v>
      </c>
      <c r="P1283" s="6">
        <v>0</v>
      </c>
      <c r="Q1283">
        <v>7967</v>
      </c>
      <c r="R1283" s="6">
        <v>7.6124479528611084E-4</v>
      </c>
    </row>
    <row r="1284" spans="1:18" x14ac:dyDescent="0.25">
      <c r="A1284" t="s">
        <v>15</v>
      </c>
      <c r="B1284" t="s">
        <v>8</v>
      </c>
      <c r="C1284" t="s">
        <v>18</v>
      </c>
      <c r="D1284" t="s">
        <v>6</v>
      </c>
      <c r="E1284" t="b">
        <f>pokerdump2players[[#This Row],[suit1]]=pokerdump2players[[#This Row],[suit2]]</f>
        <v>0</v>
      </c>
      <c r="F1284">
        <v>5693</v>
      </c>
      <c r="L1284" s="8" t="s">
        <v>7</v>
      </c>
      <c r="M1284">
        <v>8029</v>
      </c>
      <c r="O1284" s="6">
        <v>7.6716887929611946E-4</v>
      </c>
      <c r="P1284" s="6">
        <v>0</v>
      </c>
      <c r="Q1284">
        <v>8029</v>
      </c>
      <c r="R1284" s="6">
        <v>7.6716887929611946E-4</v>
      </c>
    </row>
    <row r="1285" spans="1:18" x14ac:dyDescent="0.25">
      <c r="A1285" t="s">
        <v>20</v>
      </c>
      <c r="B1285" t="s">
        <v>8</v>
      </c>
      <c r="C1285" t="s">
        <v>18</v>
      </c>
      <c r="D1285" t="s">
        <v>9</v>
      </c>
      <c r="E1285" t="b">
        <f>pokerdump2players[[#This Row],[suit1]]=pokerdump2players[[#This Row],[suit2]]</f>
        <v>0</v>
      </c>
      <c r="F1285">
        <v>5689</v>
      </c>
      <c r="L1285" s="8" t="s">
        <v>6</v>
      </c>
      <c r="N1285">
        <v>8474</v>
      </c>
      <c r="O1285" s="6">
        <v>0</v>
      </c>
      <c r="P1285" s="6">
        <v>8.0968851452924596E-4</v>
      </c>
      <c r="Q1285">
        <v>8474</v>
      </c>
      <c r="R1285" s="6">
        <v>8.0968851452924596E-4</v>
      </c>
    </row>
    <row r="1286" spans="1:18" x14ac:dyDescent="0.25">
      <c r="A1286" t="s">
        <v>20</v>
      </c>
      <c r="B1286" t="s">
        <v>6</v>
      </c>
      <c r="C1286" t="s">
        <v>18</v>
      </c>
      <c r="D1286" t="s">
        <v>9</v>
      </c>
      <c r="E1286" t="b">
        <f>pokerdump2players[[#This Row],[suit1]]=pokerdump2players[[#This Row],[suit2]]</f>
        <v>0</v>
      </c>
      <c r="F1286">
        <v>5687</v>
      </c>
      <c r="L1286" s="8" t="s">
        <v>8</v>
      </c>
      <c r="M1286">
        <v>8075</v>
      </c>
      <c r="O1286" s="6">
        <v>7.7156416743257743E-4</v>
      </c>
      <c r="P1286" s="6">
        <v>0</v>
      </c>
      <c r="Q1286">
        <v>8075</v>
      </c>
      <c r="R1286" s="6">
        <v>7.7156416743257743E-4</v>
      </c>
    </row>
    <row r="1287" spans="1:18" x14ac:dyDescent="0.25">
      <c r="A1287" t="s">
        <v>17</v>
      </c>
      <c r="B1287" t="s">
        <v>8</v>
      </c>
      <c r="C1287" t="s">
        <v>18</v>
      </c>
      <c r="D1287" t="s">
        <v>9</v>
      </c>
      <c r="E1287" t="b">
        <f>pokerdump2players[[#This Row],[suit1]]=pokerdump2players[[#This Row],[suit2]]</f>
        <v>0</v>
      </c>
      <c r="F1287">
        <v>5686</v>
      </c>
      <c r="L1287" s="7" t="s">
        <v>8</v>
      </c>
      <c r="M1287">
        <v>24167</v>
      </c>
      <c r="N1287">
        <v>8410</v>
      </c>
      <c r="O1287" s="6">
        <v>2.3091506172561115E-3</v>
      </c>
      <c r="P1287" s="6">
        <v>8.0357333103504359E-4</v>
      </c>
      <c r="Q1287">
        <v>32577</v>
      </c>
      <c r="R1287" s="6">
        <v>3.1127239482911548E-3</v>
      </c>
    </row>
    <row r="1288" spans="1:18" x14ac:dyDescent="0.25">
      <c r="A1288" t="s">
        <v>16</v>
      </c>
      <c r="B1288" t="s">
        <v>7</v>
      </c>
      <c r="C1288" t="s">
        <v>18</v>
      </c>
      <c r="D1288" t="s">
        <v>6</v>
      </c>
      <c r="E1288" t="b">
        <f>pokerdump2players[[#This Row],[suit1]]=pokerdump2players[[#This Row],[suit2]]</f>
        <v>0</v>
      </c>
      <c r="F1288">
        <v>5682</v>
      </c>
      <c r="L1288" s="8" t="s">
        <v>9</v>
      </c>
      <c r="M1288">
        <v>8119</v>
      </c>
      <c r="O1288" s="6">
        <v>7.7576835608484166E-4</v>
      </c>
      <c r="P1288" s="6">
        <v>0</v>
      </c>
      <c r="Q1288">
        <v>8119</v>
      </c>
      <c r="R1288" s="6">
        <v>7.7576835608484166E-4</v>
      </c>
    </row>
    <row r="1289" spans="1:18" x14ac:dyDescent="0.25">
      <c r="A1289" t="s">
        <v>15</v>
      </c>
      <c r="B1289" t="s">
        <v>9</v>
      </c>
      <c r="C1289" t="s">
        <v>18</v>
      </c>
      <c r="D1289" t="s">
        <v>6</v>
      </c>
      <c r="E1289" t="b">
        <f>pokerdump2players[[#This Row],[suit1]]=pokerdump2players[[#This Row],[suit2]]</f>
        <v>0</v>
      </c>
      <c r="F1289">
        <v>5680</v>
      </c>
      <c r="L1289" s="8" t="s">
        <v>7</v>
      </c>
      <c r="M1289">
        <v>8081</v>
      </c>
      <c r="O1289" s="6">
        <v>7.7213746588515901E-4</v>
      </c>
      <c r="P1289" s="6">
        <v>0</v>
      </c>
      <c r="Q1289">
        <v>8081</v>
      </c>
      <c r="R1289" s="6">
        <v>7.7213746588515901E-4</v>
      </c>
    </row>
    <row r="1290" spans="1:18" x14ac:dyDescent="0.25">
      <c r="A1290" t="s">
        <v>20</v>
      </c>
      <c r="B1290" t="s">
        <v>7</v>
      </c>
      <c r="C1290" t="s">
        <v>18</v>
      </c>
      <c r="D1290" t="s">
        <v>6</v>
      </c>
      <c r="E1290" t="b">
        <f>pokerdump2players[[#This Row],[suit1]]=pokerdump2players[[#This Row],[suit2]]</f>
        <v>0</v>
      </c>
      <c r="F1290">
        <v>5679</v>
      </c>
      <c r="L1290" s="8" t="s">
        <v>6</v>
      </c>
      <c r="M1290">
        <v>7967</v>
      </c>
      <c r="O1290" s="6">
        <v>7.6124479528611084E-4</v>
      </c>
      <c r="P1290" s="6">
        <v>0</v>
      </c>
      <c r="Q1290">
        <v>7967</v>
      </c>
      <c r="R1290" s="6">
        <v>7.6124479528611084E-4</v>
      </c>
    </row>
    <row r="1291" spans="1:18" x14ac:dyDescent="0.25">
      <c r="A1291" t="s">
        <v>16</v>
      </c>
      <c r="B1291" t="s">
        <v>9</v>
      </c>
      <c r="C1291" t="s">
        <v>18</v>
      </c>
      <c r="D1291" t="s">
        <v>7</v>
      </c>
      <c r="E1291" t="b">
        <f>pokerdump2players[[#This Row],[suit1]]=pokerdump2players[[#This Row],[suit2]]</f>
        <v>0</v>
      </c>
      <c r="F1291">
        <v>5665</v>
      </c>
      <c r="L1291" s="8" t="s">
        <v>8</v>
      </c>
      <c r="N1291">
        <v>8410</v>
      </c>
      <c r="O1291" s="6">
        <v>0</v>
      </c>
      <c r="P1291" s="6">
        <v>8.0357333103504359E-4</v>
      </c>
      <c r="Q1291">
        <v>8410</v>
      </c>
      <c r="R1291" s="6">
        <v>8.0357333103504359E-4</v>
      </c>
    </row>
    <row r="1292" spans="1:18" x14ac:dyDescent="0.25">
      <c r="A1292" t="s">
        <v>16</v>
      </c>
      <c r="B1292" t="s">
        <v>9</v>
      </c>
      <c r="C1292" t="s">
        <v>18</v>
      </c>
      <c r="D1292" t="s">
        <v>6</v>
      </c>
      <c r="E1292" t="b">
        <f>pokerdump2players[[#This Row],[suit1]]=pokerdump2players[[#This Row],[suit2]]</f>
        <v>0</v>
      </c>
      <c r="F1292">
        <v>5664</v>
      </c>
      <c r="L1292" s="3" t="s">
        <v>13</v>
      </c>
      <c r="M1292">
        <v>100865</v>
      </c>
      <c r="N1292">
        <v>34977</v>
      </c>
      <c r="O1292" s="6">
        <v>9.6376247366051927E-3</v>
      </c>
      <c r="P1292" s="6">
        <v>3.3420433293237478E-3</v>
      </c>
      <c r="Q1292">
        <v>135842</v>
      </c>
      <c r="R1292" s="6">
        <v>1.2979668065928939E-2</v>
      </c>
    </row>
    <row r="1293" spans="1:18" x14ac:dyDescent="0.25">
      <c r="A1293" t="s">
        <v>16</v>
      </c>
      <c r="B1293" t="s">
        <v>9</v>
      </c>
      <c r="C1293" t="s">
        <v>18</v>
      </c>
      <c r="D1293" t="s">
        <v>8</v>
      </c>
      <c r="E1293" t="b">
        <f>pokerdump2players[[#This Row],[suit1]]=pokerdump2players[[#This Row],[suit2]]</f>
        <v>0</v>
      </c>
      <c r="F1293">
        <v>5659</v>
      </c>
      <c r="L1293" s="7" t="s">
        <v>9</v>
      </c>
      <c r="M1293">
        <v>25332</v>
      </c>
      <c r="N1293">
        <v>8770</v>
      </c>
      <c r="O1293" s="6">
        <v>2.420466066799016E-3</v>
      </c>
      <c r="P1293" s="6">
        <v>8.3797123818993248E-4</v>
      </c>
      <c r="Q1293">
        <v>34102</v>
      </c>
      <c r="R1293" s="6">
        <v>3.258437304988948E-3</v>
      </c>
    </row>
    <row r="1294" spans="1:18" x14ac:dyDescent="0.25">
      <c r="A1294" t="s">
        <v>20</v>
      </c>
      <c r="B1294" t="s">
        <v>6</v>
      </c>
      <c r="C1294" t="s">
        <v>18</v>
      </c>
      <c r="D1294" t="s">
        <v>8</v>
      </c>
      <c r="E1294" t="b">
        <f>pokerdump2players[[#This Row],[suit1]]=pokerdump2players[[#This Row],[suit2]]</f>
        <v>0</v>
      </c>
      <c r="F1294">
        <v>5651</v>
      </c>
      <c r="L1294" s="8" t="s">
        <v>9</v>
      </c>
      <c r="N1294">
        <v>8770</v>
      </c>
      <c r="O1294" s="6">
        <v>0</v>
      </c>
      <c r="P1294" s="6">
        <v>8.3797123818993248E-4</v>
      </c>
      <c r="Q1294">
        <v>8770</v>
      </c>
      <c r="R1294" s="6">
        <v>8.3797123818993248E-4</v>
      </c>
    </row>
    <row r="1295" spans="1:18" x14ac:dyDescent="0.25">
      <c r="A1295" t="s">
        <v>20</v>
      </c>
      <c r="B1295" t="s">
        <v>9</v>
      </c>
      <c r="C1295" t="s">
        <v>18</v>
      </c>
      <c r="D1295" t="s">
        <v>8</v>
      </c>
      <c r="E1295" t="b">
        <f>pokerdump2players[[#This Row],[suit1]]=pokerdump2players[[#This Row],[suit2]]</f>
        <v>0</v>
      </c>
      <c r="F1295">
        <v>5649</v>
      </c>
      <c r="L1295" s="8" t="s">
        <v>7</v>
      </c>
      <c r="M1295">
        <v>8495</v>
      </c>
      <c r="O1295" s="6">
        <v>8.1169505911328119E-4</v>
      </c>
      <c r="P1295" s="6">
        <v>0</v>
      </c>
      <c r="Q1295">
        <v>8495</v>
      </c>
      <c r="R1295" s="6">
        <v>8.1169505911328119E-4</v>
      </c>
    </row>
    <row r="1296" spans="1:18" x14ac:dyDescent="0.25">
      <c r="A1296" t="s">
        <v>17</v>
      </c>
      <c r="B1296" t="s">
        <v>6</v>
      </c>
      <c r="C1296" t="s">
        <v>18</v>
      </c>
      <c r="D1296" t="s">
        <v>9</v>
      </c>
      <c r="E1296" t="b">
        <f>pokerdump2players[[#This Row],[suit1]]=pokerdump2players[[#This Row],[suit2]]</f>
        <v>0</v>
      </c>
      <c r="F1296">
        <v>5644</v>
      </c>
      <c r="L1296" s="8" t="s">
        <v>6</v>
      </c>
      <c r="M1296">
        <v>8361</v>
      </c>
      <c r="O1296" s="6">
        <v>7.9889139367229477E-4</v>
      </c>
      <c r="P1296" s="6">
        <v>0</v>
      </c>
      <c r="Q1296">
        <v>8361</v>
      </c>
      <c r="R1296" s="6">
        <v>7.9889139367229477E-4</v>
      </c>
    </row>
    <row r="1297" spans="1:18" x14ac:dyDescent="0.25">
      <c r="A1297" t="s">
        <v>15</v>
      </c>
      <c r="B1297" t="s">
        <v>6</v>
      </c>
      <c r="C1297" t="s">
        <v>18</v>
      </c>
      <c r="D1297" t="s">
        <v>8</v>
      </c>
      <c r="E1297" t="b">
        <f>pokerdump2players[[#This Row],[suit1]]=pokerdump2players[[#This Row],[suit2]]</f>
        <v>0</v>
      </c>
      <c r="F1297">
        <v>5640</v>
      </c>
      <c r="L1297" s="8" t="s">
        <v>8</v>
      </c>
      <c r="M1297">
        <v>8476</v>
      </c>
      <c r="O1297" s="6">
        <v>8.0987961401343981E-4</v>
      </c>
      <c r="P1297" s="6">
        <v>0</v>
      </c>
      <c r="Q1297">
        <v>8476</v>
      </c>
      <c r="R1297" s="6">
        <v>8.0987961401343981E-4</v>
      </c>
    </row>
    <row r="1298" spans="1:18" x14ac:dyDescent="0.25">
      <c r="A1298" t="s">
        <v>20</v>
      </c>
      <c r="B1298" t="s">
        <v>7</v>
      </c>
      <c r="C1298" t="s">
        <v>18</v>
      </c>
      <c r="D1298" t="s">
        <v>9</v>
      </c>
      <c r="E1298" t="b">
        <f>pokerdump2players[[#This Row],[suit1]]=pokerdump2players[[#This Row],[suit2]]</f>
        <v>0</v>
      </c>
      <c r="F1298">
        <v>5639</v>
      </c>
      <c r="L1298" s="7" t="s">
        <v>7</v>
      </c>
      <c r="M1298">
        <v>24950</v>
      </c>
      <c r="N1298">
        <v>8747</v>
      </c>
      <c r="O1298" s="6">
        <v>2.3839660653179949E-3</v>
      </c>
      <c r="P1298" s="6">
        <v>8.3577359412170338E-4</v>
      </c>
      <c r="Q1298">
        <v>33697</v>
      </c>
      <c r="R1298" s="6">
        <v>3.2197396594396983E-3</v>
      </c>
    </row>
    <row r="1299" spans="1:18" x14ac:dyDescent="0.25">
      <c r="A1299" t="s">
        <v>20</v>
      </c>
      <c r="B1299" t="s">
        <v>8</v>
      </c>
      <c r="C1299" t="s">
        <v>18</v>
      </c>
      <c r="D1299" t="s">
        <v>7</v>
      </c>
      <c r="E1299" t="b">
        <f>pokerdump2players[[#This Row],[suit1]]=pokerdump2players[[#This Row],[suit2]]</f>
        <v>0</v>
      </c>
      <c r="F1299">
        <v>5604</v>
      </c>
      <c r="L1299" s="8" t="s">
        <v>9</v>
      </c>
      <c r="M1299">
        <v>8402</v>
      </c>
      <c r="O1299" s="6">
        <v>8.0280893309826826E-4</v>
      </c>
      <c r="P1299" s="6">
        <v>0</v>
      </c>
      <c r="Q1299">
        <v>8402</v>
      </c>
      <c r="R1299" s="6">
        <v>8.0280893309826826E-4</v>
      </c>
    </row>
    <row r="1300" spans="1:18" x14ac:dyDescent="0.25">
      <c r="A1300" t="s">
        <v>15</v>
      </c>
      <c r="B1300" t="s">
        <v>8</v>
      </c>
      <c r="C1300" t="s">
        <v>18</v>
      </c>
      <c r="D1300" t="s">
        <v>9</v>
      </c>
      <c r="E1300" t="b">
        <f>pokerdump2players[[#This Row],[suit1]]=pokerdump2players[[#This Row],[suit2]]</f>
        <v>0</v>
      </c>
      <c r="F1300">
        <v>5597</v>
      </c>
      <c r="L1300" s="8" t="s">
        <v>7</v>
      </c>
      <c r="N1300">
        <v>8747</v>
      </c>
      <c r="O1300" s="6">
        <v>0</v>
      </c>
      <c r="P1300" s="6">
        <v>8.3577359412170338E-4</v>
      </c>
      <c r="Q1300">
        <v>8747</v>
      </c>
      <c r="R1300" s="6">
        <v>8.3577359412170338E-4</v>
      </c>
    </row>
    <row r="1301" spans="1:18" x14ac:dyDescent="0.25">
      <c r="A1301" t="s">
        <v>20</v>
      </c>
      <c r="B1301" t="s">
        <v>9</v>
      </c>
      <c r="C1301" t="s">
        <v>18</v>
      </c>
      <c r="D1301" t="s">
        <v>6</v>
      </c>
      <c r="E1301" t="b">
        <f>pokerdump2players[[#This Row],[suit1]]=pokerdump2players[[#This Row],[suit2]]</f>
        <v>0</v>
      </c>
      <c r="F1301">
        <v>5595</v>
      </c>
      <c r="L1301" s="8" t="s">
        <v>6</v>
      </c>
      <c r="M1301">
        <v>8281</v>
      </c>
      <c r="O1301" s="6">
        <v>7.9124741430454165E-4</v>
      </c>
      <c r="P1301" s="6">
        <v>0</v>
      </c>
      <c r="Q1301">
        <v>8281</v>
      </c>
      <c r="R1301" s="6">
        <v>7.9124741430454165E-4</v>
      </c>
    </row>
    <row r="1302" spans="1:18" x14ac:dyDescent="0.25">
      <c r="A1302" t="s">
        <v>15</v>
      </c>
      <c r="B1302" t="s">
        <v>6</v>
      </c>
      <c r="C1302" t="s">
        <v>18</v>
      </c>
      <c r="D1302" t="s">
        <v>9</v>
      </c>
      <c r="E1302" t="b">
        <f>pokerdump2players[[#This Row],[suit1]]=pokerdump2players[[#This Row],[suit2]]</f>
        <v>0</v>
      </c>
      <c r="F1302">
        <v>5586</v>
      </c>
      <c r="L1302" s="8" t="s">
        <v>8</v>
      </c>
      <c r="M1302">
        <v>8267</v>
      </c>
      <c r="O1302" s="6">
        <v>7.8990971791518486E-4</v>
      </c>
      <c r="P1302" s="6">
        <v>0</v>
      </c>
      <c r="Q1302">
        <v>8267</v>
      </c>
      <c r="R1302" s="6">
        <v>7.8990971791518486E-4</v>
      </c>
    </row>
    <row r="1303" spans="1:18" x14ac:dyDescent="0.25">
      <c r="A1303" t="s">
        <v>15</v>
      </c>
      <c r="B1303" t="s">
        <v>8</v>
      </c>
      <c r="C1303" t="s">
        <v>18</v>
      </c>
      <c r="D1303" t="s">
        <v>7</v>
      </c>
      <c r="E1303" t="b">
        <f>pokerdump2players[[#This Row],[suit1]]=pokerdump2players[[#This Row],[suit2]]</f>
        <v>0</v>
      </c>
      <c r="F1303">
        <v>5584</v>
      </c>
      <c r="L1303" s="7" t="s">
        <v>6</v>
      </c>
      <c r="M1303">
        <v>25298</v>
      </c>
      <c r="N1303">
        <v>8867</v>
      </c>
      <c r="O1303" s="6">
        <v>2.4172173755677207E-3</v>
      </c>
      <c r="P1303" s="6">
        <v>8.4723956317333301E-4</v>
      </c>
      <c r="Q1303">
        <v>34165</v>
      </c>
      <c r="R1303" s="6">
        <v>3.2644569387410539E-3</v>
      </c>
    </row>
    <row r="1304" spans="1:18" x14ac:dyDescent="0.25">
      <c r="A1304" t="s">
        <v>20</v>
      </c>
      <c r="B1304" t="s">
        <v>8</v>
      </c>
      <c r="C1304" t="s">
        <v>18</v>
      </c>
      <c r="D1304" t="s">
        <v>6</v>
      </c>
      <c r="E1304" t="b">
        <f>pokerdump2players[[#This Row],[suit1]]=pokerdump2players[[#This Row],[suit2]]</f>
        <v>0</v>
      </c>
      <c r="F1304">
        <v>5580</v>
      </c>
      <c r="L1304" s="8" t="s">
        <v>9</v>
      </c>
      <c r="M1304">
        <v>8427</v>
      </c>
      <c r="O1304" s="6">
        <v>8.0519767665069111E-4</v>
      </c>
      <c r="P1304" s="6">
        <v>0</v>
      </c>
      <c r="Q1304">
        <v>8427</v>
      </c>
      <c r="R1304" s="6">
        <v>8.0519767665069111E-4</v>
      </c>
    </row>
    <row r="1305" spans="1:18" x14ac:dyDescent="0.25">
      <c r="A1305" t="s">
        <v>20</v>
      </c>
      <c r="B1305" t="s">
        <v>9</v>
      </c>
      <c r="C1305" t="s">
        <v>18</v>
      </c>
      <c r="D1305" t="s">
        <v>7</v>
      </c>
      <c r="E1305" t="b">
        <f>pokerdump2players[[#This Row],[suit1]]=pokerdump2players[[#This Row],[suit2]]</f>
        <v>0</v>
      </c>
      <c r="F1305">
        <v>5540</v>
      </c>
      <c r="L1305" s="8" t="s">
        <v>7</v>
      </c>
      <c r="M1305">
        <v>8438</v>
      </c>
      <c r="O1305" s="6">
        <v>8.0624872381375716E-4</v>
      </c>
      <c r="P1305" s="6">
        <v>0</v>
      </c>
      <c r="Q1305">
        <v>8438</v>
      </c>
      <c r="R1305" s="6">
        <v>8.0624872381375716E-4</v>
      </c>
    </row>
    <row r="1306" spans="1:18" x14ac:dyDescent="0.25">
      <c r="A1306" t="s">
        <v>17</v>
      </c>
      <c r="B1306" t="s">
        <v>9</v>
      </c>
      <c r="C1306" t="s">
        <v>18</v>
      </c>
      <c r="D1306" t="s">
        <v>6</v>
      </c>
      <c r="E1306" t="b">
        <f>pokerdump2players[[#This Row],[suit1]]=pokerdump2players[[#This Row],[suit2]]</f>
        <v>0</v>
      </c>
      <c r="F1306">
        <v>5539</v>
      </c>
      <c r="L1306" s="8" t="s">
        <v>6</v>
      </c>
      <c r="N1306">
        <v>8867</v>
      </c>
      <c r="O1306" s="6">
        <v>0</v>
      </c>
      <c r="P1306" s="6">
        <v>8.4723956317333301E-4</v>
      </c>
      <c r="Q1306">
        <v>8867</v>
      </c>
      <c r="R1306" s="6">
        <v>8.4723956317333301E-4</v>
      </c>
    </row>
    <row r="1307" spans="1:18" x14ac:dyDescent="0.25">
      <c r="A1307" t="s">
        <v>19</v>
      </c>
      <c r="B1307" t="s">
        <v>9</v>
      </c>
      <c r="C1307" t="s">
        <v>18</v>
      </c>
      <c r="D1307" t="s">
        <v>8</v>
      </c>
      <c r="E1307" t="b">
        <f>pokerdump2players[[#This Row],[suit1]]=pokerdump2players[[#This Row],[suit2]]</f>
        <v>0</v>
      </c>
      <c r="F1307">
        <v>5537</v>
      </c>
      <c r="L1307" s="8" t="s">
        <v>8</v>
      </c>
      <c r="M1307">
        <v>8433</v>
      </c>
      <c r="O1307" s="6">
        <v>8.0577097510327257E-4</v>
      </c>
      <c r="P1307" s="6">
        <v>0</v>
      </c>
      <c r="Q1307">
        <v>8433</v>
      </c>
      <c r="R1307" s="6">
        <v>8.0577097510327257E-4</v>
      </c>
    </row>
    <row r="1308" spans="1:18" x14ac:dyDescent="0.25">
      <c r="A1308" t="s">
        <v>17</v>
      </c>
      <c r="B1308" t="s">
        <v>9</v>
      </c>
      <c r="C1308" t="s">
        <v>18</v>
      </c>
      <c r="D1308" t="s">
        <v>8</v>
      </c>
      <c r="E1308" t="b">
        <f>pokerdump2players[[#This Row],[suit1]]=pokerdump2players[[#This Row],[suit2]]</f>
        <v>0</v>
      </c>
      <c r="F1308">
        <v>5516</v>
      </c>
      <c r="L1308" s="7" t="s">
        <v>8</v>
      </c>
      <c r="M1308">
        <v>25285</v>
      </c>
      <c r="N1308">
        <v>8593</v>
      </c>
      <c r="O1308" s="6">
        <v>2.415975228920461E-3</v>
      </c>
      <c r="P1308" s="6">
        <v>8.2105893383877871E-4</v>
      </c>
      <c r="Q1308">
        <v>33878</v>
      </c>
      <c r="R1308" s="6">
        <v>3.2370341627592394E-3</v>
      </c>
    </row>
    <row r="1309" spans="1:18" x14ac:dyDescent="0.25">
      <c r="A1309" t="s">
        <v>17</v>
      </c>
      <c r="B1309" t="s">
        <v>6</v>
      </c>
      <c r="C1309" t="s">
        <v>18</v>
      </c>
      <c r="D1309" t="s">
        <v>7</v>
      </c>
      <c r="E1309" t="b">
        <f>pokerdump2players[[#This Row],[suit1]]=pokerdump2players[[#This Row],[suit2]]</f>
        <v>0</v>
      </c>
      <c r="F1309">
        <v>5501</v>
      </c>
      <c r="L1309" s="8" t="s">
        <v>9</v>
      </c>
      <c r="M1309">
        <v>8356</v>
      </c>
      <c r="O1309" s="6">
        <v>7.9841364496181018E-4</v>
      </c>
      <c r="P1309" s="6">
        <v>0</v>
      </c>
      <c r="Q1309">
        <v>8356</v>
      </c>
      <c r="R1309" s="6">
        <v>7.9841364496181018E-4</v>
      </c>
    </row>
    <row r="1310" spans="1:18" x14ac:dyDescent="0.25">
      <c r="A1310" t="s">
        <v>17</v>
      </c>
      <c r="B1310" t="s">
        <v>8</v>
      </c>
      <c r="C1310" t="s">
        <v>18</v>
      </c>
      <c r="D1310" t="s">
        <v>7</v>
      </c>
      <c r="E1310" t="b">
        <f>pokerdump2players[[#This Row],[suit1]]=pokerdump2players[[#This Row],[suit2]]</f>
        <v>0</v>
      </c>
      <c r="F1310">
        <v>5497</v>
      </c>
      <c r="L1310" s="8" t="s">
        <v>7</v>
      </c>
      <c r="M1310">
        <v>8464</v>
      </c>
      <c r="O1310" s="6">
        <v>8.0873301710827688E-4</v>
      </c>
      <c r="P1310" s="6">
        <v>0</v>
      </c>
      <c r="Q1310">
        <v>8464</v>
      </c>
      <c r="R1310" s="6">
        <v>8.0873301710827688E-4</v>
      </c>
    </row>
    <row r="1311" spans="1:18" x14ac:dyDescent="0.25">
      <c r="A1311" t="s">
        <v>17</v>
      </c>
      <c r="B1311" t="s">
        <v>8</v>
      </c>
      <c r="C1311" t="s">
        <v>18</v>
      </c>
      <c r="D1311" t="s">
        <v>6</v>
      </c>
      <c r="E1311" t="b">
        <f>pokerdump2players[[#This Row],[suit1]]=pokerdump2players[[#This Row],[suit2]]</f>
        <v>0</v>
      </c>
      <c r="F1311">
        <v>5493</v>
      </c>
      <c r="L1311" s="8" t="s">
        <v>6</v>
      </c>
      <c r="M1311">
        <v>8465</v>
      </c>
      <c r="O1311" s="6">
        <v>8.0882856685037376E-4</v>
      </c>
      <c r="P1311" s="6">
        <v>0</v>
      </c>
      <c r="Q1311">
        <v>8465</v>
      </c>
      <c r="R1311" s="6">
        <v>8.0882856685037376E-4</v>
      </c>
    </row>
    <row r="1312" spans="1:18" x14ac:dyDescent="0.25">
      <c r="A1312" t="s">
        <v>19</v>
      </c>
      <c r="B1312" t="s">
        <v>7</v>
      </c>
      <c r="C1312" t="s">
        <v>18</v>
      </c>
      <c r="D1312" t="s">
        <v>8</v>
      </c>
      <c r="E1312" t="b">
        <f>pokerdump2players[[#This Row],[suit1]]=pokerdump2players[[#This Row],[suit2]]</f>
        <v>0</v>
      </c>
      <c r="F1312">
        <v>5465</v>
      </c>
      <c r="L1312" s="8" t="s">
        <v>8</v>
      </c>
      <c r="N1312">
        <v>8593</v>
      </c>
      <c r="O1312" s="6">
        <v>0</v>
      </c>
      <c r="P1312" s="6">
        <v>8.2105893383877871E-4</v>
      </c>
      <c r="Q1312">
        <v>8593</v>
      </c>
      <c r="R1312" s="6">
        <v>8.2105893383877871E-4</v>
      </c>
    </row>
    <row r="1313" spans="1:18" x14ac:dyDescent="0.25">
      <c r="A1313" t="s">
        <v>17</v>
      </c>
      <c r="B1313" t="s">
        <v>7</v>
      </c>
      <c r="C1313" t="s">
        <v>18</v>
      </c>
      <c r="D1313" t="s">
        <v>9</v>
      </c>
      <c r="E1313" t="b">
        <f>pokerdump2players[[#This Row],[suit1]]=pokerdump2players[[#This Row],[suit2]]</f>
        <v>0</v>
      </c>
      <c r="F1313">
        <v>5427</v>
      </c>
      <c r="L1313" s="3" t="s">
        <v>11</v>
      </c>
      <c r="M1313">
        <v>70289</v>
      </c>
      <c r="O1313" s="6">
        <v>6.7160958222499617E-3</v>
      </c>
      <c r="P1313" s="6">
        <v>0</v>
      </c>
      <c r="Q1313">
        <v>70289</v>
      </c>
      <c r="R1313" s="6">
        <v>6.7160958222499617E-3</v>
      </c>
    </row>
    <row r="1314" spans="1:18" x14ac:dyDescent="0.25">
      <c r="A1314" t="s">
        <v>19</v>
      </c>
      <c r="B1314" t="s">
        <v>7</v>
      </c>
      <c r="C1314" t="s">
        <v>18</v>
      </c>
      <c r="D1314" t="s">
        <v>9</v>
      </c>
      <c r="E1314" t="b">
        <f>pokerdump2players[[#This Row],[suit1]]=pokerdump2players[[#This Row],[suit2]]</f>
        <v>0</v>
      </c>
      <c r="F1314">
        <v>5393</v>
      </c>
      <c r="L1314" s="7" t="s">
        <v>7</v>
      </c>
      <c r="M1314">
        <v>11555</v>
      </c>
      <c r="O1314" s="6">
        <v>1.1040772699298369E-3</v>
      </c>
      <c r="P1314" s="6">
        <v>0</v>
      </c>
      <c r="Q1314">
        <v>11555</v>
      </c>
      <c r="R1314" s="6">
        <v>1.1040772699298369E-3</v>
      </c>
    </row>
    <row r="1315" spans="1:18" x14ac:dyDescent="0.25">
      <c r="A1315" t="s">
        <v>19</v>
      </c>
      <c r="B1315" t="s">
        <v>6</v>
      </c>
      <c r="C1315" t="s">
        <v>18</v>
      </c>
      <c r="D1315" t="s">
        <v>9</v>
      </c>
      <c r="E1315" t="b">
        <f>pokerdump2players[[#This Row],[suit1]]=pokerdump2players[[#This Row],[suit2]]</f>
        <v>0</v>
      </c>
      <c r="F1315">
        <v>5391</v>
      </c>
      <c r="L1315" s="8" t="s">
        <v>9</v>
      </c>
      <c r="M1315">
        <v>11555</v>
      </c>
      <c r="O1315" s="6">
        <v>1.1040772699298369E-3</v>
      </c>
      <c r="P1315" s="6">
        <v>0</v>
      </c>
      <c r="Q1315">
        <v>11555</v>
      </c>
      <c r="R1315" s="6">
        <v>1.1040772699298369E-3</v>
      </c>
    </row>
    <row r="1316" spans="1:18" x14ac:dyDescent="0.25">
      <c r="A1316" t="s">
        <v>19</v>
      </c>
      <c r="B1316" t="s">
        <v>7</v>
      </c>
      <c r="C1316" t="s">
        <v>18</v>
      </c>
      <c r="D1316" t="s">
        <v>6</v>
      </c>
      <c r="E1316" t="b">
        <f>pokerdump2players[[#This Row],[suit1]]=pokerdump2players[[#This Row],[suit2]]</f>
        <v>0</v>
      </c>
      <c r="F1316">
        <v>5380</v>
      </c>
      <c r="L1316" s="7" t="s">
        <v>6</v>
      </c>
      <c r="M1316">
        <v>23414</v>
      </c>
      <c r="O1316" s="6">
        <v>2.2372016614571355E-3</v>
      </c>
      <c r="P1316" s="6">
        <v>0</v>
      </c>
      <c r="Q1316">
        <v>23414</v>
      </c>
      <c r="R1316" s="6">
        <v>2.2372016614571355E-3</v>
      </c>
    </row>
    <row r="1317" spans="1:18" x14ac:dyDescent="0.25">
      <c r="A1317" t="s">
        <v>19</v>
      </c>
      <c r="B1317" t="s">
        <v>6</v>
      </c>
      <c r="C1317" t="s">
        <v>18</v>
      </c>
      <c r="D1317" t="s">
        <v>8</v>
      </c>
      <c r="E1317" t="b">
        <f>pokerdump2players[[#This Row],[suit1]]=pokerdump2players[[#This Row],[suit2]]</f>
        <v>0</v>
      </c>
      <c r="F1317">
        <v>5376</v>
      </c>
      <c r="L1317" s="8" t="s">
        <v>9</v>
      </c>
      <c r="M1317">
        <v>11822</v>
      </c>
      <c r="O1317" s="6">
        <v>1.1295890510697128E-3</v>
      </c>
      <c r="P1317" s="6">
        <v>0</v>
      </c>
      <c r="Q1317">
        <v>11822</v>
      </c>
      <c r="R1317" s="6">
        <v>1.1295890510697128E-3</v>
      </c>
    </row>
    <row r="1318" spans="1:18" x14ac:dyDescent="0.25">
      <c r="A1318" t="s">
        <v>19</v>
      </c>
      <c r="B1318" t="s">
        <v>8</v>
      </c>
      <c r="C1318" t="s">
        <v>18</v>
      </c>
      <c r="D1318" t="s">
        <v>7</v>
      </c>
      <c r="E1318" t="b">
        <f>pokerdump2players[[#This Row],[suit1]]=pokerdump2players[[#This Row],[suit2]]</f>
        <v>0</v>
      </c>
      <c r="F1318">
        <v>5374</v>
      </c>
      <c r="L1318" s="8" t="s">
        <v>7</v>
      </c>
      <c r="M1318">
        <v>11592</v>
      </c>
      <c r="O1318" s="6">
        <v>1.1076126103874227E-3</v>
      </c>
      <c r="P1318" s="6">
        <v>0</v>
      </c>
      <c r="Q1318">
        <v>11592</v>
      </c>
      <c r="R1318" s="6">
        <v>1.1076126103874227E-3</v>
      </c>
    </row>
    <row r="1319" spans="1:18" x14ac:dyDescent="0.25">
      <c r="A1319" t="s">
        <v>17</v>
      </c>
      <c r="B1319" t="s">
        <v>9</v>
      </c>
      <c r="C1319" t="s">
        <v>18</v>
      </c>
      <c r="D1319" t="s">
        <v>7</v>
      </c>
      <c r="E1319" t="b">
        <f>pokerdump2players[[#This Row],[suit1]]=pokerdump2players[[#This Row],[suit2]]</f>
        <v>0</v>
      </c>
      <c r="F1319">
        <v>5370</v>
      </c>
      <c r="L1319" s="7" t="s">
        <v>8</v>
      </c>
      <c r="M1319">
        <v>35320</v>
      </c>
      <c r="O1319" s="6">
        <v>3.3748168908629889E-3</v>
      </c>
      <c r="P1319" s="6">
        <v>0</v>
      </c>
      <c r="Q1319">
        <v>35320</v>
      </c>
      <c r="R1319" s="6">
        <v>3.3748168908629889E-3</v>
      </c>
    </row>
    <row r="1320" spans="1:18" x14ac:dyDescent="0.25">
      <c r="A1320" t="s">
        <v>17</v>
      </c>
      <c r="B1320" t="s">
        <v>7</v>
      </c>
      <c r="C1320" t="s">
        <v>18</v>
      </c>
      <c r="D1320" t="s">
        <v>6</v>
      </c>
      <c r="E1320" t="b">
        <f>pokerdump2players[[#This Row],[suit1]]=pokerdump2players[[#This Row],[suit2]]</f>
        <v>0</v>
      </c>
      <c r="F1320">
        <v>5369</v>
      </c>
      <c r="L1320" s="8" t="s">
        <v>9</v>
      </c>
      <c r="M1320">
        <v>11858</v>
      </c>
      <c r="O1320" s="6">
        <v>1.1330288417852018E-3</v>
      </c>
      <c r="P1320" s="6">
        <v>0</v>
      </c>
      <c r="Q1320">
        <v>11858</v>
      </c>
      <c r="R1320" s="6">
        <v>1.1330288417852018E-3</v>
      </c>
    </row>
    <row r="1321" spans="1:18" x14ac:dyDescent="0.25">
      <c r="A1321" t="s">
        <v>17</v>
      </c>
      <c r="B1321" t="s">
        <v>6</v>
      </c>
      <c r="C1321" t="s">
        <v>18</v>
      </c>
      <c r="D1321" t="s">
        <v>8</v>
      </c>
      <c r="E1321" t="b">
        <f>pokerdump2players[[#This Row],[suit1]]=pokerdump2players[[#This Row],[suit2]]</f>
        <v>0</v>
      </c>
      <c r="F1321">
        <v>5349</v>
      </c>
      <c r="L1321" s="8" t="s">
        <v>7</v>
      </c>
      <c r="M1321">
        <v>11730</v>
      </c>
      <c r="O1321" s="6">
        <v>1.1207984747967968E-3</v>
      </c>
      <c r="P1321" s="6">
        <v>0</v>
      </c>
      <c r="Q1321">
        <v>11730</v>
      </c>
      <c r="R1321" s="6">
        <v>1.1207984747967968E-3</v>
      </c>
    </row>
    <row r="1322" spans="1:18" x14ac:dyDescent="0.25">
      <c r="A1322" t="s">
        <v>19</v>
      </c>
      <c r="B1322" t="s">
        <v>8</v>
      </c>
      <c r="C1322" t="s">
        <v>18</v>
      </c>
      <c r="D1322" t="s">
        <v>9</v>
      </c>
      <c r="E1322" t="b">
        <f>pokerdump2players[[#This Row],[suit1]]=pokerdump2players[[#This Row],[suit2]]</f>
        <v>0</v>
      </c>
      <c r="F1322">
        <v>5344</v>
      </c>
      <c r="L1322" s="8" t="s">
        <v>6</v>
      </c>
      <c r="M1322">
        <v>11732</v>
      </c>
      <c r="O1322" s="6">
        <v>1.1209895742809906E-3</v>
      </c>
      <c r="P1322" s="6">
        <v>0</v>
      </c>
      <c r="Q1322">
        <v>11732</v>
      </c>
      <c r="R1322" s="6">
        <v>1.1209895742809906E-3</v>
      </c>
    </row>
    <row r="1323" spans="1:18" x14ac:dyDescent="0.25">
      <c r="A1323" t="s">
        <v>19</v>
      </c>
      <c r="B1323" t="s">
        <v>8</v>
      </c>
      <c r="C1323" t="s">
        <v>18</v>
      </c>
      <c r="D1323" t="s">
        <v>6</v>
      </c>
      <c r="E1323" t="b">
        <f>pokerdump2players[[#This Row],[suit1]]=pokerdump2players[[#This Row],[suit2]]</f>
        <v>0</v>
      </c>
      <c r="F1323">
        <v>5340</v>
      </c>
      <c r="L1323" s="2" t="s">
        <v>6</v>
      </c>
      <c r="M1323">
        <v>1222444</v>
      </c>
      <c r="N1323">
        <v>396469</v>
      </c>
      <c r="O1323" s="6">
        <v>0.11680420892791947</v>
      </c>
      <c r="P1323" s="6">
        <v>3.7882510699421244E-2</v>
      </c>
      <c r="Q1323">
        <v>1618913</v>
      </c>
      <c r="R1323" s="6">
        <v>0.15468671962734071</v>
      </c>
    </row>
    <row r="1324" spans="1:18" x14ac:dyDescent="0.25">
      <c r="A1324" t="s">
        <v>19</v>
      </c>
      <c r="B1324" t="s">
        <v>6</v>
      </c>
      <c r="C1324" t="s">
        <v>18</v>
      </c>
      <c r="D1324" t="s">
        <v>7</v>
      </c>
      <c r="E1324" t="b">
        <f>pokerdump2players[[#This Row],[suit1]]=pokerdump2players[[#This Row],[suit2]]</f>
        <v>0</v>
      </c>
      <c r="F1324">
        <v>5328</v>
      </c>
      <c r="L1324" s="3" t="s">
        <v>12</v>
      </c>
      <c r="M1324">
        <v>110994</v>
      </c>
      <c r="N1324">
        <v>37914</v>
      </c>
      <c r="O1324" s="6">
        <v>1.060544807430483E-2</v>
      </c>
      <c r="P1324" s="6">
        <v>3.6226729218623828E-3</v>
      </c>
      <c r="Q1324">
        <v>148908</v>
      </c>
      <c r="R1324" s="6">
        <v>1.4228120996167213E-2</v>
      </c>
    </row>
    <row r="1325" spans="1:18" x14ac:dyDescent="0.25">
      <c r="A1325" t="s">
        <v>19</v>
      </c>
      <c r="B1325" t="s">
        <v>9</v>
      </c>
      <c r="C1325" t="s">
        <v>18</v>
      </c>
      <c r="D1325" t="s">
        <v>7</v>
      </c>
      <c r="E1325" t="b">
        <f>pokerdump2players[[#This Row],[suit1]]=pokerdump2players[[#This Row],[suit2]]</f>
        <v>0</v>
      </c>
      <c r="F1325">
        <v>5325</v>
      </c>
      <c r="L1325" s="7" t="s">
        <v>9</v>
      </c>
      <c r="M1325">
        <v>27973</v>
      </c>
      <c r="N1325">
        <v>9611</v>
      </c>
      <c r="O1325" s="6">
        <v>2.6728129356769648E-3</v>
      </c>
      <c r="P1325" s="6">
        <v>9.1832857129343676E-4</v>
      </c>
      <c r="Q1325">
        <v>37584</v>
      </c>
      <c r="R1325" s="6">
        <v>3.5911415069704014E-3</v>
      </c>
    </row>
    <row r="1326" spans="1:18" x14ac:dyDescent="0.25">
      <c r="A1326" t="s">
        <v>17</v>
      </c>
      <c r="B1326" t="s">
        <v>7</v>
      </c>
      <c r="C1326" t="s">
        <v>18</v>
      </c>
      <c r="D1326" t="s">
        <v>8</v>
      </c>
      <c r="E1326" t="b">
        <f>pokerdump2players[[#This Row],[suit1]]=pokerdump2players[[#This Row],[suit2]]</f>
        <v>0</v>
      </c>
      <c r="F1326">
        <v>5300</v>
      </c>
      <c r="L1326" s="8" t="s">
        <v>9</v>
      </c>
      <c r="N1326">
        <v>9611</v>
      </c>
      <c r="O1326" s="6">
        <v>0</v>
      </c>
      <c r="P1326" s="6">
        <v>9.1832857129343676E-4</v>
      </c>
      <c r="Q1326">
        <v>9611</v>
      </c>
      <c r="R1326" s="6">
        <v>9.1832857129343676E-4</v>
      </c>
    </row>
    <row r="1327" spans="1:18" x14ac:dyDescent="0.25">
      <c r="A1327" t="s">
        <v>19</v>
      </c>
      <c r="B1327" t="s">
        <v>9</v>
      </c>
      <c r="C1327" t="s">
        <v>18</v>
      </c>
      <c r="D1327" t="s">
        <v>6</v>
      </c>
      <c r="E1327" t="b">
        <f>pokerdump2players[[#This Row],[suit1]]=pokerdump2players[[#This Row],[suit2]]</f>
        <v>0</v>
      </c>
      <c r="F1327">
        <v>5276</v>
      </c>
      <c r="L1327" s="8" t="s">
        <v>7</v>
      </c>
      <c r="M1327">
        <v>9467</v>
      </c>
      <c r="O1327" s="6">
        <v>9.0456940843148127E-4</v>
      </c>
      <c r="P1327" s="6">
        <v>0</v>
      </c>
      <c r="Q1327">
        <v>9467</v>
      </c>
      <c r="R1327" s="6">
        <v>9.0456940843148127E-4</v>
      </c>
    </row>
    <row r="1328" spans="1:18" x14ac:dyDescent="0.25">
      <c r="L1328" s="8" t="s">
        <v>6</v>
      </c>
      <c r="M1328">
        <v>9203</v>
      </c>
      <c r="O1328" s="6">
        <v>8.7934427651789604E-4</v>
      </c>
      <c r="P1328" s="6">
        <v>0</v>
      </c>
      <c r="Q1328">
        <v>9203</v>
      </c>
      <c r="R1328" s="6">
        <v>8.7934427651789604E-4</v>
      </c>
    </row>
    <row r="1329" spans="12:18" x14ac:dyDescent="0.25">
      <c r="L1329" s="8" t="s">
        <v>8</v>
      </c>
      <c r="M1329">
        <v>9303</v>
      </c>
      <c r="O1329" s="6">
        <v>8.8889925072758742E-4</v>
      </c>
      <c r="P1329" s="6">
        <v>0</v>
      </c>
      <c r="Q1329">
        <v>9303</v>
      </c>
      <c r="R1329" s="6">
        <v>8.8889925072758742E-4</v>
      </c>
    </row>
    <row r="1330" spans="12:18" x14ac:dyDescent="0.25">
      <c r="L1330" s="7" t="s">
        <v>7</v>
      </c>
      <c r="M1330">
        <v>27596</v>
      </c>
      <c r="N1330">
        <v>9378</v>
      </c>
      <c r="O1330" s="6">
        <v>2.6367906829064284E-3</v>
      </c>
      <c r="P1330" s="6">
        <v>8.9606548138485595E-4</v>
      </c>
      <c r="Q1330">
        <v>36974</v>
      </c>
      <c r="R1330" s="6">
        <v>3.5328561642912842E-3</v>
      </c>
    </row>
    <row r="1331" spans="12:18" x14ac:dyDescent="0.25">
      <c r="L1331" s="8" t="s">
        <v>9</v>
      </c>
      <c r="M1331">
        <v>9104</v>
      </c>
      <c r="O1331" s="6">
        <v>8.6988485205030154E-4</v>
      </c>
      <c r="P1331" s="6">
        <v>0</v>
      </c>
      <c r="Q1331">
        <v>9104</v>
      </c>
      <c r="R1331" s="6">
        <v>8.6988485205030154E-4</v>
      </c>
    </row>
    <row r="1332" spans="12:18" x14ac:dyDescent="0.25">
      <c r="L1332" s="8" t="s">
        <v>7</v>
      </c>
      <c r="N1332">
        <v>9378</v>
      </c>
      <c r="O1332" s="6">
        <v>0</v>
      </c>
      <c r="P1332" s="6">
        <v>8.9606548138485595E-4</v>
      </c>
      <c r="Q1332">
        <v>9378</v>
      </c>
      <c r="R1332" s="6">
        <v>8.9606548138485595E-4</v>
      </c>
    </row>
    <row r="1333" spans="12:18" x14ac:dyDescent="0.25">
      <c r="L1333" s="8" t="s">
        <v>6</v>
      </c>
      <c r="M1333">
        <v>9256</v>
      </c>
      <c r="O1333" s="6">
        <v>8.8440841284903246E-4</v>
      </c>
      <c r="P1333" s="6">
        <v>0</v>
      </c>
      <c r="Q1333">
        <v>9256</v>
      </c>
      <c r="R1333" s="6">
        <v>8.8440841284903246E-4</v>
      </c>
    </row>
    <row r="1334" spans="12:18" x14ac:dyDescent="0.25">
      <c r="L1334" s="8" t="s">
        <v>8</v>
      </c>
      <c r="M1334">
        <v>9236</v>
      </c>
      <c r="O1334" s="6">
        <v>8.8249741800709421E-4</v>
      </c>
      <c r="P1334" s="6">
        <v>0</v>
      </c>
      <c r="Q1334">
        <v>9236</v>
      </c>
      <c r="R1334" s="6">
        <v>8.8249741800709421E-4</v>
      </c>
    </row>
    <row r="1335" spans="12:18" x14ac:dyDescent="0.25">
      <c r="L1335" s="7" t="s">
        <v>6</v>
      </c>
      <c r="M1335">
        <v>27711</v>
      </c>
      <c r="N1335">
        <v>9468</v>
      </c>
      <c r="O1335" s="6">
        <v>2.6477789032475735E-3</v>
      </c>
      <c r="P1335" s="6">
        <v>9.0466495817357814E-4</v>
      </c>
      <c r="Q1335">
        <v>37179</v>
      </c>
      <c r="R1335" s="6">
        <v>3.5524438614211516E-3</v>
      </c>
    </row>
    <row r="1336" spans="12:18" x14ac:dyDescent="0.25">
      <c r="L1336" s="8" t="s">
        <v>9</v>
      </c>
      <c r="M1336">
        <v>9203</v>
      </c>
      <c r="O1336" s="6">
        <v>8.7934427651789604E-4</v>
      </c>
      <c r="P1336" s="6">
        <v>0</v>
      </c>
      <c r="Q1336">
        <v>9203</v>
      </c>
      <c r="R1336" s="6">
        <v>8.7934427651789604E-4</v>
      </c>
    </row>
    <row r="1337" spans="12:18" x14ac:dyDescent="0.25">
      <c r="L1337" s="8" t="s">
        <v>7</v>
      </c>
      <c r="M1337">
        <v>9283</v>
      </c>
      <c r="O1337" s="6">
        <v>8.8698825588564916E-4</v>
      </c>
      <c r="P1337" s="6">
        <v>0</v>
      </c>
      <c r="Q1337">
        <v>9283</v>
      </c>
      <c r="R1337" s="6">
        <v>8.8698825588564916E-4</v>
      </c>
    </row>
    <row r="1338" spans="12:18" x14ac:dyDescent="0.25">
      <c r="L1338" s="8" t="s">
        <v>6</v>
      </c>
      <c r="N1338">
        <v>9468</v>
      </c>
      <c r="O1338" s="6">
        <v>0</v>
      </c>
      <c r="P1338" s="6">
        <v>9.0466495817357814E-4</v>
      </c>
      <c r="Q1338">
        <v>9468</v>
      </c>
      <c r="R1338" s="6">
        <v>9.0466495817357814E-4</v>
      </c>
    </row>
    <row r="1339" spans="12:18" x14ac:dyDescent="0.25">
      <c r="L1339" s="8" t="s">
        <v>8</v>
      </c>
      <c r="M1339">
        <v>9225</v>
      </c>
      <c r="O1339" s="6">
        <v>8.8144637084402815E-4</v>
      </c>
      <c r="P1339" s="6">
        <v>0</v>
      </c>
      <c r="Q1339">
        <v>9225</v>
      </c>
      <c r="R1339" s="6">
        <v>8.8144637084402815E-4</v>
      </c>
    </row>
    <row r="1340" spans="12:18" x14ac:dyDescent="0.25">
      <c r="L1340" s="7" t="s">
        <v>8</v>
      </c>
      <c r="M1340">
        <v>27714</v>
      </c>
      <c r="N1340">
        <v>9457</v>
      </c>
      <c r="O1340" s="6">
        <v>2.6480655524738642E-3</v>
      </c>
      <c r="P1340" s="6">
        <v>9.0361391101051209E-4</v>
      </c>
      <c r="Q1340">
        <v>37171</v>
      </c>
      <c r="R1340" s="6">
        <v>3.5516794634843762E-3</v>
      </c>
    </row>
    <row r="1341" spans="12:18" x14ac:dyDescent="0.25">
      <c r="L1341" s="8" t="s">
        <v>9</v>
      </c>
      <c r="M1341">
        <v>9324</v>
      </c>
      <c r="O1341" s="6">
        <v>8.9090579531162254E-4</v>
      </c>
      <c r="P1341" s="6">
        <v>0</v>
      </c>
      <c r="Q1341">
        <v>9324</v>
      </c>
      <c r="R1341" s="6">
        <v>8.9090579531162254E-4</v>
      </c>
    </row>
    <row r="1342" spans="12:18" x14ac:dyDescent="0.25">
      <c r="L1342" s="8" t="s">
        <v>7</v>
      </c>
      <c r="M1342">
        <v>9181</v>
      </c>
      <c r="O1342" s="6">
        <v>8.7724218219176393E-4</v>
      </c>
      <c r="P1342" s="6">
        <v>0</v>
      </c>
      <c r="Q1342">
        <v>9181</v>
      </c>
      <c r="R1342" s="6">
        <v>8.7724218219176393E-4</v>
      </c>
    </row>
    <row r="1343" spans="12:18" x14ac:dyDescent="0.25">
      <c r="L1343" s="8" t="s">
        <v>6</v>
      </c>
      <c r="M1343">
        <v>9209</v>
      </c>
      <c r="O1343" s="6">
        <v>8.799175749704775E-4</v>
      </c>
      <c r="P1343" s="6">
        <v>0</v>
      </c>
      <c r="Q1343">
        <v>9209</v>
      </c>
      <c r="R1343" s="6">
        <v>8.799175749704775E-4</v>
      </c>
    </row>
    <row r="1344" spans="12:18" x14ac:dyDescent="0.25">
      <c r="L1344" s="8" t="s">
        <v>8</v>
      </c>
      <c r="N1344">
        <v>9457</v>
      </c>
      <c r="O1344" s="6">
        <v>0</v>
      </c>
      <c r="P1344" s="6">
        <v>9.0361391101051209E-4</v>
      </c>
      <c r="Q1344">
        <v>9457</v>
      </c>
      <c r="R1344" s="6">
        <v>9.0361391101051209E-4</v>
      </c>
    </row>
    <row r="1345" spans="12:18" x14ac:dyDescent="0.25">
      <c r="L1345" s="3" t="s">
        <v>18</v>
      </c>
      <c r="M1345">
        <v>95997</v>
      </c>
      <c r="N1345">
        <v>33573</v>
      </c>
      <c r="O1345" s="6">
        <v>9.1724885920774161E-3</v>
      </c>
      <c r="P1345" s="6">
        <v>3.207891491419681E-3</v>
      </c>
      <c r="Q1345">
        <v>129570</v>
      </c>
      <c r="R1345" s="6">
        <v>1.2380380083497098E-2</v>
      </c>
    </row>
    <row r="1346" spans="12:18" x14ac:dyDescent="0.25">
      <c r="L1346" s="7" t="s">
        <v>9</v>
      </c>
      <c r="M1346">
        <v>23891</v>
      </c>
      <c r="N1346">
        <v>8578</v>
      </c>
      <c r="O1346" s="6">
        <v>2.2827788884373632E-3</v>
      </c>
      <c r="P1346" s="6">
        <v>8.1962568770732505E-4</v>
      </c>
      <c r="Q1346">
        <v>32469</v>
      </c>
      <c r="R1346" s="6">
        <v>3.1024045761446884E-3</v>
      </c>
    </row>
    <row r="1347" spans="12:18" x14ac:dyDescent="0.25">
      <c r="L1347" s="8" t="s">
        <v>9</v>
      </c>
      <c r="N1347">
        <v>8578</v>
      </c>
      <c r="O1347" s="6">
        <v>0</v>
      </c>
      <c r="P1347" s="6">
        <v>8.1962568770732505E-4</v>
      </c>
      <c r="Q1347">
        <v>8578</v>
      </c>
      <c r="R1347" s="6">
        <v>8.1962568770732505E-4</v>
      </c>
    </row>
    <row r="1348" spans="12:18" x14ac:dyDescent="0.25">
      <c r="L1348" s="8" t="s">
        <v>7</v>
      </c>
      <c r="M1348">
        <v>7923</v>
      </c>
      <c r="O1348" s="6">
        <v>7.5704060663384662E-4</v>
      </c>
      <c r="P1348" s="6">
        <v>0</v>
      </c>
      <c r="Q1348">
        <v>7923</v>
      </c>
      <c r="R1348" s="6">
        <v>7.5704060663384662E-4</v>
      </c>
    </row>
    <row r="1349" spans="12:18" x14ac:dyDescent="0.25">
      <c r="L1349" s="8" t="s">
        <v>6</v>
      </c>
      <c r="M1349">
        <v>8007</v>
      </c>
      <c r="O1349" s="6">
        <v>7.6506678496998735E-4</v>
      </c>
      <c r="P1349" s="6">
        <v>0</v>
      </c>
      <c r="Q1349">
        <v>8007</v>
      </c>
      <c r="R1349" s="6">
        <v>7.6506678496998735E-4</v>
      </c>
    </row>
    <row r="1350" spans="12:18" x14ac:dyDescent="0.25">
      <c r="L1350" s="8" t="s">
        <v>8</v>
      </c>
      <c r="M1350">
        <v>7961</v>
      </c>
      <c r="O1350" s="6">
        <v>7.6067149683352927E-4</v>
      </c>
      <c r="P1350" s="6">
        <v>0</v>
      </c>
      <c r="Q1350">
        <v>7961</v>
      </c>
      <c r="R1350" s="6">
        <v>7.6067149683352927E-4</v>
      </c>
    </row>
    <row r="1351" spans="12:18" x14ac:dyDescent="0.25">
      <c r="L1351" s="7" t="s">
        <v>7</v>
      </c>
      <c r="M1351">
        <v>24153</v>
      </c>
      <c r="N1351">
        <v>8246</v>
      </c>
      <c r="O1351" s="6">
        <v>2.3078129208667546E-3</v>
      </c>
      <c r="P1351" s="6">
        <v>7.8790317333114973E-4</v>
      </c>
      <c r="Q1351">
        <v>32399</v>
      </c>
      <c r="R1351" s="6">
        <v>3.0957160941979043E-3</v>
      </c>
    </row>
    <row r="1352" spans="12:18" x14ac:dyDescent="0.25">
      <c r="L1352" s="8" t="s">
        <v>9</v>
      </c>
      <c r="M1352">
        <v>8074</v>
      </c>
      <c r="O1352" s="6">
        <v>7.7146861769048056E-4</v>
      </c>
      <c r="P1352" s="6">
        <v>0</v>
      </c>
      <c r="Q1352">
        <v>8074</v>
      </c>
      <c r="R1352" s="6">
        <v>7.7146861769048056E-4</v>
      </c>
    </row>
    <row r="1353" spans="12:18" x14ac:dyDescent="0.25">
      <c r="L1353" s="8" t="s">
        <v>7</v>
      </c>
      <c r="N1353">
        <v>8246</v>
      </c>
      <c r="O1353" s="6">
        <v>0</v>
      </c>
      <c r="P1353" s="6">
        <v>7.8790317333114973E-4</v>
      </c>
      <c r="Q1353">
        <v>8246</v>
      </c>
      <c r="R1353" s="6">
        <v>7.8790317333114973E-4</v>
      </c>
    </row>
    <row r="1354" spans="12:18" x14ac:dyDescent="0.25">
      <c r="L1354" s="8" t="s">
        <v>6</v>
      </c>
      <c r="M1354">
        <v>8020</v>
      </c>
      <c r="O1354" s="6">
        <v>7.6630893161724726E-4</v>
      </c>
      <c r="P1354" s="6">
        <v>0</v>
      </c>
      <c r="Q1354">
        <v>8020</v>
      </c>
      <c r="R1354" s="6">
        <v>7.6630893161724726E-4</v>
      </c>
    </row>
    <row r="1355" spans="12:18" x14ac:dyDescent="0.25">
      <c r="L1355" s="8" t="s">
        <v>8</v>
      </c>
      <c r="M1355">
        <v>8059</v>
      </c>
      <c r="O1355" s="6">
        <v>7.700353715590269E-4</v>
      </c>
      <c r="P1355" s="6">
        <v>0</v>
      </c>
      <c r="Q1355">
        <v>8059</v>
      </c>
      <c r="R1355" s="6">
        <v>7.700353715590269E-4</v>
      </c>
    </row>
    <row r="1356" spans="12:18" x14ac:dyDescent="0.25">
      <c r="L1356" s="7" t="s">
        <v>6</v>
      </c>
      <c r="M1356">
        <v>24097</v>
      </c>
      <c r="N1356">
        <v>8261</v>
      </c>
      <c r="O1356" s="6">
        <v>2.3024621353093275E-3</v>
      </c>
      <c r="P1356" s="6">
        <v>7.893364194626034E-4</v>
      </c>
      <c r="Q1356">
        <v>32358</v>
      </c>
      <c r="R1356" s="6">
        <v>3.0917985547719309E-3</v>
      </c>
    </row>
    <row r="1357" spans="12:18" x14ac:dyDescent="0.25">
      <c r="L1357" s="8" t="s">
        <v>9</v>
      </c>
      <c r="M1357">
        <v>8003</v>
      </c>
      <c r="O1357" s="6">
        <v>7.6468458600159974E-4</v>
      </c>
      <c r="P1357" s="6">
        <v>0</v>
      </c>
      <c r="Q1357">
        <v>8003</v>
      </c>
      <c r="R1357" s="6">
        <v>7.6468458600159974E-4</v>
      </c>
    </row>
    <row r="1358" spans="12:18" x14ac:dyDescent="0.25">
      <c r="L1358" s="8" t="s">
        <v>7</v>
      </c>
      <c r="M1358">
        <v>8051</v>
      </c>
      <c r="O1358" s="6">
        <v>7.6927097362225157E-4</v>
      </c>
      <c r="P1358" s="6">
        <v>0</v>
      </c>
      <c r="Q1358">
        <v>8051</v>
      </c>
      <c r="R1358" s="6">
        <v>7.6927097362225157E-4</v>
      </c>
    </row>
    <row r="1359" spans="12:18" x14ac:dyDescent="0.25">
      <c r="L1359" s="8" t="s">
        <v>6</v>
      </c>
      <c r="N1359">
        <v>8261</v>
      </c>
      <c r="O1359" s="6">
        <v>0</v>
      </c>
      <c r="P1359" s="6">
        <v>7.893364194626034E-4</v>
      </c>
      <c r="Q1359">
        <v>8261</v>
      </c>
      <c r="R1359" s="6">
        <v>7.893364194626034E-4</v>
      </c>
    </row>
    <row r="1360" spans="12:18" x14ac:dyDescent="0.25">
      <c r="L1360" s="8" t="s">
        <v>8</v>
      </c>
      <c r="M1360">
        <v>8043</v>
      </c>
      <c r="O1360" s="6">
        <v>7.6850657568547625E-4</v>
      </c>
      <c r="P1360" s="6">
        <v>0</v>
      </c>
      <c r="Q1360">
        <v>8043</v>
      </c>
      <c r="R1360" s="6">
        <v>7.6850657568547625E-4</v>
      </c>
    </row>
    <row r="1361" spans="12:18" x14ac:dyDescent="0.25">
      <c r="L1361" s="7" t="s">
        <v>8</v>
      </c>
      <c r="M1361">
        <v>23856</v>
      </c>
      <c r="N1361">
        <v>8488</v>
      </c>
      <c r="O1361" s="6">
        <v>2.2794346474639712E-3</v>
      </c>
      <c r="P1361" s="6">
        <v>8.1102621091860285E-4</v>
      </c>
      <c r="Q1361">
        <v>32344</v>
      </c>
      <c r="R1361" s="6">
        <v>3.090460858382574E-3</v>
      </c>
    </row>
    <row r="1362" spans="12:18" x14ac:dyDescent="0.25">
      <c r="L1362" s="8" t="s">
        <v>9</v>
      </c>
      <c r="M1362">
        <v>7940</v>
      </c>
      <c r="O1362" s="6">
        <v>7.5866495224949414E-4</v>
      </c>
      <c r="P1362" s="6">
        <v>0</v>
      </c>
      <c r="Q1362">
        <v>7940</v>
      </c>
      <c r="R1362" s="6">
        <v>7.5866495224949414E-4</v>
      </c>
    </row>
    <row r="1363" spans="12:18" x14ac:dyDescent="0.25">
      <c r="L1363" s="8" t="s">
        <v>7</v>
      </c>
      <c r="M1363">
        <v>7916</v>
      </c>
      <c r="O1363" s="6">
        <v>7.5637175843916817E-4</v>
      </c>
      <c r="P1363" s="6">
        <v>0</v>
      </c>
      <c r="Q1363">
        <v>7916</v>
      </c>
      <c r="R1363" s="6">
        <v>7.5637175843916817E-4</v>
      </c>
    </row>
    <row r="1364" spans="12:18" x14ac:dyDescent="0.25">
      <c r="L1364" s="8" t="s">
        <v>6</v>
      </c>
      <c r="M1364">
        <v>8000</v>
      </c>
      <c r="O1364" s="6">
        <v>7.643979367753089E-4</v>
      </c>
      <c r="P1364" s="6">
        <v>0</v>
      </c>
      <c r="Q1364">
        <v>8000</v>
      </c>
      <c r="R1364" s="6">
        <v>7.643979367753089E-4</v>
      </c>
    </row>
    <row r="1365" spans="12:18" x14ac:dyDescent="0.25">
      <c r="L1365" s="8" t="s">
        <v>8</v>
      </c>
      <c r="N1365">
        <v>8488</v>
      </c>
      <c r="O1365" s="6">
        <v>0</v>
      </c>
      <c r="P1365" s="6">
        <v>8.1102621091860285E-4</v>
      </c>
      <c r="Q1365">
        <v>8488</v>
      </c>
      <c r="R1365" s="6">
        <v>8.1102621091860285E-4</v>
      </c>
    </row>
    <row r="1366" spans="12:18" x14ac:dyDescent="0.25">
      <c r="L1366" s="3" t="s">
        <v>19</v>
      </c>
      <c r="M1366">
        <v>97427</v>
      </c>
      <c r="N1366">
        <v>33915</v>
      </c>
      <c r="O1366" s="6">
        <v>9.3091247232760035E-3</v>
      </c>
      <c r="P1366" s="6">
        <v>3.2405695032168254E-3</v>
      </c>
      <c r="Q1366">
        <v>131342</v>
      </c>
      <c r="R1366" s="6">
        <v>1.2549694226492828E-2</v>
      </c>
    </row>
    <row r="1367" spans="12:18" x14ac:dyDescent="0.25">
      <c r="L1367" s="7" t="s">
        <v>9</v>
      </c>
      <c r="M1367">
        <v>24191</v>
      </c>
      <c r="N1367">
        <v>8566</v>
      </c>
      <c r="O1367" s="6">
        <v>2.3114438110664374E-3</v>
      </c>
      <c r="P1367" s="6">
        <v>8.1847909080216201E-4</v>
      </c>
      <c r="Q1367">
        <v>32757</v>
      </c>
      <c r="R1367" s="6">
        <v>3.1299229018685996E-3</v>
      </c>
    </row>
    <row r="1368" spans="12:18" x14ac:dyDescent="0.25">
      <c r="L1368" s="8" t="s">
        <v>9</v>
      </c>
      <c r="N1368">
        <v>8566</v>
      </c>
      <c r="O1368" s="6">
        <v>0</v>
      </c>
      <c r="P1368" s="6">
        <v>8.1847909080216201E-4</v>
      </c>
      <c r="Q1368">
        <v>8566</v>
      </c>
      <c r="R1368" s="6">
        <v>8.1847909080216201E-4</v>
      </c>
    </row>
    <row r="1369" spans="12:18" x14ac:dyDescent="0.25">
      <c r="L1369" s="8" t="s">
        <v>7</v>
      </c>
      <c r="M1369">
        <v>8072</v>
      </c>
      <c r="O1369" s="6">
        <v>7.712775182062867E-4</v>
      </c>
      <c r="P1369" s="6">
        <v>0</v>
      </c>
      <c r="Q1369">
        <v>8072</v>
      </c>
      <c r="R1369" s="6">
        <v>7.712775182062867E-4</v>
      </c>
    </row>
    <row r="1370" spans="12:18" x14ac:dyDescent="0.25">
      <c r="L1370" s="8" t="s">
        <v>6</v>
      </c>
      <c r="M1370">
        <v>8099</v>
      </c>
      <c r="O1370" s="6">
        <v>7.738573612429034E-4</v>
      </c>
      <c r="P1370" s="6">
        <v>0</v>
      </c>
      <c r="Q1370">
        <v>8099</v>
      </c>
      <c r="R1370" s="6">
        <v>7.738573612429034E-4</v>
      </c>
    </row>
    <row r="1371" spans="12:18" x14ac:dyDescent="0.25">
      <c r="L1371" s="8" t="s">
        <v>8</v>
      </c>
      <c r="M1371">
        <v>8020</v>
      </c>
      <c r="O1371" s="6">
        <v>7.6630893161724726E-4</v>
      </c>
      <c r="P1371" s="6">
        <v>0</v>
      </c>
      <c r="Q1371">
        <v>8020</v>
      </c>
      <c r="R1371" s="6">
        <v>7.6630893161724726E-4</v>
      </c>
    </row>
    <row r="1372" spans="12:18" x14ac:dyDescent="0.25">
      <c r="L1372" s="7" t="s">
        <v>7</v>
      </c>
      <c r="M1372">
        <v>24411</v>
      </c>
      <c r="N1372">
        <v>8506</v>
      </c>
      <c r="O1372" s="6">
        <v>2.3324647543277585E-3</v>
      </c>
      <c r="P1372" s="6">
        <v>8.1274610627634725E-4</v>
      </c>
      <c r="Q1372">
        <v>32917</v>
      </c>
      <c r="R1372" s="6">
        <v>3.1452108606041056E-3</v>
      </c>
    </row>
    <row r="1373" spans="12:18" x14ac:dyDescent="0.25">
      <c r="L1373" s="8" t="s">
        <v>9</v>
      </c>
      <c r="M1373">
        <v>8178</v>
      </c>
      <c r="O1373" s="6">
        <v>7.8140579086855954E-4</v>
      </c>
      <c r="P1373" s="6">
        <v>0</v>
      </c>
      <c r="Q1373">
        <v>8178</v>
      </c>
      <c r="R1373" s="6">
        <v>7.8140579086855954E-4</v>
      </c>
    </row>
    <row r="1374" spans="12:18" x14ac:dyDescent="0.25">
      <c r="L1374" s="8" t="s">
        <v>7</v>
      </c>
      <c r="N1374">
        <v>8506</v>
      </c>
      <c r="O1374" s="6">
        <v>0</v>
      </c>
      <c r="P1374" s="6">
        <v>8.1274610627634725E-4</v>
      </c>
      <c r="Q1374">
        <v>8506</v>
      </c>
      <c r="R1374" s="6">
        <v>8.1274610627634725E-4</v>
      </c>
    </row>
    <row r="1375" spans="12:18" x14ac:dyDescent="0.25">
      <c r="L1375" s="8" t="s">
        <v>6</v>
      </c>
      <c r="M1375">
        <v>8107</v>
      </c>
      <c r="O1375" s="6">
        <v>7.7462175917967873E-4</v>
      </c>
      <c r="P1375" s="6">
        <v>0</v>
      </c>
      <c r="Q1375">
        <v>8107</v>
      </c>
      <c r="R1375" s="6">
        <v>7.7462175917967873E-4</v>
      </c>
    </row>
    <row r="1376" spans="12:18" x14ac:dyDescent="0.25">
      <c r="L1376" s="8" t="s">
        <v>8</v>
      </c>
      <c r="M1376">
        <v>8126</v>
      </c>
      <c r="O1376" s="6">
        <v>7.764372042795201E-4</v>
      </c>
      <c r="P1376" s="6">
        <v>0</v>
      </c>
      <c r="Q1376">
        <v>8126</v>
      </c>
      <c r="R1376" s="6">
        <v>7.764372042795201E-4</v>
      </c>
    </row>
    <row r="1377" spans="12:18" x14ac:dyDescent="0.25">
      <c r="L1377" s="7" t="s">
        <v>6</v>
      </c>
      <c r="M1377">
        <v>24535</v>
      </c>
      <c r="N1377">
        <v>8375</v>
      </c>
      <c r="O1377" s="6">
        <v>2.3443129223477757E-3</v>
      </c>
      <c r="P1377" s="6">
        <v>8.0022909006165156E-4</v>
      </c>
      <c r="Q1377">
        <v>32910</v>
      </c>
      <c r="R1377" s="6">
        <v>3.1445420124094274E-3</v>
      </c>
    </row>
    <row r="1378" spans="12:18" x14ac:dyDescent="0.25">
      <c r="L1378" s="8" t="s">
        <v>9</v>
      </c>
      <c r="M1378">
        <v>8234</v>
      </c>
      <c r="O1378" s="6">
        <v>7.867565764259867E-4</v>
      </c>
      <c r="P1378" s="6">
        <v>0</v>
      </c>
      <c r="Q1378">
        <v>8234</v>
      </c>
      <c r="R1378" s="6">
        <v>7.867565764259867E-4</v>
      </c>
    </row>
    <row r="1379" spans="12:18" x14ac:dyDescent="0.25">
      <c r="L1379" s="8" t="s">
        <v>7</v>
      </c>
      <c r="M1379">
        <v>8292</v>
      </c>
      <c r="O1379" s="6">
        <v>7.9229846146760771E-4</v>
      </c>
      <c r="P1379" s="6">
        <v>0</v>
      </c>
      <c r="Q1379">
        <v>8292</v>
      </c>
      <c r="R1379" s="6">
        <v>7.9229846146760771E-4</v>
      </c>
    </row>
    <row r="1380" spans="12:18" x14ac:dyDescent="0.25">
      <c r="L1380" s="8" t="s">
        <v>6</v>
      </c>
      <c r="N1380">
        <v>8375</v>
      </c>
      <c r="O1380" s="6">
        <v>0</v>
      </c>
      <c r="P1380" s="6">
        <v>8.0022909006165156E-4</v>
      </c>
      <c r="Q1380">
        <v>8375</v>
      </c>
      <c r="R1380" s="6">
        <v>8.0022909006165156E-4</v>
      </c>
    </row>
    <row r="1381" spans="12:18" x14ac:dyDescent="0.25">
      <c r="L1381" s="8" t="s">
        <v>8</v>
      </c>
      <c r="M1381">
        <v>8009</v>
      </c>
      <c r="O1381" s="6">
        <v>7.6525788445418121E-4</v>
      </c>
      <c r="P1381" s="6">
        <v>0</v>
      </c>
      <c r="Q1381">
        <v>8009</v>
      </c>
      <c r="R1381" s="6">
        <v>7.6525788445418121E-4</v>
      </c>
    </row>
    <row r="1382" spans="12:18" x14ac:dyDescent="0.25">
      <c r="L1382" s="7" t="s">
        <v>8</v>
      </c>
      <c r="M1382">
        <v>24290</v>
      </c>
      <c r="N1382">
        <v>8468</v>
      </c>
      <c r="O1382" s="6">
        <v>2.320903235534032E-3</v>
      </c>
      <c r="P1382" s="6">
        <v>8.0911521607666449E-4</v>
      </c>
      <c r="Q1382">
        <v>32758</v>
      </c>
      <c r="R1382" s="6">
        <v>3.1300184516106964E-3</v>
      </c>
    </row>
    <row r="1383" spans="12:18" x14ac:dyDescent="0.25">
      <c r="L1383" s="8" t="s">
        <v>9</v>
      </c>
      <c r="M1383">
        <v>8128</v>
      </c>
      <c r="O1383" s="6">
        <v>7.7662830376371385E-4</v>
      </c>
      <c r="P1383" s="6">
        <v>0</v>
      </c>
      <c r="Q1383">
        <v>8128</v>
      </c>
      <c r="R1383" s="6">
        <v>7.7662830376371385E-4</v>
      </c>
    </row>
    <row r="1384" spans="12:18" x14ac:dyDescent="0.25">
      <c r="L1384" s="8" t="s">
        <v>7</v>
      </c>
      <c r="M1384">
        <v>8245</v>
      </c>
      <c r="O1384" s="6">
        <v>7.8780762358905275E-4</v>
      </c>
      <c r="P1384" s="6">
        <v>0</v>
      </c>
      <c r="Q1384">
        <v>8245</v>
      </c>
      <c r="R1384" s="6">
        <v>7.8780762358905275E-4</v>
      </c>
    </row>
    <row r="1385" spans="12:18" x14ac:dyDescent="0.25">
      <c r="L1385" s="8" t="s">
        <v>6</v>
      </c>
      <c r="M1385">
        <v>7917</v>
      </c>
      <c r="O1385" s="6">
        <v>7.5646730818126515E-4</v>
      </c>
      <c r="P1385" s="6">
        <v>0</v>
      </c>
      <c r="Q1385">
        <v>7917</v>
      </c>
      <c r="R1385" s="6">
        <v>7.5646730818126515E-4</v>
      </c>
    </row>
    <row r="1386" spans="12:18" x14ac:dyDescent="0.25">
      <c r="L1386" s="8" t="s">
        <v>8</v>
      </c>
      <c r="N1386">
        <v>8468</v>
      </c>
      <c r="O1386" s="6">
        <v>0</v>
      </c>
      <c r="P1386" s="6">
        <v>8.0911521607666449E-4</v>
      </c>
      <c r="Q1386">
        <v>8468</v>
      </c>
      <c r="R1386" s="6">
        <v>8.0911521607666449E-4</v>
      </c>
    </row>
    <row r="1387" spans="12:18" x14ac:dyDescent="0.25">
      <c r="L1387" s="3" t="s">
        <v>17</v>
      </c>
      <c r="M1387">
        <v>98650</v>
      </c>
      <c r="N1387">
        <v>34601</v>
      </c>
      <c r="O1387" s="6">
        <v>9.4259820578605283E-3</v>
      </c>
      <c r="P1387" s="6">
        <v>3.3061166262953082E-3</v>
      </c>
      <c r="Q1387">
        <v>133251</v>
      </c>
      <c r="R1387" s="6">
        <v>1.2732098684155837E-2</v>
      </c>
    </row>
    <row r="1388" spans="12:18" x14ac:dyDescent="0.25">
      <c r="L1388" s="7" t="s">
        <v>9</v>
      </c>
      <c r="M1388">
        <v>24507</v>
      </c>
      <c r="N1388">
        <v>8579</v>
      </c>
      <c r="O1388" s="6">
        <v>2.3416375295690619E-3</v>
      </c>
      <c r="P1388" s="6">
        <v>8.1972123744942192E-4</v>
      </c>
      <c r="Q1388">
        <v>33086</v>
      </c>
      <c r="R1388" s="6">
        <v>3.1613587670184838E-3</v>
      </c>
    </row>
    <row r="1389" spans="12:18" x14ac:dyDescent="0.25">
      <c r="L1389" s="8" t="s">
        <v>9</v>
      </c>
      <c r="N1389">
        <v>8579</v>
      </c>
      <c r="O1389" s="6">
        <v>0</v>
      </c>
      <c r="P1389" s="6">
        <v>8.1972123744942192E-4</v>
      </c>
      <c r="Q1389">
        <v>8579</v>
      </c>
      <c r="R1389" s="6">
        <v>8.1972123744942192E-4</v>
      </c>
    </row>
    <row r="1390" spans="12:18" x14ac:dyDescent="0.25">
      <c r="L1390" s="8" t="s">
        <v>7</v>
      </c>
      <c r="M1390">
        <v>8131</v>
      </c>
      <c r="O1390" s="6">
        <v>7.7691495299000459E-4</v>
      </c>
      <c r="P1390" s="6">
        <v>0</v>
      </c>
      <c r="Q1390">
        <v>8131</v>
      </c>
      <c r="R1390" s="6">
        <v>7.7691495299000459E-4</v>
      </c>
    </row>
    <row r="1391" spans="12:18" x14ac:dyDescent="0.25">
      <c r="L1391" s="8" t="s">
        <v>6</v>
      </c>
      <c r="M1391">
        <v>8113</v>
      </c>
      <c r="O1391" s="6">
        <v>7.7519505763226019E-4</v>
      </c>
      <c r="P1391" s="6">
        <v>0</v>
      </c>
      <c r="Q1391">
        <v>8113</v>
      </c>
      <c r="R1391" s="6">
        <v>7.7519505763226019E-4</v>
      </c>
    </row>
    <row r="1392" spans="12:18" x14ac:dyDescent="0.25">
      <c r="L1392" s="8" t="s">
        <v>8</v>
      </c>
      <c r="M1392">
        <v>8263</v>
      </c>
      <c r="O1392" s="6">
        <v>7.8952751894679726E-4</v>
      </c>
      <c r="P1392" s="6">
        <v>0</v>
      </c>
      <c r="Q1392">
        <v>8263</v>
      </c>
      <c r="R1392" s="6">
        <v>7.8952751894679726E-4</v>
      </c>
    </row>
    <row r="1393" spans="12:18" x14ac:dyDescent="0.25">
      <c r="L1393" s="7" t="s">
        <v>7</v>
      </c>
      <c r="M1393">
        <v>24840</v>
      </c>
      <c r="N1393">
        <v>8646</v>
      </c>
      <c r="O1393" s="6">
        <v>2.3734555936873341E-3</v>
      </c>
      <c r="P1393" s="6">
        <v>8.2612307016991513E-4</v>
      </c>
      <c r="Q1393">
        <v>33486</v>
      </c>
      <c r="R1393" s="6">
        <v>3.1995786638572494E-3</v>
      </c>
    </row>
    <row r="1394" spans="12:18" x14ac:dyDescent="0.25">
      <c r="L1394" s="8" t="s">
        <v>9</v>
      </c>
      <c r="M1394">
        <v>8332</v>
      </c>
      <c r="O1394" s="6">
        <v>7.9612045115148432E-4</v>
      </c>
      <c r="P1394" s="6">
        <v>0</v>
      </c>
      <c r="Q1394">
        <v>8332</v>
      </c>
      <c r="R1394" s="6">
        <v>7.9612045115148432E-4</v>
      </c>
    </row>
    <row r="1395" spans="12:18" x14ac:dyDescent="0.25">
      <c r="L1395" s="8" t="s">
        <v>7</v>
      </c>
      <c r="N1395">
        <v>8646</v>
      </c>
      <c r="O1395" s="6">
        <v>0</v>
      </c>
      <c r="P1395" s="6">
        <v>8.2612307016991513E-4</v>
      </c>
      <c r="Q1395">
        <v>8646</v>
      </c>
      <c r="R1395" s="6">
        <v>8.2612307016991513E-4</v>
      </c>
    </row>
    <row r="1396" spans="12:18" x14ac:dyDescent="0.25">
      <c r="L1396" s="8" t="s">
        <v>6</v>
      </c>
      <c r="M1396">
        <v>8245</v>
      </c>
      <c r="O1396" s="6">
        <v>7.8780762358905275E-4</v>
      </c>
      <c r="P1396" s="6">
        <v>0</v>
      </c>
      <c r="Q1396">
        <v>8245</v>
      </c>
      <c r="R1396" s="6">
        <v>7.8780762358905275E-4</v>
      </c>
    </row>
    <row r="1397" spans="12:18" x14ac:dyDescent="0.25">
      <c r="L1397" s="8" t="s">
        <v>8</v>
      </c>
      <c r="M1397">
        <v>8263</v>
      </c>
      <c r="O1397" s="6">
        <v>7.8952751894679726E-4</v>
      </c>
      <c r="P1397" s="6">
        <v>0</v>
      </c>
      <c r="Q1397">
        <v>8263</v>
      </c>
      <c r="R1397" s="6">
        <v>7.8952751894679726E-4</v>
      </c>
    </row>
    <row r="1398" spans="12:18" x14ac:dyDescent="0.25">
      <c r="L1398" s="7" t="s">
        <v>6</v>
      </c>
      <c r="M1398">
        <v>24582</v>
      </c>
      <c r="N1398">
        <v>8553</v>
      </c>
      <c r="O1398" s="6">
        <v>2.3488037602263307E-3</v>
      </c>
      <c r="P1398" s="6">
        <v>8.172369441549022E-4</v>
      </c>
      <c r="Q1398">
        <v>33135</v>
      </c>
      <c r="R1398" s="6">
        <v>3.1660407043812328E-3</v>
      </c>
    </row>
    <row r="1399" spans="12:18" x14ac:dyDescent="0.25">
      <c r="L1399" s="8" t="s">
        <v>9</v>
      </c>
      <c r="M1399">
        <v>8248</v>
      </c>
      <c r="O1399" s="6">
        <v>7.8809427281534348E-4</v>
      </c>
      <c r="P1399" s="6">
        <v>0</v>
      </c>
      <c r="Q1399">
        <v>8248</v>
      </c>
      <c r="R1399" s="6">
        <v>7.8809427281534348E-4</v>
      </c>
    </row>
    <row r="1400" spans="12:18" x14ac:dyDescent="0.25">
      <c r="L1400" s="8" t="s">
        <v>7</v>
      </c>
      <c r="M1400">
        <v>8121</v>
      </c>
      <c r="O1400" s="6">
        <v>7.7595945556903551E-4</v>
      </c>
      <c r="P1400" s="6">
        <v>0</v>
      </c>
      <c r="Q1400">
        <v>8121</v>
      </c>
      <c r="R1400" s="6">
        <v>7.7595945556903551E-4</v>
      </c>
    </row>
    <row r="1401" spans="12:18" x14ac:dyDescent="0.25">
      <c r="L1401" s="8" t="s">
        <v>6</v>
      </c>
      <c r="N1401">
        <v>8553</v>
      </c>
      <c r="O1401" s="6">
        <v>0</v>
      </c>
      <c r="P1401" s="6">
        <v>8.172369441549022E-4</v>
      </c>
      <c r="Q1401">
        <v>8553</v>
      </c>
      <c r="R1401" s="6">
        <v>8.172369441549022E-4</v>
      </c>
    </row>
    <row r="1402" spans="12:18" x14ac:dyDescent="0.25">
      <c r="L1402" s="8" t="s">
        <v>8</v>
      </c>
      <c r="M1402">
        <v>8213</v>
      </c>
      <c r="O1402" s="6">
        <v>7.8475003184195157E-4</v>
      </c>
      <c r="P1402" s="6">
        <v>0</v>
      </c>
      <c r="Q1402">
        <v>8213</v>
      </c>
      <c r="R1402" s="6">
        <v>7.8475003184195157E-4</v>
      </c>
    </row>
    <row r="1403" spans="12:18" x14ac:dyDescent="0.25">
      <c r="L1403" s="7" t="s">
        <v>8</v>
      </c>
      <c r="M1403">
        <v>24721</v>
      </c>
      <c r="N1403">
        <v>8823</v>
      </c>
      <c r="O1403" s="6">
        <v>2.3620851743778016E-3</v>
      </c>
      <c r="P1403" s="6">
        <v>8.430353745210689E-4</v>
      </c>
      <c r="Q1403">
        <v>33544</v>
      </c>
      <c r="R1403" s="6">
        <v>3.2051205488988705E-3</v>
      </c>
    </row>
    <row r="1404" spans="12:18" x14ac:dyDescent="0.25">
      <c r="L1404" s="8" t="s">
        <v>9</v>
      </c>
      <c r="M1404">
        <v>8230</v>
      </c>
      <c r="O1404" s="6">
        <v>7.8637437745759909E-4</v>
      </c>
      <c r="P1404" s="6">
        <v>0</v>
      </c>
      <c r="Q1404">
        <v>8230</v>
      </c>
      <c r="R1404" s="6">
        <v>7.8637437745759909E-4</v>
      </c>
    </row>
    <row r="1405" spans="12:18" x14ac:dyDescent="0.25">
      <c r="L1405" s="8" t="s">
        <v>7</v>
      </c>
      <c r="M1405">
        <v>8255</v>
      </c>
      <c r="O1405" s="6">
        <v>7.8876312101002193E-4</v>
      </c>
      <c r="P1405" s="6">
        <v>0</v>
      </c>
      <c r="Q1405">
        <v>8255</v>
      </c>
      <c r="R1405" s="6">
        <v>7.8876312101002193E-4</v>
      </c>
    </row>
    <row r="1406" spans="12:18" x14ac:dyDescent="0.25">
      <c r="L1406" s="8" t="s">
        <v>6</v>
      </c>
      <c r="M1406">
        <v>8236</v>
      </c>
      <c r="O1406" s="6">
        <v>7.8694767591018055E-4</v>
      </c>
      <c r="P1406" s="6">
        <v>0</v>
      </c>
      <c r="Q1406">
        <v>8236</v>
      </c>
      <c r="R1406" s="6">
        <v>7.8694767591018055E-4</v>
      </c>
    </row>
    <row r="1407" spans="12:18" x14ac:dyDescent="0.25">
      <c r="L1407" s="8" t="s">
        <v>8</v>
      </c>
      <c r="N1407">
        <v>8823</v>
      </c>
      <c r="O1407" s="6">
        <v>0</v>
      </c>
      <c r="P1407" s="6">
        <v>8.430353745210689E-4</v>
      </c>
      <c r="Q1407">
        <v>8823</v>
      </c>
      <c r="R1407" s="6">
        <v>8.430353745210689E-4</v>
      </c>
    </row>
    <row r="1408" spans="12:18" x14ac:dyDescent="0.25">
      <c r="L1408" s="3" t="s">
        <v>15</v>
      </c>
      <c r="M1408">
        <v>100829</v>
      </c>
      <c r="N1408">
        <v>34730</v>
      </c>
      <c r="O1408" s="6">
        <v>9.6341849458897039E-3</v>
      </c>
      <c r="P1408" s="6">
        <v>3.3184425430258101E-3</v>
      </c>
      <c r="Q1408">
        <v>135559</v>
      </c>
      <c r="R1408" s="6">
        <v>1.2952627488915514E-2</v>
      </c>
    </row>
    <row r="1409" spans="12:18" x14ac:dyDescent="0.25">
      <c r="L1409" s="7" t="s">
        <v>9</v>
      </c>
      <c r="M1409">
        <v>25231</v>
      </c>
      <c r="N1409">
        <v>8762</v>
      </c>
      <c r="O1409" s="6">
        <v>2.4108155428472274E-3</v>
      </c>
      <c r="P1409" s="6">
        <v>8.3720684025315715E-4</v>
      </c>
      <c r="Q1409">
        <v>33993</v>
      </c>
      <c r="R1409" s="6">
        <v>3.2480223831003845E-3</v>
      </c>
    </row>
    <row r="1410" spans="12:18" x14ac:dyDescent="0.25">
      <c r="L1410" s="8" t="s">
        <v>9</v>
      </c>
      <c r="N1410">
        <v>8762</v>
      </c>
      <c r="O1410" s="6">
        <v>0</v>
      </c>
      <c r="P1410" s="6">
        <v>8.3720684025315715E-4</v>
      </c>
      <c r="Q1410">
        <v>8762</v>
      </c>
      <c r="R1410" s="6">
        <v>8.3720684025315715E-4</v>
      </c>
    </row>
    <row r="1411" spans="12:18" x14ac:dyDescent="0.25">
      <c r="L1411" s="8" t="s">
        <v>7</v>
      </c>
      <c r="M1411">
        <v>8579</v>
      </c>
      <c r="O1411" s="6">
        <v>8.1972123744942192E-4</v>
      </c>
      <c r="P1411" s="6">
        <v>0</v>
      </c>
      <c r="Q1411">
        <v>8579</v>
      </c>
      <c r="R1411" s="6">
        <v>8.1972123744942192E-4</v>
      </c>
    </row>
    <row r="1412" spans="12:18" x14ac:dyDescent="0.25">
      <c r="L1412" s="8" t="s">
        <v>6</v>
      </c>
      <c r="M1412">
        <v>8222</v>
      </c>
      <c r="O1412" s="6">
        <v>7.8560997952082377E-4</v>
      </c>
      <c r="P1412" s="6">
        <v>0</v>
      </c>
      <c r="Q1412">
        <v>8222</v>
      </c>
      <c r="R1412" s="6">
        <v>7.8560997952082377E-4</v>
      </c>
    </row>
    <row r="1413" spans="12:18" x14ac:dyDescent="0.25">
      <c r="L1413" s="8" t="s">
        <v>8</v>
      </c>
      <c r="M1413">
        <v>8430</v>
      </c>
      <c r="O1413" s="6">
        <v>8.0548432587698184E-4</v>
      </c>
      <c r="P1413" s="6">
        <v>0</v>
      </c>
      <c r="Q1413">
        <v>8430</v>
      </c>
      <c r="R1413" s="6">
        <v>8.0548432587698184E-4</v>
      </c>
    </row>
    <row r="1414" spans="12:18" x14ac:dyDescent="0.25">
      <c r="L1414" s="7" t="s">
        <v>7</v>
      </c>
      <c r="M1414">
        <v>25224</v>
      </c>
      <c r="N1414">
        <v>8582</v>
      </c>
      <c r="O1414" s="6">
        <v>2.4101466946525492E-3</v>
      </c>
      <c r="P1414" s="6">
        <v>8.2000788667571265E-4</v>
      </c>
      <c r="Q1414">
        <v>33806</v>
      </c>
      <c r="R1414" s="6">
        <v>3.2301545813282618E-3</v>
      </c>
    </row>
    <row r="1415" spans="12:18" x14ac:dyDescent="0.25">
      <c r="L1415" s="8" t="s">
        <v>9</v>
      </c>
      <c r="M1415">
        <v>8385</v>
      </c>
      <c r="O1415" s="6">
        <v>8.0118458748262074E-4</v>
      </c>
      <c r="P1415" s="6">
        <v>0</v>
      </c>
      <c r="Q1415">
        <v>8385</v>
      </c>
      <c r="R1415" s="6">
        <v>8.0118458748262074E-4</v>
      </c>
    </row>
    <row r="1416" spans="12:18" x14ac:dyDescent="0.25">
      <c r="L1416" s="8" t="s">
        <v>7</v>
      </c>
      <c r="N1416">
        <v>8582</v>
      </c>
      <c r="O1416" s="6">
        <v>0</v>
      </c>
      <c r="P1416" s="6">
        <v>8.2000788667571265E-4</v>
      </c>
      <c r="Q1416">
        <v>8582</v>
      </c>
      <c r="R1416" s="6">
        <v>8.2000788667571265E-4</v>
      </c>
    </row>
    <row r="1417" spans="12:18" x14ac:dyDescent="0.25">
      <c r="L1417" s="8" t="s">
        <v>6</v>
      </c>
      <c r="M1417">
        <v>8371</v>
      </c>
      <c r="O1417" s="6">
        <v>7.9984689109326395E-4</v>
      </c>
      <c r="P1417" s="6">
        <v>0</v>
      </c>
      <c r="Q1417">
        <v>8371</v>
      </c>
      <c r="R1417" s="6">
        <v>7.9984689109326395E-4</v>
      </c>
    </row>
    <row r="1418" spans="12:18" x14ac:dyDescent="0.25">
      <c r="L1418" s="8" t="s">
        <v>8</v>
      </c>
      <c r="M1418">
        <v>8468</v>
      </c>
      <c r="O1418" s="6">
        <v>8.0911521607666449E-4</v>
      </c>
      <c r="P1418" s="6">
        <v>0</v>
      </c>
      <c r="Q1418">
        <v>8468</v>
      </c>
      <c r="R1418" s="6">
        <v>8.0911521607666449E-4</v>
      </c>
    </row>
    <row r="1419" spans="12:18" x14ac:dyDescent="0.25">
      <c r="L1419" s="7" t="s">
        <v>6</v>
      </c>
      <c r="M1419">
        <v>25411</v>
      </c>
      <c r="N1419">
        <v>8539</v>
      </c>
      <c r="O1419" s="6">
        <v>2.4280144964246718E-3</v>
      </c>
      <c r="P1419" s="6">
        <v>8.1589924776554541E-4</v>
      </c>
      <c r="Q1419">
        <v>33950</v>
      </c>
      <c r="R1419" s="6">
        <v>3.2439137441902174E-3</v>
      </c>
    </row>
    <row r="1420" spans="12:18" x14ac:dyDescent="0.25">
      <c r="L1420" s="8" t="s">
        <v>9</v>
      </c>
      <c r="M1420">
        <v>8396</v>
      </c>
      <c r="O1420" s="6">
        <v>8.022356346456868E-4</v>
      </c>
      <c r="P1420" s="6">
        <v>0</v>
      </c>
      <c r="Q1420">
        <v>8396</v>
      </c>
      <c r="R1420" s="6">
        <v>8.022356346456868E-4</v>
      </c>
    </row>
    <row r="1421" spans="12:18" x14ac:dyDescent="0.25">
      <c r="L1421" s="8" t="s">
        <v>7</v>
      </c>
      <c r="M1421">
        <v>8551</v>
      </c>
      <c r="O1421" s="6">
        <v>8.1704584467070835E-4</v>
      </c>
      <c r="P1421" s="6">
        <v>0</v>
      </c>
      <c r="Q1421">
        <v>8551</v>
      </c>
      <c r="R1421" s="6">
        <v>8.1704584467070835E-4</v>
      </c>
    </row>
    <row r="1422" spans="12:18" x14ac:dyDescent="0.25">
      <c r="L1422" s="8" t="s">
        <v>6</v>
      </c>
      <c r="N1422">
        <v>8539</v>
      </c>
      <c r="O1422" s="6">
        <v>0</v>
      </c>
      <c r="P1422" s="6">
        <v>8.1589924776554541E-4</v>
      </c>
      <c r="Q1422">
        <v>8539</v>
      </c>
      <c r="R1422" s="6">
        <v>8.1589924776554541E-4</v>
      </c>
    </row>
    <row r="1423" spans="12:18" x14ac:dyDescent="0.25">
      <c r="L1423" s="8" t="s">
        <v>8</v>
      </c>
      <c r="M1423">
        <v>8464</v>
      </c>
      <c r="O1423" s="6">
        <v>8.0873301710827688E-4</v>
      </c>
      <c r="P1423" s="6">
        <v>0</v>
      </c>
      <c r="Q1423">
        <v>8464</v>
      </c>
      <c r="R1423" s="6">
        <v>8.0873301710827688E-4</v>
      </c>
    </row>
    <row r="1424" spans="12:18" x14ac:dyDescent="0.25">
      <c r="L1424" s="7" t="s">
        <v>8</v>
      </c>
      <c r="M1424">
        <v>24963</v>
      </c>
      <c r="N1424">
        <v>8847</v>
      </c>
      <c r="O1424" s="6">
        <v>2.3852082119652546E-3</v>
      </c>
      <c r="P1424" s="6">
        <v>8.4532856833139476E-4</v>
      </c>
      <c r="Q1424">
        <v>33810</v>
      </c>
      <c r="R1424" s="6">
        <v>3.2305367802966493E-3</v>
      </c>
    </row>
    <row r="1425" spans="12:18" x14ac:dyDescent="0.25">
      <c r="L1425" s="8" t="s">
        <v>9</v>
      </c>
      <c r="M1425">
        <v>8368</v>
      </c>
      <c r="O1425" s="6">
        <v>7.9956024186697311E-4</v>
      </c>
      <c r="P1425" s="6">
        <v>0</v>
      </c>
      <c r="Q1425">
        <v>8368</v>
      </c>
      <c r="R1425" s="6">
        <v>7.9956024186697311E-4</v>
      </c>
    </row>
    <row r="1426" spans="12:18" x14ac:dyDescent="0.25">
      <c r="L1426" s="8" t="s">
        <v>7</v>
      </c>
      <c r="M1426">
        <v>8289</v>
      </c>
      <c r="O1426" s="6">
        <v>7.9201181224131697E-4</v>
      </c>
      <c r="P1426" s="6">
        <v>0</v>
      </c>
      <c r="Q1426">
        <v>8289</v>
      </c>
      <c r="R1426" s="6">
        <v>7.9201181224131697E-4</v>
      </c>
    </row>
    <row r="1427" spans="12:18" x14ac:dyDescent="0.25">
      <c r="L1427" s="8" t="s">
        <v>6</v>
      </c>
      <c r="M1427">
        <v>8306</v>
      </c>
      <c r="O1427" s="6">
        <v>7.936361578569645E-4</v>
      </c>
      <c r="P1427" s="6">
        <v>0</v>
      </c>
      <c r="Q1427">
        <v>8306</v>
      </c>
      <c r="R1427" s="6">
        <v>7.936361578569645E-4</v>
      </c>
    </row>
    <row r="1428" spans="12:18" x14ac:dyDescent="0.25">
      <c r="L1428" s="8" t="s">
        <v>8</v>
      </c>
      <c r="N1428">
        <v>8847</v>
      </c>
      <c r="O1428" s="6">
        <v>0</v>
      </c>
      <c r="P1428" s="6">
        <v>8.4532856833139476E-4</v>
      </c>
      <c r="Q1428">
        <v>8847</v>
      </c>
      <c r="R1428" s="6">
        <v>8.4532856833139476E-4</v>
      </c>
    </row>
    <row r="1429" spans="12:18" x14ac:dyDescent="0.25">
      <c r="L1429" s="3" t="s">
        <v>20</v>
      </c>
      <c r="M1429">
        <v>101877</v>
      </c>
      <c r="N1429">
        <v>35382</v>
      </c>
      <c r="O1429" s="6">
        <v>9.7343210756072693E-3</v>
      </c>
      <c r="P1429" s="6">
        <v>3.3807409748729976E-3</v>
      </c>
      <c r="Q1429">
        <v>137259</v>
      </c>
      <c r="R1429" s="6">
        <v>1.3115062050480266E-2</v>
      </c>
    </row>
    <row r="1430" spans="12:18" x14ac:dyDescent="0.25">
      <c r="L1430" s="7" t="s">
        <v>9</v>
      </c>
      <c r="M1430">
        <v>25322</v>
      </c>
      <c r="N1430">
        <v>8948</v>
      </c>
      <c r="O1430" s="6">
        <v>2.4195105693780466E-3</v>
      </c>
      <c r="P1430" s="6">
        <v>8.5497909228318312E-4</v>
      </c>
      <c r="Q1430">
        <v>34270</v>
      </c>
      <c r="R1430" s="6">
        <v>3.2744896616612299E-3</v>
      </c>
    </row>
    <row r="1431" spans="12:18" x14ac:dyDescent="0.25">
      <c r="L1431" s="8" t="s">
        <v>9</v>
      </c>
      <c r="N1431">
        <v>8948</v>
      </c>
      <c r="O1431" s="6">
        <v>0</v>
      </c>
      <c r="P1431" s="6">
        <v>8.5497909228318312E-4</v>
      </c>
      <c r="Q1431">
        <v>8948</v>
      </c>
      <c r="R1431" s="6">
        <v>8.5497909228318312E-4</v>
      </c>
    </row>
    <row r="1432" spans="12:18" x14ac:dyDescent="0.25">
      <c r="L1432" s="8" t="s">
        <v>7</v>
      </c>
      <c r="M1432">
        <v>8481</v>
      </c>
      <c r="O1432" s="6">
        <v>8.103573627239244E-4</v>
      </c>
      <c r="P1432" s="6">
        <v>0</v>
      </c>
      <c r="Q1432">
        <v>8481</v>
      </c>
      <c r="R1432" s="6">
        <v>8.103573627239244E-4</v>
      </c>
    </row>
    <row r="1433" spans="12:18" x14ac:dyDescent="0.25">
      <c r="L1433" s="8" t="s">
        <v>6</v>
      </c>
      <c r="M1433">
        <v>8389</v>
      </c>
      <c r="O1433" s="6">
        <v>8.0156678645100835E-4</v>
      </c>
      <c r="P1433" s="6">
        <v>0</v>
      </c>
      <c r="Q1433">
        <v>8389</v>
      </c>
      <c r="R1433" s="6">
        <v>8.0156678645100835E-4</v>
      </c>
    </row>
    <row r="1434" spans="12:18" x14ac:dyDescent="0.25">
      <c r="L1434" s="8" t="s">
        <v>8</v>
      </c>
      <c r="M1434">
        <v>8452</v>
      </c>
      <c r="O1434" s="6">
        <v>8.0758642020311395E-4</v>
      </c>
      <c r="P1434" s="6">
        <v>0</v>
      </c>
      <c r="Q1434">
        <v>8452</v>
      </c>
      <c r="R1434" s="6">
        <v>8.0758642020311395E-4</v>
      </c>
    </row>
    <row r="1435" spans="12:18" x14ac:dyDescent="0.25">
      <c r="L1435" s="7" t="s">
        <v>7</v>
      </c>
      <c r="M1435">
        <v>25422</v>
      </c>
      <c r="N1435">
        <v>8814</v>
      </c>
      <c r="O1435" s="6">
        <v>2.429065543587738E-3</v>
      </c>
      <c r="P1435" s="6">
        <v>8.4217542684219659E-4</v>
      </c>
      <c r="Q1435">
        <v>34236</v>
      </c>
      <c r="R1435" s="6">
        <v>3.2712409704299347E-3</v>
      </c>
    </row>
    <row r="1436" spans="12:18" x14ac:dyDescent="0.25">
      <c r="L1436" s="8" t="s">
        <v>9</v>
      </c>
      <c r="M1436">
        <v>8556</v>
      </c>
      <c r="O1436" s="6">
        <v>8.1752359338119294E-4</v>
      </c>
      <c r="P1436" s="6">
        <v>0</v>
      </c>
      <c r="Q1436">
        <v>8556</v>
      </c>
      <c r="R1436" s="6">
        <v>8.1752359338119294E-4</v>
      </c>
    </row>
    <row r="1437" spans="12:18" x14ac:dyDescent="0.25">
      <c r="L1437" s="8" t="s">
        <v>7</v>
      </c>
      <c r="N1437">
        <v>8814</v>
      </c>
      <c r="O1437" s="6">
        <v>0</v>
      </c>
      <c r="P1437" s="6">
        <v>8.4217542684219659E-4</v>
      </c>
      <c r="Q1437">
        <v>8814</v>
      </c>
      <c r="R1437" s="6">
        <v>8.4217542684219659E-4</v>
      </c>
    </row>
    <row r="1438" spans="12:18" x14ac:dyDescent="0.25">
      <c r="L1438" s="8" t="s">
        <v>6</v>
      </c>
      <c r="M1438">
        <v>8432</v>
      </c>
      <c r="O1438" s="6">
        <v>8.0567542536117559E-4</v>
      </c>
      <c r="P1438" s="6">
        <v>0</v>
      </c>
      <c r="Q1438">
        <v>8432</v>
      </c>
      <c r="R1438" s="6">
        <v>8.0567542536117559E-4</v>
      </c>
    </row>
    <row r="1439" spans="12:18" x14ac:dyDescent="0.25">
      <c r="L1439" s="8" t="s">
        <v>8</v>
      </c>
      <c r="M1439">
        <v>8434</v>
      </c>
      <c r="O1439" s="6">
        <v>8.0586652484536945E-4</v>
      </c>
      <c r="P1439" s="6">
        <v>0</v>
      </c>
      <c r="Q1439">
        <v>8434</v>
      </c>
      <c r="R1439" s="6">
        <v>8.0586652484536945E-4</v>
      </c>
    </row>
    <row r="1440" spans="12:18" x14ac:dyDescent="0.25">
      <c r="L1440" s="7" t="s">
        <v>6</v>
      </c>
      <c r="M1440">
        <v>25672</v>
      </c>
      <c r="N1440">
        <v>8824</v>
      </c>
      <c r="O1440" s="6">
        <v>2.4529529791119664E-3</v>
      </c>
      <c r="P1440" s="6">
        <v>8.4313092426316577E-4</v>
      </c>
      <c r="Q1440">
        <v>34496</v>
      </c>
      <c r="R1440" s="6">
        <v>3.2960839033751321E-3</v>
      </c>
    </row>
    <row r="1441" spans="12:18" x14ac:dyDescent="0.25">
      <c r="L1441" s="8" t="s">
        <v>9</v>
      </c>
      <c r="M1441">
        <v>8465</v>
      </c>
      <c r="O1441" s="6">
        <v>8.0882856685037376E-4</v>
      </c>
      <c r="P1441" s="6">
        <v>0</v>
      </c>
      <c r="Q1441">
        <v>8465</v>
      </c>
      <c r="R1441" s="6">
        <v>8.0882856685037376E-4</v>
      </c>
    </row>
    <row r="1442" spans="12:18" x14ac:dyDescent="0.25">
      <c r="L1442" s="8" t="s">
        <v>7</v>
      </c>
      <c r="M1442">
        <v>8646</v>
      </c>
      <c r="O1442" s="6">
        <v>8.2612307016991513E-4</v>
      </c>
      <c r="P1442" s="6">
        <v>0</v>
      </c>
      <c r="Q1442">
        <v>8646</v>
      </c>
      <c r="R1442" s="6">
        <v>8.2612307016991513E-4</v>
      </c>
    </row>
    <row r="1443" spans="12:18" x14ac:dyDescent="0.25">
      <c r="L1443" s="8" t="s">
        <v>6</v>
      </c>
      <c r="N1443">
        <v>8824</v>
      </c>
      <c r="O1443" s="6">
        <v>0</v>
      </c>
      <c r="P1443" s="6">
        <v>8.4313092426316577E-4</v>
      </c>
      <c r="Q1443">
        <v>8824</v>
      </c>
      <c r="R1443" s="6">
        <v>8.4313092426316577E-4</v>
      </c>
    </row>
    <row r="1444" spans="12:18" x14ac:dyDescent="0.25">
      <c r="L1444" s="8" t="s">
        <v>8</v>
      </c>
      <c r="M1444">
        <v>8561</v>
      </c>
      <c r="O1444" s="6">
        <v>8.1800134209167753E-4</v>
      </c>
      <c r="P1444" s="6">
        <v>0</v>
      </c>
      <c r="Q1444">
        <v>8561</v>
      </c>
      <c r="R1444" s="6">
        <v>8.1800134209167753E-4</v>
      </c>
    </row>
    <row r="1445" spans="12:18" x14ac:dyDescent="0.25">
      <c r="L1445" s="7" t="s">
        <v>8</v>
      </c>
      <c r="M1445">
        <v>25461</v>
      </c>
      <c r="N1445">
        <v>8796</v>
      </c>
      <c r="O1445" s="6">
        <v>2.4327919835295175E-3</v>
      </c>
      <c r="P1445" s="6">
        <v>8.4045553148445219E-4</v>
      </c>
      <c r="Q1445">
        <v>34257</v>
      </c>
      <c r="R1445" s="6">
        <v>3.2732475150139698E-3</v>
      </c>
    </row>
    <row r="1446" spans="12:18" x14ac:dyDescent="0.25">
      <c r="L1446" s="8" t="s">
        <v>9</v>
      </c>
      <c r="M1446">
        <v>8566</v>
      </c>
      <c r="O1446" s="6">
        <v>8.1847909080216201E-4</v>
      </c>
      <c r="P1446" s="6">
        <v>0</v>
      </c>
      <c r="Q1446">
        <v>8566</v>
      </c>
      <c r="R1446" s="6">
        <v>8.1847909080216201E-4</v>
      </c>
    </row>
    <row r="1447" spans="12:18" x14ac:dyDescent="0.25">
      <c r="L1447" s="8" t="s">
        <v>7</v>
      </c>
      <c r="M1447">
        <v>8458</v>
      </c>
      <c r="O1447" s="6">
        <v>8.0815971865569542E-4</v>
      </c>
      <c r="P1447" s="6">
        <v>0</v>
      </c>
      <c r="Q1447">
        <v>8458</v>
      </c>
      <c r="R1447" s="6">
        <v>8.0815971865569542E-4</v>
      </c>
    </row>
    <row r="1448" spans="12:18" x14ac:dyDescent="0.25">
      <c r="L1448" s="8" t="s">
        <v>6</v>
      </c>
      <c r="M1448">
        <v>8437</v>
      </c>
      <c r="O1448" s="6">
        <v>8.0615317407166018E-4</v>
      </c>
      <c r="P1448" s="6">
        <v>0</v>
      </c>
      <c r="Q1448">
        <v>8437</v>
      </c>
      <c r="R1448" s="6">
        <v>8.0615317407166018E-4</v>
      </c>
    </row>
    <row r="1449" spans="12:18" x14ac:dyDescent="0.25">
      <c r="L1449" s="8" t="s">
        <v>8</v>
      </c>
      <c r="N1449">
        <v>8796</v>
      </c>
      <c r="O1449" s="6">
        <v>0</v>
      </c>
      <c r="P1449" s="6">
        <v>8.4045553148445219E-4</v>
      </c>
      <c r="Q1449">
        <v>8796</v>
      </c>
      <c r="R1449" s="6">
        <v>8.4045553148445219E-4</v>
      </c>
    </row>
    <row r="1450" spans="12:18" x14ac:dyDescent="0.25">
      <c r="L1450" s="3" t="s">
        <v>16</v>
      </c>
      <c r="M1450">
        <v>103986</v>
      </c>
      <c r="N1450">
        <v>35710</v>
      </c>
      <c r="O1450" s="6">
        <v>9.9358354816896591E-3</v>
      </c>
      <c r="P1450" s="6">
        <v>3.4120812902807855E-3</v>
      </c>
      <c r="Q1450">
        <v>139696</v>
      </c>
      <c r="R1450" s="6">
        <v>1.3347916771970446E-2</v>
      </c>
    </row>
    <row r="1451" spans="12:18" x14ac:dyDescent="0.25">
      <c r="L1451" s="7" t="s">
        <v>9</v>
      </c>
      <c r="M1451">
        <v>26043</v>
      </c>
      <c r="N1451">
        <v>8965</v>
      </c>
      <c r="O1451" s="6">
        <v>2.4884019334299214E-3</v>
      </c>
      <c r="P1451" s="6">
        <v>8.5660343789883064E-4</v>
      </c>
      <c r="Q1451">
        <v>35008</v>
      </c>
      <c r="R1451" s="6">
        <v>3.3450053713287519E-3</v>
      </c>
    </row>
    <row r="1452" spans="12:18" x14ac:dyDescent="0.25">
      <c r="L1452" s="8" t="s">
        <v>9</v>
      </c>
      <c r="N1452">
        <v>8965</v>
      </c>
      <c r="O1452" s="6">
        <v>0</v>
      </c>
      <c r="P1452" s="6">
        <v>8.5660343789883064E-4</v>
      </c>
      <c r="Q1452">
        <v>8965</v>
      </c>
      <c r="R1452" s="6">
        <v>8.5660343789883064E-4</v>
      </c>
    </row>
    <row r="1453" spans="12:18" x14ac:dyDescent="0.25">
      <c r="L1453" s="8" t="s">
        <v>7</v>
      </c>
      <c r="M1453">
        <v>8568</v>
      </c>
      <c r="O1453" s="6">
        <v>8.1867019028635587E-4</v>
      </c>
      <c r="P1453" s="6">
        <v>0</v>
      </c>
      <c r="Q1453">
        <v>8568</v>
      </c>
      <c r="R1453" s="6">
        <v>8.1867019028635587E-4</v>
      </c>
    </row>
    <row r="1454" spans="12:18" x14ac:dyDescent="0.25">
      <c r="L1454" s="8" t="s">
        <v>6</v>
      </c>
      <c r="M1454">
        <v>8769</v>
      </c>
      <c r="O1454" s="6">
        <v>8.3787568844783549E-4</v>
      </c>
      <c r="P1454" s="6">
        <v>0</v>
      </c>
      <c r="Q1454">
        <v>8769</v>
      </c>
      <c r="R1454" s="6">
        <v>8.3787568844783549E-4</v>
      </c>
    </row>
    <row r="1455" spans="12:18" x14ac:dyDescent="0.25">
      <c r="L1455" s="8" t="s">
        <v>8</v>
      </c>
      <c r="M1455">
        <v>8706</v>
      </c>
      <c r="O1455" s="6">
        <v>8.3185605469573E-4</v>
      </c>
      <c r="P1455" s="6">
        <v>0</v>
      </c>
      <c r="Q1455">
        <v>8706</v>
      </c>
      <c r="R1455" s="6">
        <v>8.3185605469573E-4</v>
      </c>
    </row>
    <row r="1456" spans="12:18" x14ac:dyDescent="0.25">
      <c r="L1456" s="7" t="s">
        <v>7</v>
      </c>
      <c r="M1456">
        <v>25900</v>
      </c>
      <c r="N1456">
        <v>9045</v>
      </c>
      <c r="O1456" s="6">
        <v>2.4747383203100625E-3</v>
      </c>
      <c r="P1456" s="6">
        <v>8.6424741726658365E-4</v>
      </c>
      <c r="Q1456">
        <v>34945</v>
      </c>
      <c r="R1456" s="6">
        <v>3.3389857375766465E-3</v>
      </c>
    </row>
    <row r="1457" spans="12:18" x14ac:dyDescent="0.25">
      <c r="L1457" s="8" t="s">
        <v>9</v>
      </c>
      <c r="M1457">
        <v>8663</v>
      </c>
      <c r="O1457" s="6">
        <v>8.2774741578556265E-4</v>
      </c>
      <c r="P1457" s="6">
        <v>0</v>
      </c>
      <c r="Q1457">
        <v>8663</v>
      </c>
      <c r="R1457" s="6">
        <v>8.2774741578556265E-4</v>
      </c>
    </row>
    <row r="1458" spans="12:18" x14ac:dyDescent="0.25">
      <c r="L1458" s="8" t="s">
        <v>7</v>
      </c>
      <c r="N1458">
        <v>9045</v>
      </c>
      <c r="O1458" s="6">
        <v>0</v>
      </c>
      <c r="P1458" s="6">
        <v>8.6424741726658365E-4</v>
      </c>
      <c r="Q1458">
        <v>9045</v>
      </c>
      <c r="R1458" s="6">
        <v>8.6424741726658365E-4</v>
      </c>
    </row>
    <row r="1459" spans="12:18" x14ac:dyDescent="0.25">
      <c r="L1459" s="8" t="s">
        <v>6</v>
      </c>
      <c r="M1459">
        <v>8660</v>
      </c>
      <c r="O1459" s="6">
        <v>8.2746076655927192E-4</v>
      </c>
      <c r="P1459" s="6">
        <v>0</v>
      </c>
      <c r="Q1459">
        <v>8660</v>
      </c>
      <c r="R1459" s="6">
        <v>8.2746076655927192E-4</v>
      </c>
    </row>
    <row r="1460" spans="12:18" x14ac:dyDescent="0.25">
      <c r="L1460" s="8" t="s">
        <v>8</v>
      </c>
      <c r="M1460">
        <v>8577</v>
      </c>
      <c r="O1460" s="6">
        <v>8.1953013796522806E-4</v>
      </c>
      <c r="P1460" s="6">
        <v>0</v>
      </c>
      <c r="Q1460">
        <v>8577</v>
      </c>
      <c r="R1460" s="6">
        <v>8.1953013796522806E-4</v>
      </c>
    </row>
    <row r="1461" spans="12:18" x14ac:dyDescent="0.25">
      <c r="L1461" s="7" t="s">
        <v>6</v>
      </c>
      <c r="M1461">
        <v>25818</v>
      </c>
      <c r="N1461">
        <v>8705</v>
      </c>
      <c r="O1461" s="6">
        <v>2.466903241458116E-3</v>
      </c>
      <c r="P1461" s="6">
        <v>8.3176050495363302E-4</v>
      </c>
      <c r="Q1461">
        <v>34523</v>
      </c>
      <c r="R1461" s="6">
        <v>3.2986637464117487E-3</v>
      </c>
    </row>
    <row r="1462" spans="12:18" x14ac:dyDescent="0.25">
      <c r="L1462" s="8" t="s">
        <v>9</v>
      </c>
      <c r="M1462">
        <v>8639</v>
      </c>
      <c r="O1462" s="6">
        <v>8.2545422197523679E-4</v>
      </c>
      <c r="P1462" s="6">
        <v>0</v>
      </c>
      <c r="Q1462">
        <v>8639</v>
      </c>
      <c r="R1462" s="6">
        <v>8.2545422197523679E-4</v>
      </c>
    </row>
    <row r="1463" spans="12:18" x14ac:dyDescent="0.25">
      <c r="L1463" s="8" t="s">
        <v>7</v>
      </c>
      <c r="M1463">
        <v>8535</v>
      </c>
      <c r="O1463" s="6">
        <v>8.155170487971577E-4</v>
      </c>
      <c r="P1463" s="6">
        <v>0</v>
      </c>
      <c r="Q1463">
        <v>8535</v>
      </c>
      <c r="R1463" s="6">
        <v>8.155170487971577E-4</v>
      </c>
    </row>
    <row r="1464" spans="12:18" x14ac:dyDescent="0.25">
      <c r="L1464" s="8" t="s">
        <v>6</v>
      </c>
      <c r="N1464">
        <v>8705</v>
      </c>
      <c r="O1464" s="6">
        <v>0</v>
      </c>
      <c r="P1464" s="6">
        <v>8.3176050495363302E-4</v>
      </c>
      <c r="Q1464">
        <v>8705</v>
      </c>
      <c r="R1464" s="6">
        <v>8.3176050495363302E-4</v>
      </c>
    </row>
    <row r="1465" spans="12:18" x14ac:dyDescent="0.25">
      <c r="L1465" s="8" t="s">
        <v>8</v>
      </c>
      <c r="M1465">
        <v>8644</v>
      </c>
      <c r="O1465" s="6">
        <v>8.2593197068572127E-4</v>
      </c>
      <c r="P1465" s="6">
        <v>0</v>
      </c>
      <c r="Q1465">
        <v>8644</v>
      </c>
      <c r="R1465" s="6">
        <v>8.2593197068572127E-4</v>
      </c>
    </row>
    <row r="1466" spans="12:18" x14ac:dyDescent="0.25">
      <c r="L1466" s="7" t="s">
        <v>8</v>
      </c>
      <c r="M1466">
        <v>26225</v>
      </c>
      <c r="N1466">
        <v>8995</v>
      </c>
      <c r="O1466" s="6">
        <v>2.5057919864915597E-3</v>
      </c>
      <c r="P1466" s="6">
        <v>8.5946993016173796E-4</v>
      </c>
      <c r="Q1466">
        <v>35220</v>
      </c>
      <c r="R1466" s="6">
        <v>3.3652619166532976E-3</v>
      </c>
    </row>
    <row r="1467" spans="12:18" x14ac:dyDescent="0.25">
      <c r="L1467" s="8" t="s">
        <v>9</v>
      </c>
      <c r="M1467">
        <v>8665</v>
      </c>
      <c r="O1467" s="6">
        <v>8.2793851526975651E-4</v>
      </c>
      <c r="P1467" s="6">
        <v>0</v>
      </c>
      <c r="Q1467">
        <v>8665</v>
      </c>
      <c r="R1467" s="6">
        <v>8.2793851526975651E-4</v>
      </c>
    </row>
    <row r="1468" spans="12:18" x14ac:dyDescent="0.25">
      <c r="L1468" s="8" t="s">
        <v>7</v>
      </c>
      <c r="M1468">
        <v>8739</v>
      </c>
      <c r="O1468" s="6">
        <v>8.3500919618492817E-4</v>
      </c>
      <c r="P1468" s="6">
        <v>0</v>
      </c>
      <c r="Q1468">
        <v>8739</v>
      </c>
      <c r="R1468" s="6">
        <v>8.3500919618492817E-4</v>
      </c>
    </row>
    <row r="1469" spans="12:18" x14ac:dyDescent="0.25">
      <c r="L1469" s="8" t="s">
        <v>6</v>
      </c>
      <c r="M1469">
        <v>8821</v>
      </c>
      <c r="O1469" s="6">
        <v>8.4284427503687504E-4</v>
      </c>
      <c r="P1469" s="6">
        <v>0</v>
      </c>
      <c r="Q1469">
        <v>8821</v>
      </c>
      <c r="R1469" s="6">
        <v>8.4284427503687504E-4</v>
      </c>
    </row>
    <row r="1470" spans="12:18" x14ac:dyDescent="0.25">
      <c r="L1470" s="8" t="s">
        <v>8</v>
      </c>
      <c r="N1470">
        <v>8995</v>
      </c>
      <c r="O1470" s="6">
        <v>0</v>
      </c>
      <c r="P1470" s="6">
        <v>8.5946993016173796E-4</v>
      </c>
      <c r="Q1470">
        <v>8995</v>
      </c>
      <c r="R1470" s="6">
        <v>8.5946993016173796E-4</v>
      </c>
    </row>
    <row r="1471" spans="12:18" x14ac:dyDescent="0.25">
      <c r="L1471" s="3" t="s">
        <v>14</v>
      </c>
      <c r="M1471">
        <v>104292</v>
      </c>
      <c r="N1471">
        <v>36258</v>
      </c>
      <c r="O1471" s="6">
        <v>9.9650737027713147E-3</v>
      </c>
      <c r="P1471" s="6">
        <v>3.4644425489498941E-3</v>
      </c>
      <c r="Q1471">
        <v>140550</v>
      </c>
      <c r="R1471" s="6">
        <v>1.3429516251721209E-2</v>
      </c>
    </row>
    <row r="1472" spans="12:18" x14ac:dyDescent="0.25">
      <c r="L1472" s="7" t="s">
        <v>9</v>
      </c>
      <c r="M1472">
        <v>26185</v>
      </c>
      <c r="N1472">
        <v>9089</v>
      </c>
      <c r="O1472" s="6">
        <v>2.501969996807683E-3</v>
      </c>
      <c r="P1472" s="6">
        <v>8.6845160591884788E-4</v>
      </c>
      <c r="Q1472">
        <v>35274</v>
      </c>
      <c r="R1472" s="6">
        <v>3.3704216027265312E-3</v>
      </c>
    </row>
    <row r="1473" spans="12:18" x14ac:dyDescent="0.25">
      <c r="L1473" s="8" t="s">
        <v>9</v>
      </c>
      <c r="N1473">
        <v>9089</v>
      </c>
      <c r="O1473" s="6">
        <v>0</v>
      </c>
      <c r="P1473" s="6">
        <v>8.6845160591884788E-4</v>
      </c>
      <c r="Q1473">
        <v>9089</v>
      </c>
      <c r="R1473" s="6">
        <v>8.6845160591884788E-4</v>
      </c>
    </row>
    <row r="1474" spans="12:18" x14ac:dyDescent="0.25">
      <c r="L1474" s="8" t="s">
        <v>7</v>
      </c>
      <c r="M1474">
        <v>8798</v>
      </c>
      <c r="O1474" s="6">
        <v>8.4064663096864605E-4</v>
      </c>
      <c r="P1474" s="6">
        <v>0</v>
      </c>
      <c r="Q1474">
        <v>8798</v>
      </c>
      <c r="R1474" s="6">
        <v>8.4064663096864605E-4</v>
      </c>
    </row>
    <row r="1475" spans="12:18" x14ac:dyDescent="0.25">
      <c r="L1475" s="8" t="s">
        <v>6</v>
      </c>
      <c r="M1475">
        <v>8623</v>
      </c>
      <c r="O1475" s="6">
        <v>8.2392542610168614E-4</v>
      </c>
      <c r="P1475" s="6">
        <v>0</v>
      </c>
      <c r="Q1475">
        <v>8623</v>
      </c>
      <c r="R1475" s="6">
        <v>8.2392542610168614E-4</v>
      </c>
    </row>
    <row r="1476" spans="12:18" x14ac:dyDescent="0.25">
      <c r="L1476" s="8" t="s">
        <v>8</v>
      </c>
      <c r="M1476">
        <v>8764</v>
      </c>
      <c r="O1476" s="6">
        <v>8.3739793973735101E-4</v>
      </c>
      <c r="P1476" s="6">
        <v>0</v>
      </c>
      <c r="Q1476">
        <v>8764</v>
      </c>
      <c r="R1476" s="6">
        <v>8.3739793973735101E-4</v>
      </c>
    </row>
    <row r="1477" spans="12:18" x14ac:dyDescent="0.25">
      <c r="L1477" s="7" t="s">
        <v>7</v>
      </c>
      <c r="M1477">
        <v>25811</v>
      </c>
      <c r="N1477">
        <v>9085</v>
      </c>
      <c r="O1477" s="6">
        <v>2.4662343932634373E-3</v>
      </c>
      <c r="P1477" s="6">
        <v>8.6806940695046027E-4</v>
      </c>
      <c r="Q1477">
        <v>34896</v>
      </c>
      <c r="R1477" s="6">
        <v>3.3343038002138976E-3</v>
      </c>
    </row>
    <row r="1478" spans="12:18" x14ac:dyDescent="0.25">
      <c r="L1478" s="8" t="s">
        <v>9</v>
      </c>
      <c r="M1478">
        <v>8619</v>
      </c>
      <c r="O1478" s="6">
        <v>8.2354322713329854E-4</v>
      </c>
      <c r="P1478" s="6">
        <v>0</v>
      </c>
      <c r="Q1478">
        <v>8619</v>
      </c>
      <c r="R1478" s="6">
        <v>8.2354322713329854E-4</v>
      </c>
    </row>
    <row r="1479" spans="12:18" x14ac:dyDescent="0.25">
      <c r="L1479" s="8" t="s">
        <v>7</v>
      </c>
      <c r="N1479">
        <v>9085</v>
      </c>
      <c r="O1479" s="6">
        <v>0</v>
      </c>
      <c r="P1479" s="6">
        <v>8.6806940695046027E-4</v>
      </c>
      <c r="Q1479">
        <v>9085</v>
      </c>
      <c r="R1479" s="6">
        <v>8.6806940695046027E-4</v>
      </c>
    </row>
    <row r="1480" spans="12:18" x14ac:dyDescent="0.25">
      <c r="L1480" s="8" t="s">
        <v>6</v>
      </c>
      <c r="M1480">
        <v>8647</v>
      </c>
      <c r="O1480" s="6">
        <v>8.2621861991201211E-4</v>
      </c>
      <c r="P1480" s="6">
        <v>0</v>
      </c>
      <c r="Q1480">
        <v>8647</v>
      </c>
      <c r="R1480" s="6">
        <v>8.2621861991201211E-4</v>
      </c>
    </row>
    <row r="1481" spans="12:18" x14ac:dyDescent="0.25">
      <c r="L1481" s="8" t="s">
        <v>8</v>
      </c>
      <c r="M1481">
        <v>8545</v>
      </c>
      <c r="O1481" s="6">
        <v>8.1647254621812688E-4</v>
      </c>
      <c r="P1481" s="6">
        <v>0</v>
      </c>
      <c r="Q1481">
        <v>8545</v>
      </c>
      <c r="R1481" s="6">
        <v>8.1647254621812688E-4</v>
      </c>
    </row>
    <row r="1482" spans="12:18" x14ac:dyDescent="0.25">
      <c r="L1482" s="7" t="s">
        <v>6</v>
      </c>
      <c r="M1482">
        <v>26131</v>
      </c>
      <c r="N1482">
        <v>9027</v>
      </c>
      <c r="O1482" s="6">
        <v>2.4968103107344498E-3</v>
      </c>
      <c r="P1482" s="6">
        <v>8.6252752190883926E-4</v>
      </c>
      <c r="Q1482">
        <v>35158</v>
      </c>
      <c r="R1482" s="6">
        <v>3.359337832643289E-3</v>
      </c>
    </row>
    <row r="1483" spans="12:18" x14ac:dyDescent="0.25">
      <c r="L1483" s="8" t="s">
        <v>9</v>
      </c>
      <c r="M1483">
        <v>8673</v>
      </c>
      <c r="O1483" s="6">
        <v>8.2870291320653183E-4</v>
      </c>
      <c r="P1483" s="6">
        <v>0</v>
      </c>
      <c r="Q1483">
        <v>8673</v>
      </c>
      <c r="R1483" s="6">
        <v>8.2870291320653183E-4</v>
      </c>
    </row>
    <row r="1484" spans="12:18" x14ac:dyDescent="0.25">
      <c r="L1484" s="8" t="s">
        <v>7</v>
      </c>
      <c r="M1484">
        <v>8714</v>
      </c>
      <c r="O1484" s="6">
        <v>8.3262045263250532E-4</v>
      </c>
      <c r="P1484" s="6">
        <v>0</v>
      </c>
      <c r="Q1484">
        <v>8714</v>
      </c>
      <c r="R1484" s="6">
        <v>8.3262045263250532E-4</v>
      </c>
    </row>
    <row r="1485" spans="12:18" x14ac:dyDescent="0.25">
      <c r="L1485" s="8" t="s">
        <v>6</v>
      </c>
      <c r="N1485">
        <v>9027</v>
      </c>
      <c r="O1485" s="6">
        <v>0</v>
      </c>
      <c r="P1485" s="6">
        <v>8.6252752190883926E-4</v>
      </c>
      <c r="Q1485">
        <v>9027</v>
      </c>
      <c r="R1485" s="6">
        <v>8.6252752190883926E-4</v>
      </c>
    </row>
    <row r="1486" spans="12:18" x14ac:dyDescent="0.25">
      <c r="L1486" s="8" t="s">
        <v>8</v>
      </c>
      <c r="M1486">
        <v>8744</v>
      </c>
      <c r="O1486" s="6">
        <v>8.3548694489541265E-4</v>
      </c>
      <c r="P1486" s="6">
        <v>0</v>
      </c>
      <c r="Q1486">
        <v>8744</v>
      </c>
      <c r="R1486" s="6">
        <v>8.3548694489541265E-4</v>
      </c>
    </row>
    <row r="1487" spans="12:18" x14ac:dyDescent="0.25">
      <c r="L1487" s="7" t="s">
        <v>8</v>
      </c>
      <c r="M1487">
        <v>26165</v>
      </c>
      <c r="N1487">
        <v>9057</v>
      </c>
      <c r="O1487" s="6">
        <v>2.5000590019657446E-3</v>
      </c>
      <c r="P1487" s="6">
        <v>8.6539401417174669E-4</v>
      </c>
      <c r="Q1487">
        <v>35222</v>
      </c>
      <c r="R1487" s="6">
        <v>3.3654530161374915E-3</v>
      </c>
    </row>
    <row r="1488" spans="12:18" x14ac:dyDescent="0.25">
      <c r="L1488" s="8" t="s">
        <v>9</v>
      </c>
      <c r="M1488">
        <v>8772</v>
      </c>
      <c r="O1488" s="6">
        <v>8.3816233767412623E-4</v>
      </c>
      <c r="P1488" s="6">
        <v>0</v>
      </c>
      <c r="Q1488">
        <v>8772</v>
      </c>
      <c r="R1488" s="6">
        <v>8.3816233767412623E-4</v>
      </c>
    </row>
    <row r="1489" spans="12:18" x14ac:dyDescent="0.25">
      <c r="L1489" s="8" t="s">
        <v>7</v>
      </c>
      <c r="M1489">
        <v>8585</v>
      </c>
      <c r="O1489" s="6">
        <v>8.2029453590200339E-4</v>
      </c>
      <c r="P1489" s="6">
        <v>0</v>
      </c>
      <c r="Q1489">
        <v>8585</v>
      </c>
      <c r="R1489" s="6">
        <v>8.2029453590200339E-4</v>
      </c>
    </row>
    <row r="1490" spans="12:18" x14ac:dyDescent="0.25">
      <c r="L1490" s="8" t="s">
        <v>6</v>
      </c>
      <c r="M1490">
        <v>8808</v>
      </c>
      <c r="O1490" s="6">
        <v>8.4160212838961513E-4</v>
      </c>
      <c r="P1490" s="6">
        <v>0</v>
      </c>
      <c r="Q1490">
        <v>8808</v>
      </c>
      <c r="R1490" s="6">
        <v>8.4160212838961513E-4</v>
      </c>
    </row>
    <row r="1491" spans="12:18" x14ac:dyDescent="0.25">
      <c r="L1491" s="8" t="s">
        <v>8</v>
      </c>
      <c r="N1491">
        <v>9057</v>
      </c>
      <c r="O1491" s="6">
        <v>0</v>
      </c>
      <c r="P1491" s="6">
        <v>8.6539401417174669E-4</v>
      </c>
      <c r="Q1491">
        <v>9057</v>
      </c>
      <c r="R1491" s="6">
        <v>8.6539401417174669E-4</v>
      </c>
    </row>
    <row r="1492" spans="12:18" x14ac:dyDescent="0.25">
      <c r="L1492" s="3" t="s">
        <v>13</v>
      </c>
      <c r="M1492">
        <v>108052</v>
      </c>
      <c r="N1492">
        <v>36649</v>
      </c>
      <c r="O1492" s="6">
        <v>1.0324340733055711E-2</v>
      </c>
      <c r="P1492" s="6">
        <v>3.5018024981097874E-3</v>
      </c>
      <c r="Q1492">
        <v>144701</v>
      </c>
      <c r="R1492" s="6">
        <v>1.3826143231165497E-2</v>
      </c>
    </row>
    <row r="1493" spans="12:18" x14ac:dyDescent="0.25">
      <c r="L1493" s="7" t="s">
        <v>9</v>
      </c>
      <c r="M1493">
        <v>27153</v>
      </c>
      <c r="N1493">
        <v>9163</v>
      </c>
      <c r="O1493" s="6">
        <v>2.5944621471574955E-3</v>
      </c>
      <c r="P1493" s="6">
        <v>8.7552228683401953E-4</v>
      </c>
      <c r="Q1493">
        <v>36316</v>
      </c>
      <c r="R1493" s="6">
        <v>3.4699844339915148E-3</v>
      </c>
    </row>
    <row r="1494" spans="12:18" x14ac:dyDescent="0.25">
      <c r="L1494" s="8" t="s">
        <v>9</v>
      </c>
      <c r="N1494">
        <v>9163</v>
      </c>
      <c r="O1494" s="6">
        <v>0</v>
      </c>
      <c r="P1494" s="6">
        <v>8.7552228683401953E-4</v>
      </c>
      <c r="Q1494">
        <v>9163</v>
      </c>
      <c r="R1494" s="6">
        <v>8.7552228683401953E-4</v>
      </c>
    </row>
    <row r="1495" spans="12:18" x14ac:dyDescent="0.25">
      <c r="L1495" s="8" t="s">
        <v>7</v>
      </c>
      <c r="M1495">
        <v>9111</v>
      </c>
      <c r="O1495" s="6">
        <v>8.7055370024497999E-4</v>
      </c>
      <c r="P1495" s="6">
        <v>0</v>
      </c>
      <c r="Q1495">
        <v>9111</v>
      </c>
      <c r="R1495" s="6">
        <v>8.7055370024497999E-4</v>
      </c>
    </row>
    <row r="1496" spans="12:18" x14ac:dyDescent="0.25">
      <c r="L1496" s="8" t="s">
        <v>6</v>
      </c>
      <c r="M1496">
        <v>9008</v>
      </c>
      <c r="O1496" s="6">
        <v>8.6071207680899788E-4</v>
      </c>
      <c r="P1496" s="6">
        <v>0</v>
      </c>
      <c r="Q1496">
        <v>9008</v>
      </c>
      <c r="R1496" s="6">
        <v>8.6071207680899788E-4</v>
      </c>
    </row>
    <row r="1497" spans="12:18" x14ac:dyDescent="0.25">
      <c r="L1497" s="8" t="s">
        <v>8</v>
      </c>
      <c r="M1497">
        <v>9034</v>
      </c>
      <c r="O1497" s="6">
        <v>8.631963701035176E-4</v>
      </c>
      <c r="P1497" s="6">
        <v>0</v>
      </c>
      <c r="Q1497">
        <v>9034</v>
      </c>
      <c r="R1497" s="6">
        <v>8.631963701035176E-4</v>
      </c>
    </row>
    <row r="1498" spans="12:18" x14ac:dyDescent="0.25">
      <c r="L1498" s="7" t="s">
        <v>7</v>
      </c>
      <c r="M1498">
        <v>27241</v>
      </c>
      <c r="N1498">
        <v>9101</v>
      </c>
      <c r="O1498" s="6">
        <v>2.6028705244620239E-3</v>
      </c>
      <c r="P1498" s="6">
        <v>8.6959820282401081E-4</v>
      </c>
      <c r="Q1498">
        <v>36342</v>
      </c>
      <c r="R1498" s="6">
        <v>3.4724687272860346E-3</v>
      </c>
    </row>
    <row r="1499" spans="12:18" x14ac:dyDescent="0.25">
      <c r="L1499" s="8" t="s">
        <v>9</v>
      </c>
      <c r="M1499">
        <v>9146</v>
      </c>
      <c r="O1499" s="6">
        <v>8.7389794121837201E-4</v>
      </c>
      <c r="P1499" s="6">
        <v>0</v>
      </c>
      <c r="Q1499">
        <v>9146</v>
      </c>
      <c r="R1499" s="6">
        <v>8.7389794121837201E-4</v>
      </c>
    </row>
    <row r="1500" spans="12:18" x14ac:dyDescent="0.25">
      <c r="L1500" s="8" t="s">
        <v>7</v>
      </c>
      <c r="N1500">
        <v>9101</v>
      </c>
      <c r="O1500" s="6">
        <v>0</v>
      </c>
      <c r="P1500" s="6">
        <v>8.6959820282401081E-4</v>
      </c>
      <c r="Q1500">
        <v>9101</v>
      </c>
      <c r="R1500" s="6">
        <v>8.6959820282401081E-4</v>
      </c>
    </row>
    <row r="1501" spans="12:18" x14ac:dyDescent="0.25">
      <c r="L1501" s="8" t="s">
        <v>6</v>
      </c>
      <c r="M1501">
        <v>9026</v>
      </c>
      <c r="O1501" s="6">
        <v>8.6243197216674227E-4</v>
      </c>
      <c r="P1501" s="6">
        <v>0</v>
      </c>
      <c r="Q1501">
        <v>9026</v>
      </c>
      <c r="R1501" s="6">
        <v>8.6243197216674227E-4</v>
      </c>
    </row>
    <row r="1502" spans="12:18" x14ac:dyDescent="0.25">
      <c r="L1502" s="8" t="s">
        <v>8</v>
      </c>
      <c r="M1502">
        <v>9069</v>
      </c>
      <c r="O1502" s="6">
        <v>8.6654061107690962E-4</v>
      </c>
      <c r="P1502" s="6">
        <v>0</v>
      </c>
      <c r="Q1502">
        <v>9069</v>
      </c>
      <c r="R1502" s="6">
        <v>8.6654061107690962E-4</v>
      </c>
    </row>
    <row r="1503" spans="12:18" x14ac:dyDescent="0.25">
      <c r="L1503" s="7" t="s">
        <v>6</v>
      </c>
      <c r="M1503">
        <v>27143</v>
      </c>
      <c r="N1503">
        <v>9171</v>
      </c>
      <c r="O1503" s="6">
        <v>2.5935066497365265E-3</v>
      </c>
      <c r="P1503" s="6">
        <v>8.7628668477079475E-4</v>
      </c>
      <c r="Q1503">
        <v>36314</v>
      </c>
      <c r="R1503" s="6">
        <v>3.4697933345073212E-3</v>
      </c>
    </row>
    <row r="1504" spans="12:18" x14ac:dyDescent="0.25">
      <c r="L1504" s="8" t="s">
        <v>9</v>
      </c>
      <c r="M1504">
        <v>8891</v>
      </c>
      <c r="O1504" s="6">
        <v>8.4953275698365898E-4</v>
      </c>
      <c r="P1504" s="6">
        <v>0</v>
      </c>
      <c r="Q1504">
        <v>8891</v>
      </c>
      <c r="R1504" s="6">
        <v>8.4953275698365898E-4</v>
      </c>
    </row>
    <row r="1505" spans="12:18" x14ac:dyDescent="0.25">
      <c r="L1505" s="8" t="s">
        <v>7</v>
      </c>
      <c r="M1505">
        <v>9105</v>
      </c>
      <c r="O1505" s="6">
        <v>8.6998040179239852E-4</v>
      </c>
      <c r="P1505" s="6">
        <v>0</v>
      </c>
      <c r="Q1505">
        <v>9105</v>
      </c>
      <c r="R1505" s="6">
        <v>8.6998040179239852E-4</v>
      </c>
    </row>
    <row r="1506" spans="12:18" x14ac:dyDescent="0.25">
      <c r="L1506" s="8" t="s">
        <v>6</v>
      </c>
      <c r="N1506">
        <v>9171</v>
      </c>
      <c r="O1506" s="6">
        <v>0</v>
      </c>
      <c r="P1506" s="6">
        <v>8.7628668477079475E-4</v>
      </c>
      <c r="Q1506">
        <v>9171</v>
      </c>
      <c r="R1506" s="6">
        <v>8.7628668477079475E-4</v>
      </c>
    </row>
    <row r="1507" spans="12:18" x14ac:dyDescent="0.25">
      <c r="L1507" s="8" t="s">
        <v>8</v>
      </c>
      <c r="M1507">
        <v>9147</v>
      </c>
      <c r="O1507" s="6">
        <v>8.7399349096046889E-4</v>
      </c>
      <c r="P1507" s="6">
        <v>0</v>
      </c>
      <c r="Q1507">
        <v>9147</v>
      </c>
      <c r="R1507" s="6">
        <v>8.7399349096046889E-4</v>
      </c>
    </row>
    <row r="1508" spans="12:18" x14ac:dyDescent="0.25">
      <c r="L1508" s="7" t="s">
        <v>8</v>
      </c>
      <c r="M1508">
        <v>26515</v>
      </c>
      <c r="N1508">
        <v>9214</v>
      </c>
      <c r="O1508" s="6">
        <v>2.5335014116996644E-3</v>
      </c>
      <c r="P1508" s="6">
        <v>8.803953236809621E-4</v>
      </c>
      <c r="Q1508">
        <v>35729</v>
      </c>
      <c r="R1508" s="6">
        <v>3.4138967353806266E-3</v>
      </c>
    </row>
    <row r="1509" spans="12:18" x14ac:dyDescent="0.25">
      <c r="L1509" s="8" t="s">
        <v>9</v>
      </c>
      <c r="M1509">
        <v>8863</v>
      </c>
      <c r="O1509" s="6">
        <v>8.468573642049454E-4</v>
      </c>
      <c r="P1509" s="6">
        <v>0</v>
      </c>
      <c r="Q1509">
        <v>8863</v>
      </c>
      <c r="R1509" s="6">
        <v>8.468573642049454E-4</v>
      </c>
    </row>
    <row r="1510" spans="12:18" x14ac:dyDescent="0.25">
      <c r="L1510" s="8" t="s">
        <v>7</v>
      </c>
      <c r="M1510">
        <v>8970</v>
      </c>
      <c r="O1510" s="6">
        <v>8.5708118660931512E-4</v>
      </c>
      <c r="P1510" s="6">
        <v>0</v>
      </c>
      <c r="Q1510">
        <v>8970</v>
      </c>
      <c r="R1510" s="6">
        <v>8.5708118660931512E-4</v>
      </c>
    </row>
    <row r="1511" spans="12:18" x14ac:dyDescent="0.25">
      <c r="L1511" s="8" t="s">
        <v>6</v>
      </c>
      <c r="M1511">
        <v>8682</v>
      </c>
      <c r="O1511" s="6">
        <v>8.2956286088540403E-4</v>
      </c>
      <c r="P1511" s="6">
        <v>0</v>
      </c>
      <c r="Q1511">
        <v>8682</v>
      </c>
      <c r="R1511" s="6">
        <v>8.2956286088540403E-4</v>
      </c>
    </row>
    <row r="1512" spans="12:18" x14ac:dyDescent="0.25">
      <c r="L1512" s="8" t="s">
        <v>8</v>
      </c>
      <c r="N1512">
        <v>9214</v>
      </c>
      <c r="O1512" s="6">
        <v>0</v>
      </c>
      <c r="P1512" s="6">
        <v>8.803953236809621E-4</v>
      </c>
      <c r="Q1512">
        <v>9214</v>
      </c>
      <c r="R1512" s="6">
        <v>8.803953236809621E-4</v>
      </c>
    </row>
    <row r="1513" spans="12:18" x14ac:dyDescent="0.25">
      <c r="L1513" s="3" t="s">
        <v>11</v>
      </c>
      <c r="M1513">
        <v>112633</v>
      </c>
      <c r="N1513">
        <v>38647</v>
      </c>
      <c r="O1513" s="6">
        <v>1.0762054101601672E-2</v>
      </c>
      <c r="P1513" s="6">
        <v>3.6927108828194205E-3</v>
      </c>
      <c r="Q1513">
        <v>151280</v>
      </c>
      <c r="R1513" s="6">
        <v>1.4454764984421092E-2</v>
      </c>
    </row>
    <row r="1514" spans="12:18" x14ac:dyDescent="0.25">
      <c r="L1514" s="7" t="s">
        <v>9</v>
      </c>
      <c r="M1514">
        <v>28207</v>
      </c>
      <c r="N1514">
        <v>9727</v>
      </c>
      <c r="O1514" s="6">
        <v>2.6951715753276424E-3</v>
      </c>
      <c r="P1514" s="6">
        <v>9.2941234137667878E-4</v>
      </c>
      <c r="Q1514">
        <v>37934</v>
      </c>
      <c r="R1514" s="6">
        <v>3.6245839167043212E-3</v>
      </c>
    </row>
    <row r="1515" spans="12:18" x14ac:dyDescent="0.25">
      <c r="L1515" s="8" t="s">
        <v>9</v>
      </c>
      <c r="N1515">
        <v>9727</v>
      </c>
      <c r="O1515" s="6">
        <v>0</v>
      </c>
      <c r="P1515" s="6">
        <v>9.2941234137667878E-4</v>
      </c>
      <c r="Q1515">
        <v>9727</v>
      </c>
      <c r="R1515" s="6">
        <v>9.2941234137667878E-4</v>
      </c>
    </row>
    <row r="1516" spans="12:18" x14ac:dyDescent="0.25">
      <c r="L1516" s="8" t="s">
        <v>7</v>
      </c>
      <c r="M1516">
        <v>9499</v>
      </c>
      <c r="O1516" s="6">
        <v>9.0762700017858245E-4</v>
      </c>
      <c r="P1516" s="6">
        <v>0</v>
      </c>
      <c r="Q1516">
        <v>9499</v>
      </c>
      <c r="R1516" s="6">
        <v>9.0762700017858245E-4</v>
      </c>
    </row>
    <row r="1517" spans="12:18" x14ac:dyDescent="0.25">
      <c r="L1517" s="8" t="s">
        <v>6</v>
      </c>
      <c r="M1517">
        <v>9396</v>
      </c>
      <c r="O1517" s="6">
        <v>8.9778537674260034E-4</v>
      </c>
      <c r="P1517" s="6">
        <v>0</v>
      </c>
      <c r="Q1517">
        <v>9396</v>
      </c>
      <c r="R1517" s="6">
        <v>8.9778537674260034E-4</v>
      </c>
    </row>
    <row r="1518" spans="12:18" x14ac:dyDescent="0.25">
      <c r="L1518" s="8" t="s">
        <v>8</v>
      </c>
      <c r="M1518">
        <v>9312</v>
      </c>
      <c r="O1518" s="6">
        <v>8.8975919840645961E-4</v>
      </c>
      <c r="P1518" s="6">
        <v>0</v>
      </c>
      <c r="Q1518">
        <v>9312</v>
      </c>
      <c r="R1518" s="6">
        <v>8.8975919840645961E-4</v>
      </c>
    </row>
    <row r="1519" spans="12:18" x14ac:dyDescent="0.25">
      <c r="L1519" s="7" t="s">
        <v>7</v>
      </c>
      <c r="M1519">
        <v>28218</v>
      </c>
      <c r="N1519">
        <v>9595</v>
      </c>
      <c r="O1519" s="6">
        <v>2.6962226224907086E-3</v>
      </c>
      <c r="P1519" s="6">
        <v>9.1679977541988622E-4</v>
      </c>
      <c r="Q1519">
        <v>37813</v>
      </c>
      <c r="R1519" s="6">
        <v>3.6130223979105947E-3</v>
      </c>
    </row>
    <row r="1520" spans="12:18" x14ac:dyDescent="0.25">
      <c r="L1520" s="8" t="s">
        <v>9</v>
      </c>
      <c r="M1520">
        <v>9379</v>
      </c>
      <c r="O1520" s="6">
        <v>8.9616103112695282E-4</v>
      </c>
      <c r="P1520" s="6">
        <v>0</v>
      </c>
      <c r="Q1520">
        <v>9379</v>
      </c>
      <c r="R1520" s="6">
        <v>8.9616103112695282E-4</v>
      </c>
    </row>
    <row r="1521" spans="12:18" x14ac:dyDescent="0.25">
      <c r="L1521" s="8" t="s">
        <v>7</v>
      </c>
      <c r="N1521">
        <v>9595</v>
      </c>
      <c r="O1521" s="6">
        <v>0</v>
      </c>
      <c r="P1521" s="6">
        <v>9.1679977541988622E-4</v>
      </c>
      <c r="Q1521">
        <v>9595</v>
      </c>
      <c r="R1521" s="6">
        <v>9.1679977541988622E-4</v>
      </c>
    </row>
    <row r="1522" spans="12:18" x14ac:dyDescent="0.25">
      <c r="L1522" s="8" t="s">
        <v>6</v>
      </c>
      <c r="M1522">
        <v>9381</v>
      </c>
      <c r="O1522" s="6">
        <v>8.9635213061114668E-4</v>
      </c>
      <c r="P1522" s="6">
        <v>0</v>
      </c>
      <c r="Q1522">
        <v>9381</v>
      </c>
      <c r="R1522" s="6">
        <v>8.9635213061114668E-4</v>
      </c>
    </row>
    <row r="1523" spans="12:18" x14ac:dyDescent="0.25">
      <c r="L1523" s="8" t="s">
        <v>8</v>
      </c>
      <c r="M1523">
        <v>9458</v>
      </c>
      <c r="O1523" s="6">
        <v>9.0370946075260896E-4</v>
      </c>
      <c r="P1523" s="6">
        <v>0</v>
      </c>
      <c r="Q1523">
        <v>9458</v>
      </c>
      <c r="R1523" s="6">
        <v>9.0370946075260896E-4</v>
      </c>
    </row>
    <row r="1524" spans="12:18" x14ac:dyDescent="0.25">
      <c r="L1524" s="7" t="s">
        <v>6</v>
      </c>
      <c r="M1524">
        <v>28242</v>
      </c>
      <c r="N1524">
        <v>9641</v>
      </c>
      <c r="O1524" s="6">
        <v>2.6985158163010344E-3</v>
      </c>
      <c r="P1524" s="6">
        <v>9.2119506355634419E-4</v>
      </c>
      <c r="Q1524">
        <v>37883</v>
      </c>
      <c r="R1524" s="6">
        <v>3.6197108798573787E-3</v>
      </c>
    </row>
    <row r="1525" spans="12:18" x14ac:dyDescent="0.25">
      <c r="L1525" s="8" t="s">
        <v>9</v>
      </c>
      <c r="M1525">
        <v>9294</v>
      </c>
      <c r="O1525" s="6">
        <v>8.8803930304871522E-4</v>
      </c>
      <c r="P1525" s="6">
        <v>0</v>
      </c>
      <c r="Q1525">
        <v>9294</v>
      </c>
      <c r="R1525" s="6">
        <v>8.8803930304871522E-4</v>
      </c>
    </row>
    <row r="1526" spans="12:18" x14ac:dyDescent="0.25">
      <c r="L1526" s="8" t="s">
        <v>7</v>
      </c>
      <c r="M1526">
        <v>9513</v>
      </c>
      <c r="O1526" s="6">
        <v>9.0896469656793924E-4</v>
      </c>
      <c r="P1526" s="6">
        <v>0</v>
      </c>
      <c r="Q1526">
        <v>9513</v>
      </c>
      <c r="R1526" s="6">
        <v>9.0896469656793924E-4</v>
      </c>
    </row>
    <row r="1527" spans="12:18" x14ac:dyDescent="0.25">
      <c r="L1527" s="8" t="s">
        <v>6</v>
      </c>
      <c r="N1527">
        <v>9641</v>
      </c>
      <c r="O1527" s="6">
        <v>0</v>
      </c>
      <c r="P1527" s="6">
        <v>9.2119506355634419E-4</v>
      </c>
      <c r="Q1527">
        <v>9641</v>
      </c>
      <c r="R1527" s="6">
        <v>9.2119506355634419E-4</v>
      </c>
    </row>
    <row r="1528" spans="12:18" x14ac:dyDescent="0.25">
      <c r="L1528" s="8" t="s">
        <v>8</v>
      </c>
      <c r="M1528">
        <v>9435</v>
      </c>
      <c r="O1528" s="6">
        <v>9.0151181668437998E-4</v>
      </c>
      <c r="P1528" s="6">
        <v>0</v>
      </c>
      <c r="Q1528">
        <v>9435</v>
      </c>
      <c r="R1528" s="6">
        <v>9.0151181668437998E-4</v>
      </c>
    </row>
    <row r="1529" spans="12:18" x14ac:dyDescent="0.25">
      <c r="L1529" s="7" t="s">
        <v>8</v>
      </c>
      <c r="M1529">
        <v>27966</v>
      </c>
      <c r="N1529">
        <v>9684</v>
      </c>
      <c r="O1529" s="6">
        <v>2.6721440874822862E-3</v>
      </c>
      <c r="P1529" s="6">
        <v>9.2530370246651154E-4</v>
      </c>
      <c r="Q1529">
        <v>37650</v>
      </c>
      <c r="R1529" s="6">
        <v>3.5974477899487979E-3</v>
      </c>
    </row>
    <row r="1530" spans="12:18" x14ac:dyDescent="0.25">
      <c r="L1530" s="8" t="s">
        <v>9</v>
      </c>
      <c r="M1530">
        <v>9413</v>
      </c>
      <c r="O1530" s="6">
        <v>8.9940972235824786E-4</v>
      </c>
      <c r="P1530" s="6">
        <v>0</v>
      </c>
      <c r="Q1530">
        <v>9413</v>
      </c>
      <c r="R1530" s="6">
        <v>8.9940972235824786E-4</v>
      </c>
    </row>
    <row r="1531" spans="12:18" x14ac:dyDescent="0.25">
      <c r="L1531" s="8" t="s">
        <v>7</v>
      </c>
      <c r="M1531">
        <v>9408</v>
      </c>
      <c r="O1531" s="6">
        <v>8.9893197364776338E-4</v>
      </c>
      <c r="P1531" s="6">
        <v>0</v>
      </c>
      <c r="Q1531">
        <v>9408</v>
      </c>
      <c r="R1531" s="6">
        <v>8.9893197364776338E-4</v>
      </c>
    </row>
    <row r="1532" spans="12:18" x14ac:dyDescent="0.25">
      <c r="L1532" s="8" t="s">
        <v>6</v>
      </c>
      <c r="M1532">
        <v>9145</v>
      </c>
      <c r="O1532" s="6">
        <v>8.7380239147627503E-4</v>
      </c>
      <c r="P1532" s="6">
        <v>0</v>
      </c>
      <c r="Q1532">
        <v>9145</v>
      </c>
      <c r="R1532" s="6">
        <v>8.7380239147627503E-4</v>
      </c>
    </row>
    <row r="1533" spans="12:18" x14ac:dyDescent="0.25">
      <c r="L1533" s="8" t="s">
        <v>8</v>
      </c>
      <c r="N1533">
        <v>9684</v>
      </c>
      <c r="O1533" s="6">
        <v>0</v>
      </c>
      <c r="P1533" s="6">
        <v>9.2530370246651154E-4</v>
      </c>
      <c r="Q1533">
        <v>9684</v>
      </c>
      <c r="R1533" s="6">
        <v>9.2530370246651154E-4</v>
      </c>
    </row>
    <row r="1534" spans="12:18" x14ac:dyDescent="0.25">
      <c r="L1534" s="3" t="s">
        <v>6</v>
      </c>
      <c r="M1534">
        <v>74503</v>
      </c>
      <c r="O1534" s="6">
        <v>7.1187424354463551E-3</v>
      </c>
      <c r="P1534" s="6">
        <v>0</v>
      </c>
      <c r="Q1534">
        <v>74503</v>
      </c>
      <c r="R1534" s="6">
        <v>7.1187424354463551E-3</v>
      </c>
    </row>
    <row r="1535" spans="12:18" x14ac:dyDescent="0.25">
      <c r="L1535" s="7" t="s">
        <v>7</v>
      </c>
      <c r="M1535">
        <v>12486</v>
      </c>
      <c r="O1535" s="6">
        <v>1.1930340798220634E-3</v>
      </c>
      <c r="P1535" s="6">
        <v>0</v>
      </c>
      <c r="Q1535">
        <v>12486</v>
      </c>
      <c r="R1535" s="6">
        <v>1.1930340798220634E-3</v>
      </c>
    </row>
    <row r="1536" spans="12:18" x14ac:dyDescent="0.25">
      <c r="L1536" s="8" t="s">
        <v>9</v>
      </c>
      <c r="M1536">
        <v>12486</v>
      </c>
      <c r="O1536" s="6">
        <v>1.1930340798220634E-3</v>
      </c>
      <c r="P1536" s="6">
        <v>0</v>
      </c>
      <c r="Q1536">
        <v>12486</v>
      </c>
      <c r="R1536" s="6">
        <v>1.1930340798220634E-3</v>
      </c>
    </row>
    <row r="1537" spans="12:18" x14ac:dyDescent="0.25">
      <c r="L1537" s="7" t="s">
        <v>6</v>
      </c>
      <c r="M1537">
        <v>24909</v>
      </c>
      <c r="O1537" s="6">
        <v>2.3800485258920214E-3</v>
      </c>
      <c r="P1537" s="6">
        <v>0</v>
      </c>
      <c r="Q1537">
        <v>24909</v>
      </c>
      <c r="R1537" s="6">
        <v>2.3800485258920214E-3</v>
      </c>
    </row>
    <row r="1538" spans="12:18" x14ac:dyDescent="0.25">
      <c r="L1538" s="8" t="s">
        <v>9</v>
      </c>
      <c r="M1538">
        <v>12458</v>
      </c>
      <c r="O1538" s="6">
        <v>1.1903586870433498E-3</v>
      </c>
      <c r="P1538" s="6">
        <v>0</v>
      </c>
      <c r="Q1538">
        <v>12458</v>
      </c>
      <c r="R1538" s="6">
        <v>1.1903586870433498E-3</v>
      </c>
    </row>
    <row r="1539" spans="12:18" x14ac:dyDescent="0.25">
      <c r="L1539" s="8" t="s">
        <v>7</v>
      </c>
      <c r="M1539">
        <v>12451</v>
      </c>
      <c r="O1539" s="6">
        <v>1.1896898388486714E-3</v>
      </c>
      <c r="P1539" s="6">
        <v>0</v>
      </c>
      <c r="Q1539">
        <v>12451</v>
      </c>
      <c r="R1539" s="6">
        <v>1.1896898388486714E-3</v>
      </c>
    </row>
    <row r="1540" spans="12:18" x14ac:dyDescent="0.25">
      <c r="L1540" s="7" t="s">
        <v>8</v>
      </c>
      <c r="M1540">
        <v>37108</v>
      </c>
      <c r="O1540" s="6">
        <v>3.5456598297322708E-3</v>
      </c>
      <c r="P1540" s="6">
        <v>0</v>
      </c>
      <c r="Q1540">
        <v>37108</v>
      </c>
      <c r="R1540" s="6">
        <v>3.5456598297322708E-3</v>
      </c>
    </row>
    <row r="1541" spans="12:18" x14ac:dyDescent="0.25">
      <c r="L1541" s="8" t="s">
        <v>9</v>
      </c>
      <c r="M1541">
        <v>12483</v>
      </c>
      <c r="O1541" s="6">
        <v>1.1927474305957727E-3</v>
      </c>
      <c r="P1541" s="6">
        <v>0</v>
      </c>
      <c r="Q1541">
        <v>12483</v>
      </c>
      <c r="R1541" s="6">
        <v>1.1927474305957727E-3</v>
      </c>
    </row>
    <row r="1542" spans="12:18" x14ac:dyDescent="0.25">
      <c r="L1542" s="8" t="s">
        <v>7</v>
      </c>
      <c r="M1542">
        <v>12344</v>
      </c>
      <c r="O1542" s="6">
        <v>1.1794660164443018E-3</v>
      </c>
      <c r="P1542" s="6">
        <v>0</v>
      </c>
      <c r="Q1542">
        <v>12344</v>
      </c>
      <c r="R1542" s="6">
        <v>1.1794660164443018E-3</v>
      </c>
    </row>
    <row r="1543" spans="12:18" x14ac:dyDescent="0.25">
      <c r="L1543" s="8" t="s">
        <v>6</v>
      </c>
      <c r="M1543">
        <v>12281</v>
      </c>
      <c r="O1543" s="6">
        <v>1.1734463826921962E-3</v>
      </c>
      <c r="P1543" s="6">
        <v>0</v>
      </c>
      <c r="Q1543">
        <v>12281</v>
      </c>
      <c r="R1543" s="6">
        <v>1.1734463826921962E-3</v>
      </c>
    </row>
    <row r="1544" spans="12:18" x14ac:dyDescent="0.25">
      <c r="L1544" s="3" t="s">
        <v>10</v>
      </c>
      <c r="M1544">
        <v>113204</v>
      </c>
      <c r="N1544">
        <v>39090</v>
      </c>
      <c r="O1544" s="6">
        <v>1.0816613004339009E-2</v>
      </c>
      <c r="P1544" s="6">
        <v>3.7350394185683535E-3</v>
      </c>
      <c r="Q1544">
        <v>152294</v>
      </c>
      <c r="R1544" s="6">
        <v>1.4551652422907362E-2</v>
      </c>
    </row>
    <row r="1545" spans="12:18" x14ac:dyDescent="0.25">
      <c r="L1545" s="7" t="s">
        <v>9</v>
      </c>
      <c r="M1545">
        <v>28572</v>
      </c>
      <c r="N1545">
        <v>9802</v>
      </c>
      <c r="O1545" s="6">
        <v>2.7300472311930159E-3</v>
      </c>
      <c r="P1545" s="6">
        <v>9.3657857203394731E-4</v>
      </c>
      <c r="Q1545">
        <v>38374</v>
      </c>
      <c r="R1545" s="6">
        <v>3.6666258032269634E-3</v>
      </c>
    </row>
    <row r="1546" spans="12:18" x14ac:dyDescent="0.25">
      <c r="L1546" s="8" t="s">
        <v>9</v>
      </c>
      <c r="N1546">
        <v>9802</v>
      </c>
      <c r="O1546" s="6">
        <v>0</v>
      </c>
      <c r="P1546" s="6">
        <v>9.3657857203394731E-4</v>
      </c>
      <c r="Q1546">
        <v>9802</v>
      </c>
      <c r="R1546" s="6">
        <v>9.3657857203394731E-4</v>
      </c>
    </row>
    <row r="1547" spans="12:18" x14ac:dyDescent="0.25">
      <c r="L1547" s="8" t="s">
        <v>7</v>
      </c>
      <c r="M1547">
        <v>9562</v>
      </c>
      <c r="O1547" s="6">
        <v>9.1364663393068805E-4</v>
      </c>
      <c r="P1547" s="6">
        <v>0</v>
      </c>
      <c r="Q1547">
        <v>9562</v>
      </c>
      <c r="R1547" s="6">
        <v>9.1364663393068805E-4</v>
      </c>
    </row>
    <row r="1548" spans="12:18" x14ac:dyDescent="0.25">
      <c r="L1548" s="8" t="s">
        <v>6</v>
      </c>
      <c r="M1548">
        <v>9571</v>
      </c>
      <c r="O1548" s="6">
        <v>9.1450658160956025E-4</v>
      </c>
      <c r="P1548" s="6">
        <v>0</v>
      </c>
      <c r="Q1548">
        <v>9571</v>
      </c>
      <c r="R1548" s="6">
        <v>9.1450658160956025E-4</v>
      </c>
    </row>
    <row r="1549" spans="12:18" x14ac:dyDescent="0.25">
      <c r="L1549" s="8" t="s">
        <v>8</v>
      </c>
      <c r="M1549">
        <v>9439</v>
      </c>
      <c r="O1549" s="6">
        <v>9.0189401565276769E-4</v>
      </c>
      <c r="P1549" s="6">
        <v>0</v>
      </c>
      <c r="Q1549">
        <v>9439</v>
      </c>
      <c r="R1549" s="6">
        <v>9.0189401565276769E-4</v>
      </c>
    </row>
    <row r="1550" spans="12:18" x14ac:dyDescent="0.25">
      <c r="L1550" s="7" t="s">
        <v>7</v>
      </c>
      <c r="M1550">
        <v>28062</v>
      </c>
      <c r="N1550">
        <v>9759</v>
      </c>
      <c r="O1550" s="6">
        <v>2.68131686272359E-3</v>
      </c>
      <c r="P1550" s="6">
        <v>9.3246993312377997E-4</v>
      </c>
      <c r="Q1550">
        <v>37821</v>
      </c>
      <c r="R1550" s="6">
        <v>3.6137867958473701E-3</v>
      </c>
    </row>
    <row r="1551" spans="12:18" x14ac:dyDescent="0.25">
      <c r="L1551" s="8" t="s">
        <v>9</v>
      </c>
      <c r="M1551">
        <v>9474</v>
      </c>
      <c r="O1551" s="6">
        <v>9.0523825662615961E-4</v>
      </c>
      <c r="P1551" s="6">
        <v>0</v>
      </c>
      <c r="Q1551">
        <v>9474</v>
      </c>
      <c r="R1551" s="6">
        <v>9.0523825662615961E-4</v>
      </c>
    </row>
    <row r="1552" spans="12:18" x14ac:dyDescent="0.25">
      <c r="L1552" s="8" t="s">
        <v>7</v>
      </c>
      <c r="N1552">
        <v>9759</v>
      </c>
      <c r="O1552" s="6">
        <v>0</v>
      </c>
      <c r="P1552" s="6">
        <v>9.3246993312377997E-4</v>
      </c>
      <c r="Q1552">
        <v>9759</v>
      </c>
      <c r="R1552" s="6">
        <v>9.3246993312377997E-4</v>
      </c>
    </row>
    <row r="1553" spans="12:18" x14ac:dyDescent="0.25">
      <c r="L1553" s="8" t="s">
        <v>6</v>
      </c>
      <c r="M1553">
        <v>9220</v>
      </c>
      <c r="O1553" s="6">
        <v>8.8096862213354356E-4</v>
      </c>
      <c r="P1553" s="6">
        <v>0</v>
      </c>
      <c r="Q1553">
        <v>9220</v>
      </c>
      <c r="R1553" s="6">
        <v>8.8096862213354356E-4</v>
      </c>
    </row>
    <row r="1554" spans="12:18" x14ac:dyDescent="0.25">
      <c r="L1554" s="8" t="s">
        <v>8</v>
      </c>
      <c r="M1554">
        <v>9368</v>
      </c>
      <c r="O1554" s="6">
        <v>8.9510998396388677E-4</v>
      </c>
      <c r="P1554" s="6">
        <v>0</v>
      </c>
      <c r="Q1554">
        <v>9368</v>
      </c>
      <c r="R1554" s="6">
        <v>8.9510998396388677E-4</v>
      </c>
    </row>
    <row r="1555" spans="12:18" x14ac:dyDescent="0.25">
      <c r="L1555" s="7" t="s">
        <v>6</v>
      </c>
      <c r="M1555">
        <v>28616</v>
      </c>
      <c r="N1555">
        <v>9797</v>
      </c>
      <c r="O1555" s="6">
        <v>2.7342514198452801E-3</v>
      </c>
      <c r="P1555" s="6">
        <v>9.3610082332346272E-4</v>
      </c>
      <c r="Q1555">
        <v>38413</v>
      </c>
      <c r="R1555" s="6">
        <v>3.6703522431687429E-3</v>
      </c>
    </row>
    <row r="1556" spans="12:18" x14ac:dyDescent="0.25">
      <c r="L1556" s="8" t="s">
        <v>9</v>
      </c>
      <c r="M1556">
        <v>9505</v>
      </c>
      <c r="O1556" s="6">
        <v>9.0820029863116392E-4</v>
      </c>
      <c r="P1556" s="6">
        <v>0</v>
      </c>
      <c r="Q1556">
        <v>9505</v>
      </c>
      <c r="R1556" s="6">
        <v>9.0820029863116392E-4</v>
      </c>
    </row>
    <row r="1557" spans="12:18" x14ac:dyDescent="0.25">
      <c r="L1557" s="8" t="s">
        <v>7</v>
      </c>
      <c r="M1557">
        <v>9553</v>
      </c>
      <c r="O1557" s="6">
        <v>9.1278668625181586E-4</v>
      </c>
      <c r="P1557" s="6">
        <v>0</v>
      </c>
      <c r="Q1557">
        <v>9553</v>
      </c>
      <c r="R1557" s="6">
        <v>9.1278668625181586E-4</v>
      </c>
    </row>
    <row r="1558" spans="12:18" x14ac:dyDescent="0.25">
      <c r="L1558" s="8" t="s">
        <v>6</v>
      </c>
      <c r="N1558">
        <v>9797</v>
      </c>
      <c r="O1558" s="6">
        <v>0</v>
      </c>
      <c r="P1558" s="6">
        <v>9.3610082332346272E-4</v>
      </c>
      <c r="Q1558">
        <v>9797</v>
      </c>
      <c r="R1558" s="6">
        <v>9.3610082332346272E-4</v>
      </c>
    </row>
    <row r="1559" spans="12:18" x14ac:dyDescent="0.25">
      <c r="L1559" s="8" t="s">
        <v>8</v>
      </c>
      <c r="M1559">
        <v>9558</v>
      </c>
      <c r="O1559" s="6">
        <v>9.1326443496230034E-4</v>
      </c>
      <c r="P1559" s="6">
        <v>0</v>
      </c>
      <c r="Q1559">
        <v>9558</v>
      </c>
      <c r="R1559" s="6">
        <v>9.1326443496230034E-4</v>
      </c>
    </row>
    <row r="1560" spans="12:18" x14ac:dyDescent="0.25">
      <c r="L1560" s="7" t="s">
        <v>8</v>
      </c>
      <c r="M1560">
        <v>27954</v>
      </c>
      <c r="N1560">
        <v>9732</v>
      </c>
      <c r="O1560" s="6">
        <v>2.6709974905771232E-3</v>
      </c>
      <c r="P1560" s="6">
        <v>9.2989009008716337E-4</v>
      </c>
      <c r="Q1560">
        <v>37686</v>
      </c>
      <c r="R1560" s="6">
        <v>3.6008875806642867E-3</v>
      </c>
    </row>
    <row r="1561" spans="12:18" x14ac:dyDescent="0.25">
      <c r="L1561" s="8" t="s">
        <v>9</v>
      </c>
      <c r="M1561">
        <v>9288</v>
      </c>
      <c r="O1561" s="6">
        <v>8.8746600459613364E-4</v>
      </c>
      <c r="P1561" s="6">
        <v>0</v>
      </c>
      <c r="Q1561">
        <v>9288</v>
      </c>
      <c r="R1561" s="6">
        <v>8.8746600459613364E-4</v>
      </c>
    </row>
    <row r="1562" spans="12:18" x14ac:dyDescent="0.25">
      <c r="L1562" s="8" t="s">
        <v>7</v>
      </c>
      <c r="M1562">
        <v>9372</v>
      </c>
      <c r="O1562" s="6">
        <v>8.9549218293227448E-4</v>
      </c>
      <c r="P1562" s="6">
        <v>0</v>
      </c>
      <c r="Q1562">
        <v>9372</v>
      </c>
      <c r="R1562" s="6">
        <v>8.9549218293227448E-4</v>
      </c>
    </row>
    <row r="1563" spans="12:18" x14ac:dyDescent="0.25">
      <c r="L1563" s="8" t="s">
        <v>6</v>
      </c>
      <c r="M1563">
        <v>9294</v>
      </c>
      <c r="O1563" s="6">
        <v>8.8803930304871522E-4</v>
      </c>
      <c r="P1563" s="6">
        <v>0</v>
      </c>
      <c r="Q1563">
        <v>9294</v>
      </c>
      <c r="R1563" s="6">
        <v>8.8803930304871522E-4</v>
      </c>
    </row>
    <row r="1564" spans="12:18" x14ac:dyDescent="0.25">
      <c r="L1564" s="8" t="s">
        <v>8</v>
      </c>
      <c r="N1564">
        <v>9732</v>
      </c>
      <c r="O1564" s="6">
        <v>0</v>
      </c>
      <c r="P1564" s="6">
        <v>9.2989009008716337E-4</v>
      </c>
      <c r="Q1564">
        <v>9732</v>
      </c>
      <c r="R1564" s="6">
        <v>9.2989009008716337E-4</v>
      </c>
    </row>
    <row r="1565" spans="12:18" x14ac:dyDescent="0.25">
      <c r="L1565" s="2" t="s">
        <v>10</v>
      </c>
      <c r="M1565">
        <v>1054993</v>
      </c>
      <c r="N1565">
        <v>342942</v>
      </c>
      <c r="O1565" s="6">
        <v>0.10080430906404919</v>
      </c>
      <c r="P1565" s="6">
        <v>3.2768019654199752E-2</v>
      </c>
      <c r="Q1565">
        <v>1397935</v>
      </c>
      <c r="R1565" s="6">
        <v>0.13357232871824895</v>
      </c>
    </row>
    <row r="1566" spans="12:18" x14ac:dyDescent="0.25">
      <c r="L1566" s="3" t="s">
        <v>12</v>
      </c>
      <c r="M1566">
        <v>107147</v>
      </c>
      <c r="N1566">
        <v>36864</v>
      </c>
      <c r="O1566" s="6">
        <v>1.0237868216458003E-2</v>
      </c>
      <c r="P1566" s="6">
        <v>3.5223456926606238E-3</v>
      </c>
      <c r="Q1566">
        <v>144011</v>
      </c>
      <c r="R1566" s="6">
        <v>1.3760213909118628E-2</v>
      </c>
    </row>
    <row r="1567" spans="12:18" x14ac:dyDescent="0.25">
      <c r="L1567" s="7" t="s">
        <v>9</v>
      </c>
      <c r="M1567">
        <v>26564</v>
      </c>
      <c r="N1567">
        <v>9148</v>
      </c>
      <c r="O1567" s="6">
        <v>2.5381833490624134E-3</v>
      </c>
      <c r="P1567" s="6">
        <v>8.7408904070256576E-4</v>
      </c>
      <c r="Q1567">
        <v>35712</v>
      </c>
      <c r="R1567" s="6">
        <v>3.412272389764979E-3</v>
      </c>
    </row>
    <row r="1568" spans="12:18" x14ac:dyDescent="0.25">
      <c r="L1568" s="8" t="s">
        <v>9</v>
      </c>
      <c r="N1568">
        <v>9148</v>
      </c>
      <c r="O1568" s="6">
        <v>0</v>
      </c>
      <c r="P1568" s="6">
        <v>8.7408904070256576E-4</v>
      </c>
      <c r="Q1568">
        <v>9148</v>
      </c>
      <c r="R1568" s="6">
        <v>8.7408904070256576E-4</v>
      </c>
    </row>
    <row r="1569" spans="12:18" x14ac:dyDescent="0.25">
      <c r="L1569" s="8" t="s">
        <v>7</v>
      </c>
      <c r="M1569">
        <v>8900</v>
      </c>
      <c r="O1569" s="6">
        <v>8.5039270466253118E-4</v>
      </c>
      <c r="P1569" s="6">
        <v>0</v>
      </c>
      <c r="Q1569">
        <v>8900</v>
      </c>
      <c r="R1569" s="6">
        <v>8.5039270466253118E-4</v>
      </c>
    </row>
    <row r="1570" spans="12:18" x14ac:dyDescent="0.25">
      <c r="L1570" s="8" t="s">
        <v>6</v>
      </c>
      <c r="M1570">
        <v>8896</v>
      </c>
      <c r="O1570" s="6">
        <v>8.5001050569414357E-4</v>
      </c>
      <c r="P1570" s="6">
        <v>0</v>
      </c>
      <c r="Q1570">
        <v>8896</v>
      </c>
      <c r="R1570" s="6">
        <v>8.5001050569414357E-4</v>
      </c>
    </row>
    <row r="1571" spans="12:18" x14ac:dyDescent="0.25">
      <c r="L1571" s="8" t="s">
        <v>8</v>
      </c>
      <c r="M1571">
        <v>8768</v>
      </c>
      <c r="O1571" s="6">
        <v>8.3778013870573862E-4</v>
      </c>
      <c r="P1571" s="6">
        <v>0</v>
      </c>
      <c r="Q1571">
        <v>8768</v>
      </c>
      <c r="R1571" s="6">
        <v>8.3778013870573862E-4</v>
      </c>
    </row>
    <row r="1572" spans="12:18" x14ac:dyDescent="0.25">
      <c r="L1572" s="7" t="s">
        <v>7</v>
      </c>
      <c r="M1572">
        <v>26976</v>
      </c>
      <c r="N1572">
        <v>9331</v>
      </c>
      <c r="O1572" s="6">
        <v>2.5775498428063418E-3</v>
      </c>
      <c r="P1572" s="6">
        <v>8.9157464350630099E-4</v>
      </c>
      <c r="Q1572">
        <v>36307</v>
      </c>
      <c r="R1572" s="6">
        <v>3.4691244863126426E-3</v>
      </c>
    </row>
    <row r="1573" spans="12:18" x14ac:dyDescent="0.25">
      <c r="L1573" s="8" t="s">
        <v>9</v>
      </c>
      <c r="M1573">
        <v>8830</v>
      </c>
      <c r="O1573" s="6">
        <v>8.4370422271574724E-4</v>
      </c>
      <c r="P1573" s="6">
        <v>0</v>
      </c>
      <c r="Q1573">
        <v>8830</v>
      </c>
      <c r="R1573" s="6">
        <v>8.4370422271574724E-4</v>
      </c>
    </row>
    <row r="1574" spans="12:18" x14ac:dyDescent="0.25">
      <c r="L1574" s="8" t="s">
        <v>7</v>
      </c>
      <c r="N1574">
        <v>9331</v>
      </c>
      <c r="O1574" s="6">
        <v>0</v>
      </c>
      <c r="P1574" s="6">
        <v>8.9157464350630099E-4</v>
      </c>
      <c r="Q1574">
        <v>9331</v>
      </c>
      <c r="R1574" s="6">
        <v>8.9157464350630099E-4</v>
      </c>
    </row>
    <row r="1575" spans="12:18" x14ac:dyDescent="0.25">
      <c r="L1575" s="8" t="s">
        <v>6</v>
      </c>
      <c r="M1575">
        <v>9007</v>
      </c>
      <c r="O1575" s="6">
        <v>8.60616527066901E-4</v>
      </c>
      <c r="P1575" s="6">
        <v>0</v>
      </c>
      <c r="Q1575">
        <v>9007</v>
      </c>
      <c r="R1575" s="6">
        <v>8.60616527066901E-4</v>
      </c>
    </row>
    <row r="1576" spans="12:18" x14ac:dyDescent="0.25">
      <c r="L1576" s="8" t="s">
        <v>8</v>
      </c>
      <c r="M1576">
        <v>9139</v>
      </c>
      <c r="O1576" s="6">
        <v>8.7322909302369356E-4</v>
      </c>
      <c r="P1576" s="6">
        <v>0</v>
      </c>
      <c r="Q1576">
        <v>9139</v>
      </c>
      <c r="R1576" s="6">
        <v>8.7322909302369356E-4</v>
      </c>
    </row>
    <row r="1577" spans="12:18" x14ac:dyDescent="0.25">
      <c r="L1577" s="7" t="s">
        <v>6</v>
      </c>
      <c r="M1577">
        <v>26972</v>
      </c>
      <c r="N1577">
        <v>9217</v>
      </c>
      <c r="O1577" s="6">
        <v>2.5771676438379543E-3</v>
      </c>
      <c r="P1577" s="6">
        <v>8.8068197290725283E-4</v>
      </c>
      <c r="Q1577">
        <v>36189</v>
      </c>
      <c r="R1577" s="6">
        <v>3.4578496167452068E-3</v>
      </c>
    </row>
    <row r="1578" spans="12:18" x14ac:dyDescent="0.25">
      <c r="L1578" s="8" t="s">
        <v>9</v>
      </c>
      <c r="M1578">
        <v>8929</v>
      </c>
      <c r="O1578" s="6">
        <v>8.5316364718334174E-4</v>
      </c>
      <c r="P1578" s="6">
        <v>0</v>
      </c>
      <c r="Q1578">
        <v>8929</v>
      </c>
      <c r="R1578" s="6">
        <v>8.5316364718334174E-4</v>
      </c>
    </row>
    <row r="1579" spans="12:18" x14ac:dyDescent="0.25">
      <c r="L1579" s="8" t="s">
        <v>7</v>
      </c>
      <c r="M1579">
        <v>9036</v>
      </c>
      <c r="O1579" s="6">
        <v>8.6338746958771145E-4</v>
      </c>
      <c r="P1579" s="6">
        <v>0</v>
      </c>
      <c r="Q1579">
        <v>9036</v>
      </c>
      <c r="R1579" s="6">
        <v>8.6338746958771145E-4</v>
      </c>
    </row>
    <row r="1580" spans="12:18" x14ac:dyDescent="0.25">
      <c r="L1580" s="8" t="s">
        <v>6</v>
      </c>
      <c r="N1580">
        <v>9217</v>
      </c>
      <c r="O1580" s="6">
        <v>0</v>
      </c>
      <c r="P1580" s="6">
        <v>8.8068197290725283E-4</v>
      </c>
      <c r="Q1580">
        <v>9217</v>
      </c>
      <c r="R1580" s="6">
        <v>8.8068197290725283E-4</v>
      </c>
    </row>
    <row r="1581" spans="12:18" x14ac:dyDescent="0.25">
      <c r="L1581" s="8" t="s">
        <v>8</v>
      </c>
      <c r="M1581">
        <v>9007</v>
      </c>
      <c r="O1581" s="6">
        <v>8.60616527066901E-4</v>
      </c>
      <c r="P1581" s="6">
        <v>0</v>
      </c>
      <c r="Q1581">
        <v>9007</v>
      </c>
      <c r="R1581" s="6">
        <v>8.60616527066901E-4</v>
      </c>
    </row>
    <row r="1582" spans="12:18" x14ac:dyDescent="0.25">
      <c r="L1582" s="7" t="s">
        <v>8</v>
      </c>
      <c r="M1582">
        <v>26635</v>
      </c>
      <c r="N1582">
        <v>9168</v>
      </c>
      <c r="O1582" s="6">
        <v>2.5449673807512942E-3</v>
      </c>
      <c r="P1582" s="6">
        <v>8.7600003554450401E-4</v>
      </c>
      <c r="Q1582">
        <v>35803</v>
      </c>
      <c r="R1582" s="6">
        <v>3.4209674162957982E-3</v>
      </c>
    </row>
    <row r="1583" spans="12:18" x14ac:dyDescent="0.25">
      <c r="L1583" s="8" t="s">
        <v>9</v>
      </c>
      <c r="M1583">
        <v>8787</v>
      </c>
      <c r="O1583" s="6">
        <v>8.3959558380558E-4</v>
      </c>
      <c r="P1583" s="6">
        <v>0</v>
      </c>
      <c r="Q1583">
        <v>8787</v>
      </c>
      <c r="R1583" s="6">
        <v>8.3959558380558E-4</v>
      </c>
    </row>
    <row r="1584" spans="12:18" x14ac:dyDescent="0.25">
      <c r="L1584" s="8" t="s">
        <v>7</v>
      </c>
      <c r="M1584">
        <v>8909</v>
      </c>
      <c r="O1584" s="6">
        <v>8.5125265234140348E-4</v>
      </c>
      <c r="P1584" s="6">
        <v>0</v>
      </c>
      <c r="Q1584">
        <v>8909</v>
      </c>
      <c r="R1584" s="6">
        <v>8.5125265234140348E-4</v>
      </c>
    </row>
    <row r="1585" spans="12:18" x14ac:dyDescent="0.25">
      <c r="L1585" s="8" t="s">
        <v>6</v>
      </c>
      <c r="M1585">
        <v>8939</v>
      </c>
      <c r="O1585" s="6">
        <v>8.5411914460431081E-4</v>
      </c>
      <c r="P1585" s="6">
        <v>0</v>
      </c>
      <c r="Q1585">
        <v>8939</v>
      </c>
      <c r="R1585" s="6">
        <v>8.5411914460431081E-4</v>
      </c>
    </row>
    <row r="1586" spans="12:18" x14ac:dyDescent="0.25">
      <c r="L1586" s="8" t="s">
        <v>8</v>
      </c>
      <c r="N1586">
        <v>9168</v>
      </c>
      <c r="O1586" s="6">
        <v>0</v>
      </c>
      <c r="P1586" s="6">
        <v>8.7600003554450401E-4</v>
      </c>
      <c r="Q1586">
        <v>9168</v>
      </c>
      <c r="R1586" s="6">
        <v>8.7600003554450401E-4</v>
      </c>
    </row>
    <row r="1587" spans="12:18" x14ac:dyDescent="0.25">
      <c r="L1587" s="3" t="s">
        <v>18</v>
      </c>
      <c r="M1587">
        <v>90552</v>
      </c>
      <c r="N1587">
        <v>31402</v>
      </c>
      <c r="O1587" s="6">
        <v>8.6522202463597212E-3</v>
      </c>
      <c r="P1587" s="6">
        <v>3.0004530013272813E-3</v>
      </c>
      <c r="Q1587">
        <v>121954</v>
      </c>
      <c r="R1587" s="6">
        <v>1.1652673247687003E-2</v>
      </c>
    </row>
    <row r="1588" spans="12:18" x14ac:dyDescent="0.25">
      <c r="L1588" s="7" t="s">
        <v>9</v>
      </c>
      <c r="M1588">
        <v>22666</v>
      </c>
      <c r="N1588">
        <v>7819</v>
      </c>
      <c r="O1588" s="6">
        <v>2.1657304543686441E-3</v>
      </c>
      <c r="P1588" s="6">
        <v>7.4710343345576764E-4</v>
      </c>
      <c r="Q1588">
        <v>30485</v>
      </c>
      <c r="R1588" s="6">
        <v>2.9128338878244117E-3</v>
      </c>
    </row>
    <row r="1589" spans="12:18" x14ac:dyDescent="0.25">
      <c r="L1589" s="8" t="s">
        <v>9</v>
      </c>
      <c r="N1589">
        <v>7819</v>
      </c>
      <c r="O1589" s="6">
        <v>0</v>
      </c>
      <c r="P1589" s="6">
        <v>7.4710343345576764E-4</v>
      </c>
      <c r="Q1589">
        <v>7819</v>
      </c>
      <c r="R1589" s="6">
        <v>7.4710343345576764E-4</v>
      </c>
    </row>
    <row r="1590" spans="12:18" x14ac:dyDescent="0.25">
      <c r="L1590" s="8" t="s">
        <v>7</v>
      </c>
      <c r="M1590">
        <v>7603</v>
      </c>
      <c r="O1590" s="6">
        <v>7.2646468916283424E-4</v>
      </c>
      <c r="P1590" s="6">
        <v>0</v>
      </c>
      <c r="Q1590">
        <v>7603</v>
      </c>
      <c r="R1590" s="6">
        <v>7.2646468916283424E-4</v>
      </c>
    </row>
    <row r="1591" spans="12:18" x14ac:dyDescent="0.25">
      <c r="L1591" s="8" t="s">
        <v>6</v>
      </c>
      <c r="M1591">
        <v>7491</v>
      </c>
      <c r="O1591" s="6">
        <v>7.1576311804797993E-4</v>
      </c>
      <c r="P1591" s="6">
        <v>0</v>
      </c>
      <c r="Q1591">
        <v>7491</v>
      </c>
      <c r="R1591" s="6">
        <v>7.1576311804797993E-4</v>
      </c>
    </row>
    <row r="1592" spans="12:18" x14ac:dyDescent="0.25">
      <c r="L1592" s="8" t="s">
        <v>8</v>
      </c>
      <c r="M1592">
        <v>7572</v>
      </c>
      <c r="O1592" s="6">
        <v>7.2350264715782993E-4</v>
      </c>
      <c r="P1592" s="6">
        <v>0</v>
      </c>
      <c r="Q1592">
        <v>7572</v>
      </c>
      <c r="R1592" s="6">
        <v>7.2350264715782993E-4</v>
      </c>
    </row>
    <row r="1593" spans="12:18" x14ac:dyDescent="0.25">
      <c r="L1593" s="7" t="s">
        <v>7</v>
      </c>
      <c r="M1593">
        <v>22607</v>
      </c>
      <c r="N1593">
        <v>7786</v>
      </c>
      <c r="O1593" s="6">
        <v>2.1600930195849262E-3</v>
      </c>
      <c r="P1593" s="6">
        <v>7.4395029196656947E-4</v>
      </c>
      <c r="Q1593">
        <v>30393</v>
      </c>
      <c r="R1593" s="6">
        <v>2.9040433115514958E-3</v>
      </c>
    </row>
    <row r="1594" spans="12:18" x14ac:dyDescent="0.25">
      <c r="L1594" s="8" t="s">
        <v>9</v>
      </c>
      <c r="M1594">
        <v>7436</v>
      </c>
      <c r="O1594" s="6">
        <v>7.1050788223264965E-4</v>
      </c>
      <c r="P1594" s="6">
        <v>0</v>
      </c>
      <c r="Q1594">
        <v>7436</v>
      </c>
      <c r="R1594" s="6">
        <v>7.1050788223264965E-4</v>
      </c>
    </row>
    <row r="1595" spans="12:18" x14ac:dyDescent="0.25">
      <c r="L1595" s="8" t="s">
        <v>7</v>
      </c>
      <c r="N1595">
        <v>7786</v>
      </c>
      <c r="O1595" s="6">
        <v>0</v>
      </c>
      <c r="P1595" s="6">
        <v>7.4395029196656947E-4</v>
      </c>
      <c r="Q1595">
        <v>7786</v>
      </c>
      <c r="R1595" s="6">
        <v>7.4395029196656947E-4</v>
      </c>
    </row>
    <row r="1596" spans="12:18" x14ac:dyDescent="0.25">
      <c r="L1596" s="8" t="s">
        <v>6</v>
      </c>
      <c r="M1596">
        <v>7727</v>
      </c>
      <c r="O1596" s="6">
        <v>7.3831285718285158E-4</v>
      </c>
      <c r="P1596" s="6">
        <v>0</v>
      </c>
      <c r="Q1596">
        <v>7727</v>
      </c>
      <c r="R1596" s="6">
        <v>7.3831285718285158E-4</v>
      </c>
    </row>
    <row r="1597" spans="12:18" x14ac:dyDescent="0.25">
      <c r="L1597" s="8" t="s">
        <v>8</v>
      </c>
      <c r="M1597">
        <v>7444</v>
      </c>
      <c r="O1597" s="6">
        <v>7.1127228016942498E-4</v>
      </c>
      <c r="P1597" s="6">
        <v>0</v>
      </c>
      <c r="Q1597">
        <v>7444</v>
      </c>
      <c r="R1597" s="6">
        <v>7.1127228016942498E-4</v>
      </c>
    </row>
    <row r="1598" spans="12:18" x14ac:dyDescent="0.25">
      <c r="L1598" s="7" t="s">
        <v>6</v>
      </c>
      <c r="M1598">
        <v>22817</v>
      </c>
      <c r="N1598">
        <v>7842</v>
      </c>
      <c r="O1598" s="6">
        <v>2.1801584654252779E-3</v>
      </c>
      <c r="P1598" s="6">
        <v>7.4930107752399662E-4</v>
      </c>
      <c r="Q1598">
        <v>30659</v>
      </c>
      <c r="R1598" s="6">
        <v>2.9294595429492747E-3</v>
      </c>
    </row>
    <row r="1599" spans="12:18" x14ac:dyDescent="0.25">
      <c r="L1599" s="8" t="s">
        <v>9</v>
      </c>
      <c r="M1599">
        <v>7563</v>
      </c>
      <c r="O1599" s="6">
        <v>7.2264269947895773E-4</v>
      </c>
      <c r="P1599" s="6">
        <v>0</v>
      </c>
      <c r="Q1599">
        <v>7563</v>
      </c>
      <c r="R1599" s="6">
        <v>7.2264269947895773E-4</v>
      </c>
    </row>
    <row r="1600" spans="12:18" x14ac:dyDescent="0.25">
      <c r="L1600" s="8" t="s">
        <v>7</v>
      </c>
      <c r="M1600">
        <v>7586</v>
      </c>
      <c r="O1600" s="6">
        <v>7.2484034354718672E-4</v>
      </c>
      <c r="P1600" s="6">
        <v>0</v>
      </c>
      <c r="Q1600">
        <v>7586</v>
      </c>
      <c r="R1600" s="6">
        <v>7.2484034354718672E-4</v>
      </c>
    </row>
    <row r="1601" spans="12:18" x14ac:dyDescent="0.25">
      <c r="L1601" s="8" t="s">
        <v>6</v>
      </c>
      <c r="N1601">
        <v>7842</v>
      </c>
      <c r="O1601" s="6">
        <v>0</v>
      </c>
      <c r="P1601" s="6">
        <v>7.4930107752399662E-4</v>
      </c>
      <c r="Q1601">
        <v>7842</v>
      </c>
      <c r="R1601" s="6">
        <v>7.4930107752399662E-4</v>
      </c>
    </row>
    <row r="1602" spans="12:18" x14ac:dyDescent="0.25">
      <c r="L1602" s="8" t="s">
        <v>8</v>
      </c>
      <c r="M1602">
        <v>7668</v>
      </c>
      <c r="O1602" s="6">
        <v>7.3267542239913359E-4</v>
      </c>
      <c r="P1602" s="6">
        <v>0</v>
      </c>
      <c r="Q1602">
        <v>7668</v>
      </c>
      <c r="R1602" s="6">
        <v>7.3267542239913359E-4</v>
      </c>
    </row>
    <row r="1603" spans="12:18" x14ac:dyDescent="0.25">
      <c r="L1603" s="7" t="s">
        <v>8</v>
      </c>
      <c r="M1603">
        <v>22462</v>
      </c>
      <c r="N1603">
        <v>7955</v>
      </c>
      <c r="O1603" s="6">
        <v>2.1462383069808738E-3</v>
      </c>
      <c r="P1603" s="6">
        <v>7.600981983809478E-4</v>
      </c>
      <c r="Q1603">
        <v>30417</v>
      </c>
      <c r="R1603" s="6">
        <v>2.9063365053618216E-3</v>
      </c>
    </row>
    <row r="1604" spans="12:18" x14ac:dyDescent="0.25">
      <c r="L1604" s="8" t="s">
        <v>9</v>
      </c>
      <c r="M1604">
        <v>7492</v>
      </c>
      <c r="O1604" s="6">
        <v>7.1585866779007681E-4</v>
      </c>
      <c r="P1604" s="6">
        <v>0</v>
      </c>
      <c r="Q1604">
        <v>7492</v>
      </c>
      <c r="R1604" s="6">
        <v>7.1585866779007681E-4</v>
      </c>
    </row>
    <row r="1605" spans="12:18" x14ac:dyDescent="0.25">
      <c r="L1605" s="8" t="s">
        <v>7</v>
      </c>
      <c r="M1605">
        <v>7548</v>
      </c>
      <c r="O1605" s="6">
        <v>7.2120945334750396E-4</v>
      </c>
      <c r="P1605" s="6">
        <v>0</v>
      </c>
      <c r="Q1605">
        <v>7548</v>
      </c>
      <c r="R1605" s="6">
        <v>7.2120945334750396E-4</v>
      </c>
    </row>
    <row r="1606" spans="12:18" x14ac:dyDescent="0.25">
      <c r="L1606" s="8" t="s">
        <v>6</v>
      </c>
      <c r="M1606">
        <v>7422</v>
      </c>
      <c r="O1606" s="6">
        <v>7.0917018584329286E-4</v>
      </c>
      <c r="P1606" s="6">
        <v>0</v>
      </c>
      <c r="Q1606">
        <v>7422</v>
      </c>
      <c r="R1606" s="6">
        <v>7.0917018584329286E-4</v>
      </c>
    </row>
    <row r="1607" spans="12:18" x14ac:dyDescent="0.25">
      <c r="L1607" s="8" t="s">
        <v>8</v>
      </c>
      <c r="N1607">
        <v>7955</v>
      </c>
      <c r="O1607" s="6">
        <v>0</v>
      </c>
      <c r="P1607" s="6">
        <v>7.600981983809478E-4</v>
      </c>
      <c r="Q1607">
        <v>7955</v>
      </c>
      <c r="R1607" s="6">
        <v>7.600981983809478E-4</v>
      </c>
    </row>
    <row r="1608" spans="12:18" x14ac:dyDescent="0.25">
      <c r="L1608" s="3" t="s">
        <v>19</v>
      </c>
      <c r="M1608">
        <v>91875</v>
      </c>
      <c r="N1608">
        <v>32406</v>
      </c>
      <c r="O1608" s="6">
        <v>8.7786325551539382E-3</v>
      </c>
      <c r="P1608" s="6">
        <v>3.0963849423925826E-3</v>
      </c>
      <c r="Q1608">
        <v>124281</v>
      </c>
      <c r="R1608" s="6">
        <v>1.1875017497546521E-2</v>
      </c>
    </row>
    <row r="1609" spans="12:18" x14ac:dyDescent="0.25">
      <c r="L1609" s="7" t="s">
        <v>9</v>
      </c>
      <c r="M1609">
        <v>22959</v>
      </c>
      <c r="N1609">
        <v>8078</v>
      </c>
      <c r="O1609" s="6">
        <v>2.19372652880304E-3</v>
      </c>
      <c r="P1609" s="6">
        <v>7.7185081665886817E-4</v>
      </c>
      <c r="Q1609">
        <v>31037</v>
      </c>
      <c r="R1609" s="6">
        <v>2.9655773454619078E-3</v>
      </c>
    </row>
    <row r="1610" spans="12:18" x14ac:dyDescent="0.25">
      <c r="L1610" s="8" t="s">
        <v>9</v>
      </c>
      <c r="N1610">
        <v>8078</v>
      </c>
      <c r="O1610" s="6">
        <v>0</v>
      </c>
      <c r="P1610" s="6">
        <v>7.7185081665886817E-4</v>
      </c>
      <c r="Q1610">
        <v>8078</v>
      </c>
      <c r="R1610" s="6">
        <v>7.7185081665886817E-4</v>
      </c>
    </row>
    <row r="1611" spans="12:18" x14ac:dyDescent="0.25">
      <c r="L1611" s="8" t="s">
        <v>7</v>
      </c>
      <c r="M1611">
        <v>7551</v>
      </c>
      <c r="O1611" s="6">
        <v>7.2149610257379469E-4</v>
      </c>
      <c r="P1611" s="6">
        <v>0</v>
      </c>
      <c r="Q1611">
        <v>7551</v>
      </c>
      <c r="R1611" s="6">
        <v>7.2149610257379469E-4</v>
      </c>
    </row>
    <row r="1612" spans="12:18" x14ac:dyDescent="0.25">
      <c r="L1612" s="8" t="s">
        <v>6</v>
      </c>
      <c r="M1612">
        <v>7742</v>
      </c>
      <c r="O1612" s="6">
        <v>7.3974610331430525E-4</v>
      </c>
      <c r="P1612" s="6">
        <v>0</v>
      </c>
      <c r="Q1612">
        <v>7742</v>
      </c>
      <c r="R1612" s="6">
        <v>7.3974610331430525E-4</v>
      </c>
    </row>
    <row r="1613" spans="12:18" x14ac:dyDescent="0.25">
      <c r="L1613" s="8" t="s">
        <v>8</v>
      </c>
      <c r="M1613">
        <v>7666</v>
      </c>
      <c r="O1613" s="6">
        <v>7.3248432291493984E-4</v>
      </c>
      <c r="P1613" s="6">
        <v>0</v>
      </c>
      <c r="Q1613">
        <v>7666</v>
      </c>
      <c r="R1613" s="6">
        <v>7.3248432291493984E-4</v>
      </c>
    </row>
    <row r="1614" spans="12:18" x14ac:dyDescent="0.25">
      <c r="L1614" s="7" t="s">
        <v>7</v>
      </c>
      <c r="M1614">
        <v>23048</v>
      </c>
      <c r="N1614">
        <v>8051</v>
      </c>
      <c r="O1614" s="6">
        <v>2.2022304558496652E-3</v>
      </c>
      <c r="P1614" s="6">
        <v>7.6927097362225157E-4</v>
      </c>
      <c r="Q1614">
        <v>31099</v>
      </c>
      <c r="R1614" s="6">
        <v>2.9715014294719165E-3</v>
      </c>
    </row>
    <row r="1615" spans="12:18" x14ac:dyDescent="0.25">
      <c r="L1615" s="8" t="s">
        <v>9</v>
      </c>
      <c r="M1615">
        <v>7665</v>
      </c>
      <c r="O1615" s="6">
        <v>7.3238877317284286E-4</v>
      </c>
      <c r="P1615" s="6">
        <v>0</v>
      </c>
      <c r="Q1615">
        <v>7665</v>
      </c>
      <c r="R1615" s="6">
        <v>7.3238877317284286E-4</v>
      </c>
    </row>
    <row r="1616" spans="12:18" x14ac:dyDescent="0.25">
      <c r="L1616" s="8" t="s">
        <v>7</v>
      </c>
      <c r="N1616">
        <v>8051</v>
      </c>
      <c r="O1616" s="6">
        <v>0</v>
      </c>
      <c r="P1616" s="6">
        <v>7.6927097362225157E-4</v>
      </c>
      <c r="Q1616">
        <v>8051</v>
      </c>
      <c r="R1616" s="6">
        <v>7.6927097362225157E-4</v>
      </c>
    </row>
    <row r="1617" spans="12:18" x14ac:dyDescent="0.25">
      <c r="L1617" s="8" t="s">
        <v>6</v>
      </c>
      <c r="M1617">
        <v>7792</v>
      </c>
      <c r="O1617" s="6">
        <v>7.4452359041915093E-4</v>
      </c>
      <c r="P1617" s="6">
        <v>0</v>
      </c>
      <c r="Q1617">
        <v>7792</v>
      </c>
      <c r="R1617" s="6">
        <v>7.4452359041915093E-4</v>
      </c>
    </row>
    <row r="1618" spans="12:18" x14ac:dyDescent="0.25">
      <c r="L1618" s="8" t="s">
        <v>8</v>
      </c>
      <c r="M1618">
        <v>7591</v>
      </c>
      <c r="O1618" s="6">
        <v>7.2531809225767131E-4</v>
      </c>
      <c r="P1618" s="6">
        <v>0</v>
      </c>
      <c r="Q1618">
        <v>7591</v>
      </c>
      <c r="R1618" s="6">
        <v>7.2531809225767131E-4</v>
      </c>
    </row>
    <row r="1619" spans="12:18" x14ac:dyDescent="0.25">
      <c r="L1619" s="7" t="s">
        <v>6</v>
      </c>
      <c r="M1619">
        <v>22948</v>
      </c>
      <c r="N1619">
        <v>8170</v>
      </c>
      <c r="O1619" s="6">
        <v>2.1926754816399738E-3</v>
      </c>
      <c r="P1619" s="6">
        <v>7.8064139293178422E-4</v>
      </c>
      <c r="Q1619">
        <v>31118</v>
      </c>
      <c r="R1619" s="6">
        <v>2.973316874571758E-3</v>
      </c>
    </row>
    <row r="1620" spans="12:18" x14ac:dyDescent="0.25">
      <c r="L1620" s="8" t="s">
        <v>9</v>
      </c>
      <c r="M1620">
        <v>7553</v>
      </c>
      <c r="O1620" s="6">
        <v>7.2168720205798855E-4</v>
      </c>
      <c r="P1620" s="6">
        <v>0</v>
      </c>
      <c r="Q1620">
        <v>7553</v>
      </c>
      <c r="R1620" s="6">
        <v>7.2168720205798855E-4</v>
      </c>
    </row>
    <row r="1621" spans="12:18" x14ac:dyDescent="0.25">
      <c r="L1621" s="8" t="s">
        <v>7</v>
      </c>
      <c r="M1621">
        <v>7735</v>
      </c>
      <c r="O1621" s="6">
        <v>7.390772551196268E-4</v>
      </c>
      <c r="P1621" s="6">
        <v>0</v>
      </c>
      <c r="Q1621">
        <v>7735</v>
      </c>
      <c r="R1621" s="6">
        <v>7.390772551196268E-4</v>
      </c>
    </row>
    <row r="1622" spans="12:18" x14ac:dyDescent="0.25">
      <c r="L1622" s="8" t="s">
        <v>6</v>
      </c>
      <c r="N1622">
        <v>8170</v>
      </c>
      <c r="O1622" s="6">
        <v>0</v>
      </c>
      <c r="P1622" s="6">
        <v>7.8064139293178422E-4</v>
      </c>
      <c r="Q1622">
        <v>8170</v>
      </c>
      <c r="R1622" s="6">
        <v>7.8064139293178422E-4</v>
      </c>
    </row>
    <row r="1623" spans="12:18" x14ac:dyDescent="0.25">
      <c r="L1623" s="8" t="s">
        <v>8</v>
      </c>
      <c r="M1623">
        <v>7660</v>
      </c>
      <c r="O1623" s="6">
        <v>7.3191102446235837E-4</v>
      </c>
      <c r="P1623" s="6">
        <v>0</v>
      </c>
      <c r="Q1623">
        <v>7660</v>
      </c>
      <c r="R1623" s="6">
        <v>7.3191102446235837E-4</v>
      </c>
    </row>
    <row r="1624" spans="12:18" x14ac:dyDescent="0.25">
      <c r="L1624" s="7" t="s">
        <v>8</v>
      </c>
      <c r="M1624">
        <v>22920</v>
      </c>
      <c r="N1624">
        <v>8107</v>
      </c>
      <c r="O1624" s="6">
        <v>2.19000008886126E-3</v>
      </c>
      <c r="P1624" s="6">
        <v>7.7462175917967873E-4</v>
      </c>
      <c r="Q1624">
        <v>31027</v>
      </c>
      <c r="R1624" s="6">
        <v>2.9646218480409389E-3</v>
      </c>
    </row>
    <row r="1625" spans="12:18" x14ac:dyDescent="0.25">
      <c r="L1625" s="8" t="s">
        <v>9</v>
      </c>
      <c r="M1625">
        <v>7638</v>
      </c>
      <c r="O1625" s="6">
        <v>7.2980893013622626E-4</v>
      </c>
      <c r="P1625" s="6">
        <v>0</v>
      </c>
      <c r="Q1625">
        <v>7638</v>
      </c>
      <c r="R1625" s="6">
        <v>7.2980893013622626E-4</v>
      </c>
    </row>
    <row r="1626" spans="12:18" x14ac:dyDescent="0.25">
      <c r="L1626" s="8" t="s">
        <v>7</v>
      </c>
      <c r="M1626">
        <v>7623</v>
      </c>
      <c r="O1626" s="6">
        <v>7.2837568400477249E-4</v>
      </c>
      <c r="P1626" s="6">
        <v>0</v>
      </c>
      <c r="Q1626">
        <v>7623</v>
      </c>
      <c r="R1626" s="6">
        <v>7.2837568400477249E-4</v>
      </c>
    </row>
    <row r="1627" spans="12:18" x14ac:dyDescent="0.25">
      <c r="L1627" s="8" t="s">
        <v>6</v>
      </c>
      <c r="M1627">
        <v>7659</v>
      </c>
      <c r="O1627" s="6">
        <v>7.3181547472026139E-4</v>
      </c>
      <c r="P1627" s="6">
        <v>0</v>
      </c>
      <c r="Q1627">
        <v>7659</v>
      </c>
      <c r="R1627" s="6">
        <v>7.3181547472026139E-4</v>
      </c>
    </row>
    <row r="1628" spans="12:18" x14ac:dyDescent="0.25">
      <c r="L1628" s="8" t="s">
        <v>8</v>
      </c>
      <c r="N1628">
        <v>8107</v>
      </c>
      <c r="O1628" s="6">
        <v>0</v>
      </c>
      <c r="P1628" s="6">
        <v>7.7462175917967873E-4</v>
      </c>
      <c r="Q1628">
        <v>8107</v>
      </c>
      <c r="R1628" s="6">
        <v>7.7462175917967873E-4</v>
      </c>
    </row>
    <row r="1629" spans="12:18" x14ac:dyDescent="0.25">
      <c r="L1629" s="3" t="s">
        <v>17</v>
      </c>
      <c r="M1629">
        <v>93226</v>
      </c>
      <c r="N1629">
        <v>32850</v>
      </c>
      <c r="O1629" s="6">
        <v>8.9077202567268698E-3</v>
      </c>
      <c r="P1629" s="6">
        <v>3.1388090278836123E-3</v>
      </c>
      <c r="Q1629">
        <v>126076</v>
      </c>
      <c r="R1629" s="6">
        <v>1.2046529284610481E-2</v>
      </c>
    </row>
    <row r="1630" spans="12:18" x14ac:dyDescent="0.25">
      <c r="L1630" s="7" t="s">
        <v>9</v>
      </c>
      <c r="M1630">
        <v>23225</v>
      </c>
      <c r="N1630">
        <v>8265</v>
      </c>
      <c r="O1630" s="6">
        <v>2.2191427602008189E-3</v>
      </c>
      <c r="P1630" s="6">
        <v>7.8971861843099111E-4</v>
      </c>
      <c r="Q1630">
        <v>31490</v>
      </c>
      <c r="R1630" s="6">
        <v>3.0088613786318098E-3</v>
      </c>
    </row>
    <row r="1631" spans="12:18" x14ac:dyDescent="0.25">
      <c r="L1631" s="8" t="s">
        <v>9</v>
      </c>
      <c r="N1631">
        <v>8265</v>
      </c>
      <c r="O1631" s="6">
        <v>0</v>
      </c>
      <c r="P1631" s="6">
        <v>7.8971861843099111E-4</v>
      </c>
      <c r="Q1631">
        <v>8265</v>
      </c>
      <c r="R1631" s="6">
        <v>7.8971861843099111E-4</v>
      </c>
    </row>
    <row r="1632" spans="12:18" x14ac:dyDescent="0.25">
      <c r="L1632" s="8" t="s">
        <v>7</v>
      </c>
      <c r="M1632">
        <v>7764</v>
      </c>
      <c r="O1632" s="6">
        <v>7.4184819764043736E-4</v>
      </c>
      <c r="P1632" s="6">
        <v>0</v>
      </c>
      <c r="Q1632">
        <v>7764</v>
      </c>
      <c r="R1632" s="6">
        <v>7.4184819764043736E-4</v>
      </c>
    </row>
    <row r="1633" spans="12:18" x14ac:dyDescent="0.25">
      <c r="L1633" s="8" t="s">
        <v>6</v>
      </c>
      <c r="M1633">
        <v>7692</v>
      </c>
      <c r="O1633" s="6">
        <v>7.3496861620945956E-4</v>
      </c>
      <c r="P1633" s="6">
        <v>0</v>
      </c>
      <c r="Q1633">
        <v>7692</v>
      </c>
      <c r="R1633" s="6">
        <v>7.3496861620945956E-4</v>
      </c>
    </row>
    <row r="1634" spans="12:18" x14ac:dyDescent="0.25">
      <c r="L1634" s="8" t="s">
        <v>8</v>
      </c>
      <c r="M1634">
        <v>7769</v>
      </c>
      <c r="O1634" s="6">
        <v>7.4232594635092195E-4</v>
      </c>
      <c r="P1634" s="6">
        <v>0</v>
      </c>
      <c r="Q1634">
        <v>7769</v>
      </c>
      <c r="R1634" s="6">
        <v>7.4232594635092195E-4</v>
      </c>
    </row>
    <row r="1635" spans="12:18" x14ac:dyDescent="0.25">
      <c r="L1635" s="7" t="s">
        <v>7</v>
      </c>
      <c r="M1635">
        <v>23566</v>
      </c>
      <c r="N1635">
        <v>8232</v>
      </c>
      <c r="O1635" s="6">
        <v>2.2517252222558665E-3</v>
      </c>
      <c r="P1635" s="6">
        <v>7.8656547694179295E-4</v>
      </c>
      <c r="Q1635">
        <v>31798</v>
      </c>
      <c r="R1635" s="6">
        <v>3.0382906991976593E-3</v>
      </c>
    </row>
    <row r="1636" spans="12:18" x14ac:dyDescent="0.25">
      <c r="L1636" s="8" t="s">
        <v>9</v>
      </c>
      <c r="M1636">
        <v>7747</v>
      </c>
      <c r="O1636" s="6">
        <v>7.4022385202478984E-4</v>
      </c>
      <c r="P1636" s="6">
        <v>0</v>
      </c>
      <c r="Q1636">
        <v>7747</v>
      </c>
      <c r="R1636" s="6">
        <v>7.4022385202478984E-4</v>
      </c>
    </row>
    <row r="1637" spans="12:18" x14ac:dyDescent="0.25">
      <c r="L1637" s="8" t="s">
        <v>7</v>
      </c>
      <c r="N1637">
        <v>8232</v>
      </c>
      <c r="O1637" s="6">
        <v>0</v>
      </c>
      <c r="P1637" s="6">
        <v>7.8656547694179295E-4</v>
      </c>
      <c r="Q1637">
        <v>8232</v>
      </c>
      <c r="R1637" s="6">
        <v>7.8656547694179295E-4</v>
      </c>
    </row>
    <row r="1638" spans="12:18" x14ac:dyDescent="0.25">
      <c r="L1638" s="8" t="s">
        <v>6</v>
      </c>
      <c r="M1638">
        <v>8007</v>
      </c>
      <c r="O1638" s="6">
        <v>7.6506678496998735E-4</v>
      </c>
      <c r="P1638" s="6">
        <v>0</v>
      </c>
      <c r="Q1638">
        <v>8007</v>
      </c>
      <c r="R1638" s="6">
        <v>7.6506678496998735E-4</v>
      </c>
    </row>
    <row r="1639" spans="12:18" x14ac:dyDescent="0.25">
      <c r="L1639" s="8" t="s">
        <v>8</v>
      </c>
      <c r="M1639">
        <v>7812</v>
      </c>
      <c r="O1639" s="6">
        <v>7.4643458526108919E-4</v>
      </c>
      <c r="P1639" s="6">
        <v>0</v>
      </c>
      <c r="Q1639">
        <v>7812</v>
      </c>
      <c r="R1639" s="6">
        <v>7.4643458526108919E-4</v>
      </c>
    </row>
    <row r="1640" spans="12:18" x14ac:dyDescent="0.25">
      <c r="L1640" s="7" t="s">
        <v>6</v>
      </c>
      <c r="M1640">
        <v>23361</v>
      </c>
      <c r="N1640">
        <v>8222</v>
      </c>
      <c r="O1640" s="6">
        <v>2.232137525125999E-3</v>
      </c>
      <c r="P1640" s="6">
        <v>7.8560997952082377E-4</v>
      </c>
      <c r="Q1640">
        <v>31583</v>
      </c>
      <c r="R1640" s="6">
        <v>3.0177475046468229E-3</v>
      </c>
    </row>
    <row r="1641" spans="12:18" x14ac:dyDescent="0.25">
      <c r="L1641" s="8" t="s">
        <v>9</v>
      </c>
      <c r="M1641">
        <v>7809</v>
      </c>
      <c r="O1641" s="6">
        <v>7.4614793603479846E-4</v>
      </c>
      <c r="P1641" s="6">
        <v>0</v>
      </c>
      <c r="Q1641">
        <v>7809</v>
      </c>
      <c r="R1641" s="6">
        <v>7.4614793603479846E-4</v>
      </c>
    </row>
    <row r="1642" spans="12:18" x14ac:dyDescent="0.25">
      <c r="L1642" s="8" t="s">
        <v>7</v>
      </c>
      <c r="M1642">
        <v>7808</v>
      </c>
      <c r="O1642" s="6">
        <v>7.4605238629270158E-4</v>
      </c>
      <c r="P1642" s="6">
        <v>0</v>
      </c>
      <c r="Q1642">
        <v>7808</v>
      </c>
      <c r="R1642" s="6">
        <v>7.4605238629270158E-4</v>
      </c>
    </row>
    <row r="1643" spans="12:18" x14ac:dyDescent="0.25">
      <c r="L1643" s="8" t="s">
        <v>6</v>
      </c>
      <c r="N1643">
        <v>8222</v>
      </c>
      <c r="O1643" s="6">
        <v>0</v>
      </c>
      <c r="P1643" s="6">
        <v>7.8560997952082377E-4</v>
      </c>
      <c r="Q1643">
        <v>8222</v>
      </c>
      <c r="R1643" s="6">
        <v>7.8560997952082377E-4</v>
      </c>
    </row>
    <row r="1644" spans="12:18" x14ac:dyDescent="0.25">
      <c r="L1644" s="8" t="s">
        <v>8</v>
      </c>
      <c r="M1644">
        <v>7744</v>
      </c>
      <c r="O1644" s="6">
        <v>7.399372027984991E-4</v>
      </c>
      <c r="P1644" s="6">
        <v>0</v>
      </c>
      <c r="Q1644">
        <v>7744</v>
      </c>
      <c r="R1644" s="6">
        <v>7.399372027984991E-4</v>
      </c>
    </row>
    <row r="1645" spans="12:18" x14ac:dyDescent="0.25">
      <c r="L1645" s="7" t="s">
        <v>8</v>
      </c>
      <c r="M1645">
        <v>23074</v>
      </c>
      <c r="N1645">
        <v>8131</v>
      </c>
      <c r="O1645" s="6">
        <v>2.204714749144185E-3</v>
      </c>
      <c r="P1645" s="6">
        <v>7.7691495299000459E-4</v>
      </c>
      <c r="Q1645">
        <v>31205</v>
      </c>
      <c r="R1645" s="6">
        <v>2.9816297021341893E-3</v>
      </c>
    </row>
    <row r="1646" spans="12:18" x14ac:dyDescent="0.25">
      <c r="L1646" s="8" t="s">
        <v>9</v>
      </c>
      <c r="M1646">
        <v>7678</v>
      </c>
      <c r="O1646" s="6">
        <v>7.3363091982010277E-4</v>
      </c>
      <c r="P1646" s="6">
        <v>0</v>
      </c>
      <c r="Q1646">
        <v>7678</v>
      </c>
      <c r="R1646" s="6">
        <v>7.3363091982010277E-4</v>
      </c>
    </row>
    <row r="1647" spans="12:18" x14ac:dyDescent="0.25">
      <c r="L1647" s="8" t="s">
        <v>7</v>
      </c>
      <c r="M1647">
        <v>7762</v>
      </c>
      <c r="O1647" s="6">
        <v>7.416570981562435E-4</v>
      </c>
      <c r="P1647" s="6">
        <v>0</v>
      </c>
      <c r="Q1647">
        <v>7762</v>
      </c>
      <c r="R1647" s="6">
        <v>7.416570981562435E-4</v>
      </c>
    </row>
    <row r="1648" spans="12:18" x14ac:dyDescent="0.25">
      <c r="L1648" s="8" t="s">
        <v>6</v>
      </c>
      <c r="M1648">
        <v>7634</v>
      </c>
      <c r="O1648" s="6">
        <v>7.2942673116783855E-4</v>
      </c>
      <c r="P1648" s="6">
        <v>0</v>
      </c>
      <c r="Q1648">
        <v>7634</v>
      </c>
      <c r="R1648" s="6">
        <v>7.2942673116783855E-4</v>
      </c>
    </row>
    <row r="1649" spans="12:18" x14ac:dyDescent="0.25">
      <c r="L1649" s="8" t="s">
        <v>8</v>
      </c>
      <c r="N1649">
        <v>8131</v>
      </c>
      <c r="O1649" s="6">
        <v>0</v>
      </c>
      <c r="P1649" s="6">
        <v>7.7691495299000459E-4</v>
      </c>
      <c r="Q1649">
        <v>8131</v>
      </c>
      <c r="R1649" s="6">
        <v>7.7691495299000459E-4</v>
      </c>
    </row>
    <row r="1650" spans="12:18" x14ac:dyDescent="0.25">
      <c r="L1650" s="3" t="s">
        <v>15</v>
      </c>
      <c r="M1650">
        <v>94739</v>
      </c>
      <c r="N1650">
        <v>33246</v>
      </c>
      <c r="O1650" s="6">
        <v>9.0522870165195002E-3</v>
      </c>
      <c r="P1650" s="6">
        <v>3.1766467257539903E-3</v>
      </c>
      <c r="Q1650">
        <v>127985</v>
      </c>
      <c r="R1650" s="6">
        <v>1.222893374227349E-2</v>
      </c>
    </row>
    <row r="1651" spans="12:18" x14ac:dyDescent="0.25">
      <c r="L1651" s="7" t="s">
        <v>9</v>
      </c>
      <c r="M1651">
        <v>23638</v>
      </c>
      <c r="N1651">
        <v>8234</v>
      </c>
      <c r="O1651" s="6">
        <v>2.2586048036868441E-3</v>
      </c>
      <c r="P1651" s="6">
        <v>7.867565764259867E-4</v>
      </c>
      <c r="Q1651">
        <v>31872</v>
      </c>
      <c r="R1651" s="6">
        <v>3.0453613801128309E-3</v>
      </c>
    </row>
    <row r="1652" spans="12:18" x14ac:dyDescent="0.25">
      <c r="L1652" s="8" t="s">
        <v>9</v>
      </c>
      <c r="N1652">
        <v>8234</v>
      </c>
      <c r="O1652" s="6">
        <v>0</v>
      </c>
      <c r="P1652" s="6">
        <v>7.867565764259867E-4</v>
      </c>
      <c r="Q1652">
        <v>8234</v>
      </c>
      <c r="R1652" s="6">
        <v>7.867565764259867E-4</v>
      </c>
    </row>
    <row r="1653" spans="12:18" x14ac:dyDescent="0.25">
      <c r="L1653" s="8" t="s">
        <v>7</v>
      </c>
      <c r="M1653">
        <v>7789</v>
      </c>
      <c r="O1653" s="6">
        <v>7.442369411928602E-4</v>
      </c>
      <c r="P1653" s="6">
        <v>0</v>
      </c>
      <c r="Q1653">
        <v>7789</v>
      </c>
      <c r="R1653" s="6">
        <v>7.442369411928602E-4</v>
      </c>
    </row>
    <row r="1654" spans="12:18" x14ac:dyDescent="0.25">
      <c r="L1654" s="8" t="s">
        <v>6</v>
      </c>
      <c r="M1654">
        <v>8020</v>
      </c>
      <c r="O1654" s="6">
        <v>7.6630893161724726E-4</v>
      </c>
      <c r="P1654" s="6">
        <v>0</v>
      </c>
      <c r="Q1654">
        <v>8020</v>
      </c>
      <c r="R1654" s="6">
        <v>7.6630893161724726E-4</v>
      </c>
    </row>
    <row r="1655" spans="12:18" x14ac:dyDescent="0.25">
      <c r="L1655" s="8" t="s">
        <v>8</v>
      </c>
      <c r="M1655">
        <v>7829</v>
      </c>
      <c r="O1655" s="6">
        <v>7.4805893087673671E-4</v>
      </c>
      <c r="P1655" s="6">
        <v>0</v>
      </c>
      <c r="Q1655">
        <v>7829</v>
      </c>
      <c r="R1655" s="6">
        <v>7.4805893087673671E-4</v>
      </c>
    </row>
    <row r="1656" spans="12:18" x14ac:dyDescent="0.25">
      <c r="L1656" s="7" t="s">
        <v>7</v>
      </c>
      <c r="M1656">
        <v>23719</v>
      </c>
      <c r="N1656">
        <v>8319</v>
      </c>
      <c r="O1656" s="6">
        <v>2.2663443327966943E-3</v>
      </c>
      <c r="P1656" s="6">
        <v>7.9487830450422441E-4</v>
      </c>
      <c r="Q1656">
        <v>32038</v>
      </c>
      <c r="R1656" s="6">
        <v>3.0612226373009184E-3</v>
      </c>
    </row>
    <row r="1657" spans="12:18" x14ac:dyDescent="0.25">
      <c r="L1657" s="8" t="s">
        <v>9</v>
      </c>
      <c r="M1657">
        <v>7938</v>
      </c>
      <c r="O1657" s="6">
        <v>7.5847385276530028E-4</v>
      </c>
      <c r="P1657" s="6">
        <v>0</v>
      </c>
      <c r="Q1657">
        <v>7938</v>
      </c>
      <c r="R1657" s="6">
        <v>7.5847385276530028E-4</v>
      </c>
    </row>
    <row r="1658" spans="12:18" x14ac:dyDescent="0.25">
      <c r="L1658" s="8" t="s">
        <v>7</v>
      </c>
      <c r="N1658">
        <v>8319</v>
      </c>
      <c r="O1658" s="6">
        <v>0</v>
      </c>
      <c r="P1658" s="6">
        <v>7.9487830450422441E-4</v>
      </c>
      <c r="Q1658">
        <v>8319</v>
      </c>
      <c r="R1658" s="6">
        <v>7.9487830450422441E-4</v>
      </c>
    </row>
    <row r="1659" spans="12:18" x14ac:dyDescent="0.25">
      <c r="L1659" s="8" t="s">
        <v>6</v>
      </c>
      <c r="M1659">
        <v>7761</v>
      </c>
      <c r="O1659" s="6">
        <v>7.4156154841414663E-4</v>
      </c>
      <c r="P1659" s="6">
        <v>0</v>
      </c>
      <c r="Q1659">
        <v>7761</v>
      </c>
      <c r="R1659" s="6">
        <v>7.4156154841414663E-4</v>
      </c>
    </row>
    <row r="1660" spans="12:18" x14ac:dyDescent="0.25">
      <c r="L1660" s="8" t="s">
        <v>8</v>
      </c>
      <c r="M1660">
        <v>8020</v>
      </c>
      <c r="O1660" s="6">
        <v>7.6630893161724726E-4</v>
      </c>
      <c r="P1660" s="6">
        <v>0</v>
      </c>
      <c r="Q1660">
        <v>8020</v>
      </c>
      <c r="R1660" s="6">
        <v>7.6630893161724726E-4</v>
      </c>
    </row>
    <row r="1661" spans="12:18" x14ac:dyDescent="0.25">
      <c r="L1661" s="7" t="s">
        <v>6</v>
      </c>
      <c r="M1661">
        <v>23766</v>
      </c>
      <c r="N1661">
        <v>8345</v>
      </c>
      <c r="O1661" s="6">
        <v>2.2708351706752492E-3</v>
      </c>
      <c r="P1661" s="6">
        <v>7.9736259779874413E-4</v>
      </c>
      <c r="Q1661">
        <v>32111</v>
      </c>
      <c r="R1661" s="6">
        <v>3.0681977684739931E-3</v>
      </c>
    </row>
    <row r="1662" spans="12:18" x14ac:dyDescent="0.25">
      <c r="L1662" s="8" t="s">
        <v>9</v>
      </c>
      <c r="M1662">
        <v>7959</v>
      </c>
      <c r="O1662" s="6">
        <v>7.6048039734933552E-4</v>
      </c>
      <c r="P1662" s="6">
        <v>0</v>
      </c>
      <c r="Q1662">
        <v>7959</v>
      </c>
      <c r="R1662" s="6">
        <v>7.6048039734933552E-4</v>
      </c>
    </row>
    <row r="1663" spans="12:18" x14ac:dyDescent="0.25">
      <c r="L1663" s="8" t="s">
        <v>7</v>
      </c>
      <c r="M1663">
        <v>7931</v>
      </c>
      <c r="O1663" s="6">
        <v>7.5780500457062194E-4</v>
      </c>
      <c r="P1663" s="6">
        <v>0</v>
      </c>
      <c r="Q1663">
        <v>7931</v>
      </c>
      <c r="R1663" s="6">
        <v>7.5780500457062194E-4</v>
      </c>
    </row>
    <row r="1664" spans="12:18" x14ac:dyDescent="0.25">
      <c r="L1664" s="8" t="s">
        <v>6</v>
      </c>
      <c r="N1664">
        <v>8345</v>
      </c>
      <c r="O1664" s="6">
        <v>0</v>
      </c>
      <c r="P1664" s="6">
        <v>7.9736259779874413E-4</v>
      </c>
      <c r="Q1664">
        <v>8345</v>
      </c>
      <c r="R1664" s="6">
        <v>7.9736259779874413E-4</v>
      </c>
    </row>
    <row r="1665" spans="12:18" x14ac:dyDescent="0.25">
      <c r="L1665" s="8" t="s">
        <v>8</v>
      </c>
      <c r="M1665">
        <v>7876</v>
      </c>
      <c r="O1665" s="6">
        <v>7.5254976875529166E-4</v>
      </c>
      <c r="P1665" s="6">
        <v>0</v>
      </c>
      <c r="Q1665">
        <v>7876</v>
      </c>
      <c r="R1665" s="6">
        <v>7.5254976875529166E-4</v>
      </c>
    </row>
    <row r="1666" spans="12:18" x14ac:dyDescent="0.25">
      <c r="L1666" s="7" t="s">
        <v>8</v>
      </c>
      <c r="M1666">
        <v>23616</v>
      </c>
      <c r="N1666">
        <v>8348</v>
      </c>
      <c r="O1666" s="6">
        <v>2.2565027093607122E-3</v>
      </c>
      <c r="P1666" s="6">
        <v>7.9764924702503486E-4</v>
      </c>
      <c r="Q1666">
        <v>31964</v>
      </c>
      <c r="R1666" s="6">
        <v>3.0541519563857468E-3</v>
      </c>
    </row>
    <row r="1667" spans="12:18" x14ac:dyDescent="0.25">
      <c r="L1667" s="8" t="s">
        <v>9</v>
      </c>
      <c r="M1667">
        <v>7805</v>
      </c>
      <c r="O1667" s="6">
        <v>7.4576573706641085E-4</v>
      </c>
      <c r="P1667" s="6">
        <v>0</v>
      </c>
      <c r="Q1667">
        <v>7805</v>
      </c>
      <c r="R1667" s="6">
        <v>7.4576573706641085E-4</v>
      </c>
    </row>
    <row r="1668" spans="12:18" x14ac:dyDescent="0.25">
      <c r="L1668" s="8" t="s">
        <v>7</v>
      </c>
      <c r="M1668">
        <v>7781</v>
      </c>
      <c r="O1668" s="6">
        <v>7.4347254325608488E-4</v>
      </c>
      <c r="P1668" s="6">
        <v>0</v>
      </c>
      <c r="Q1668">
        <v>7781</v>
      </c>
      <c r="R1668" s="6">
        <v>7.4347254325608488E-4</v>
      </c>
    </row>
    <row r="1669" spans="12:18" x14ac:dyDescent="0.25">
      <c r="L1669" s="8" t="s">
        <v>6</v>
      </c>
      <c r="M1669">
        <v>8030</v>
      </c>
      <c r="O1669" s="6">
        <v>7.6726442903821634E-4</v>
      </c>
      <c r="P1669" s="6">
        <v>0</v>
      </c>
      <c r="Q1669">
        <v>8030</v>
      </c>
      <c r="R1669" s="6">
        <v>7.6726442903821634E-4</v>
      </c>
    </row>
    <row r="1670" spans="12:18" x14ac:dyDescent="0.25">
      <c r="L1670" s="8" t="s">
        <v>8</v>
      </c>
      <c r="N1670">
        <v>8348</v>
      </c>
      <c r="O1670" s="6">
        <v>0</v>
      </c>
      <c r="P1670" s="6">
        <v>7.9764924702503486E-4</v>
      </c>
      <c r="Q1670">
        <v>8348</v>
      </c>
      <c r="R1670" s="6">
        <v>7.9764924702503486E-4</v>
      </c>
    </row>
    <row r="1671" spans="12:18" x14ac:dyDescent="0.25">
      <c r="L1671" s="3" t="s">
        <v>20</v>
      </c>
      <c r="M1671">
        <v>96717</v>
      </c>
      <c r="N1671">
        <v>33685</v>
      </c>
      <c r="O1671" s="6">
        <v>9.2412844063871936E-3</v>
      </c>
      <c r="P1671" s="6">
        <v>3.2185930625345353E-3</v>
      </c>
      <c r="Q1671">
        <v>130402</v>
      </c>
      <c r="R1671" s="6">
        <v>1.2459877468921729E-2</v>
      </c>
    </row>
    <row r="1672" spans="12:18" x14ac:dyDescent="0.25">
      <c r="L1672" s="7" t="s">
        <v>9</v>
      </c>
      <c r="M1672">
        <v>24355</v>
      </c>
      <c r="N1672">
        <v>8342</v>
      </c>
      <c r="O1672" s="6">
        <v>2.3271139687703313E-3</v>
      </c>
      <c r="P1672" s="6">
        <v>7.9707594857245339E-4</v>
      </c>
      <c r="Q1672">
        <v>32697</v>
      </c>
      <c r="R1672" s="6">
        <v>3.1241899173427845E-3</v>
      </c>
    </row>
    <row r="1673" spans="12:18" x14ac:dyDescent="0.25">
      <c r="L1673" s="8" t="s">
        <v>9</v>
      </c>
      <c r="N1673">
        <v>8342</v>
      </c>
      <c r="O1673" s="6">
        <v>0</v>
      </c>
      <c r="P1673" s="6">
        <v>7.9707594857245339E-4</v>
      </c>
      <c r="Q1673">
        <v>8342</v>
      </c>
      <c r="R1673" s="6">
        <v>7.9707594857245339E-4</v>
      </c>
    </row>
    <row r="1674" spans="12:18" x14ac:dyDescent="0.25">
      <c r="L1674" s="8" t="s">
        <v>7</v>
      </c>
      <c r="M1674">
        <v>7963</v>
      </c>
      <c r="O1674" s="6">
        <v>7.6086259631772313E-4</v>
      </c>
      <c r="P1674" s="6">
        <v>0</v>
      </c>
      <c r="Q1674">
        <v>7963</v>
      </c>
      <c r="R1674" s="6">
        <v>7.6086259631772313E-4</v>
      </c>
    </row>
    <row r="1675" spans="12:18" x14ac:dyDescent="0.25">
      <c r="L1675" s="8" t="s">
        <v>6</v>
      </c>
      <c r="M1675">
        <v>8230</v>
      </c>
      <c r="O1675" s="6">
        <v>7.8637437745759909E-4</v>
      </c>
      <c r="P1675" s="6">
        <v>0</v>
      </c>
      <c r="Q1675">
        <v>8230</v>
      </c>
      <c r="R1675" s="6">
        <v>7.8637437745759909E-4</v>
      </c>
    </row>
    <row r="1676" spans="12:18" x14ac:dyDescent="0.25">
      <c r="L1676" s="8" t="s">
        <v>8</v>
      </c>
      <c r="M1676">
        <v>8162</v>
      </c>
      <c r="O1676" s="6">
        <v>7.79876994995009E-4</v>
      </c>
      <c r="P1676" s="6">
        <v>0</v>
      </c>
      <c r="Q1676">
        <v>8162</v>
      </c>
      <c r="R1676" s="6">
        <v>7.79876994995009E-4</v>
      </c>
    </row>
    <row r="1677" spans="12:18" x14ac:dyDescent="0.25">
      <c r="L1677" s="7" t="s">
        <v>7</v>
      </c>
      <c r="M1677">
        <v>24395</v>
      </c>
      <c r="N1677">
        <v>8453</v>
      </c>
      <c r="O1677" s="6">
        <v>2.3309359584542076E-3</v>
      </c>
      <c r="P1677" s="6">
        <v>8.0768196994521083E-4</v>
      </c>
      <c r="Q1677">
        <v>32848</v>
      </c>
      <c r="R1677" s="6">
        <v>3.1386179283994188E-3</v>
      </c>
    </row>
    <row r="1678" spans="12:18" x14ac:dyDescent="0.25">
      <c r="L1678" s="8" t="s">
        <v>9</v>
      </c>
      <c r="M1678">
        <v>8167</v>
      </c>
      <c r="O1678" s="6">
        <v>7.8035474370549349E-4</v>
      </c>
      <c r="P1678" s="6">
        <v>0</v>
      </c>
      <c r="Q1678">
        <v>8167</v>
      </c>
      <c r="R1678" s="6">
        <v>7.8035474370549349E-4</v>
      </c>
    </row>
    <row r="1679" spans="12:18" x14ac:dyDescent="0.25">
      <c r="L1679" s="8" t="s">
        <v>7</v>
      </c>
      <c r="N1679">
        <v>8453</v>
      </c>
      <c r="O1679" s="6">
        <v>0</v>
      </c>
      <c r="P1679" s="6">
        <v>8.0768196994521083E-4</v>
      </c>
      <c r="Q1679">
        <v>8453</v>
      </c>
      <c r="R1679" s="6">
        <v>8.0768196994521083E-4</v>
      </c>
    </row>
    <row r="1680" spans="12:18" x14ac:dyDescent="0.25">
      <c r="L1680" s="8" t="s">
        <v>6</v>
      </c>
      <c r="M1680">
        <v>8193</v>
      </c>
      <c r="O1680" s="6">
        <v>7.8283903700001331E-4</v>
      </c>
      <c r="P1680" s="6">
        <v>0</v>
      </c>
      <c r="Q1680">
        <v>8193</v>
      </c>
      <c r="R1680" s="6">
        <v>7.8283903700001331E-4</v>
      </c>
    </row>
    <row r="1681" spans="12:18" x14ac:dyDescent="0.25">
      <c r="L1681" s="8" t="s">
        <v>8</v>
      </c>
      <c r="M1681">
        <v>8035</v>
      </c>
      <c r="O1681" s="6">
        <v>7.6774217774870093E-4</v>
      </c>
      <c r="P1681" s="6">
        <v>0</v>
      </c>
      <c r="Q1681">
        <v>8035</v>
      </c>
      <c r="R1681" s="6">
        <v>7.6774217774870093E-4</v>
      </c>
    </row>
    <row r="1682" spans="12:18" x14ac:dyDescent="0.25">
      <c r="L1682" s="7" t="s">
        <v>6</v>
      </c>
      <c r="M1682">
        <v>23960</v>
      </c>
      <c r="N1682">
        <v>8461</v>
      </c>
      <c r="O1682" s="6">
        <v>2.2893718206420505E-3</v>
      </c>
      <c r="P1682" s="6">
        <v>8.0844636788198615E-4</v>
      </c>
      <c r="Q1682">
        <v>32421</v>
      </c>
      <c r="R1682" s="6">
        <v>3.0978181885240362E-3</v>
      </c>
    </row>
    <row r="1683" spans="12:18" x14ac:dyDescent="0.25">
      <c r="L1683" s="8" t="s">
        <v>9</v>
      </c>
      <c r="M1683">
        <v>8078</v>
      </c>
      <c r="O1683" s="6">
        <v>7.7185081665886817E-4</v>
      </c>
      <c r="P1683" s="6">
        <v>0</v>
      </c>
      <c r="Q1683">
        <v>8078</v>
      </c>
      <c r="R1683" s="6">
        <v>7.7185081665886817E-4</v>
      </c>
    </row>
    <row r="1684" spans="12:18" x14ac:dyDescent="0.25">
      <c r="L1684" s="8" t="s">
        <v>7</v>
      </c>
      <c r="M1684">
        <v>7837</v>
      </c>
      <c r="O1684" s="6">
        <v>7.4882332881351203E-4</v>
      </c>
      <c r="P1684" s="6">
        <v>0</v>
      </c>
      <c r="Q1684">
        <v>7837</v>
      </c>
      <c r="R1684" s="6">
        <v>7.4882332881351203E-4</v>
      </c>
    </row>
    <row r="1685" spans="12:18" x14ac:dyDescent="0.25">
      <c r="L1685" s="8" t="s">
        <v>6</v>
      </c>
      <c r="N1685">
        <v>8461</v>
      </c>
      <c r="O1685" s="6">
        <v>0</v>
      </c>
      <c r="P1685" s="6">
        <v>8.0844636788198615E-4</v>
      </c>
      <c r="Q1685">
        <v>8461</v>
      </c>
      <c r="R1685" s="6">
        <v>8.0844636788198615E-4</v>
      </c>
    </row>
    <row r="1686" spans="12:18" x14ac:dyDescent="0.25">
      <c r="L1686" s="8" t="s">
        <v>8</v>
      </c>
      <c r="M1686">
        <v>8045</v>
      </c>
      <c r="O1686" s="6">
        <v>7.6869767516967011E-4</v>
      </c>
      <c r="P1686" s="6">
        <v>0</v>
      </c>
      <c r="Q1686">
        <v>8045</v>
      </c>
      <c r="R1686" s="6">
        <v>7.6869767516967011E-4</v>
      </c>
    </row>
    <row r="1687" spans="12:18" x14ac:dyDescent="0.25">
      <c r="L1687" s="7" t="s">
        <v>8</v>
      </c>
      <c r="M1687">
        <v>24007</v>
      </c>
      <c r="N1687">
        <v>8429</v>
      </c>
      <c r="O1687" s="6">
        <v>2.293862658520605E-3</v>
      </c>
      <c r="P1687" s="6">
        <v>8.0538877613488486E-4</v>
      </c>
      <c r="Q1687">
        <v>32436</v>
      </c>
      <c r="R1687" s="6">
        <v>3.0992514346554903E-3</v>
      </c>
    </row>
    <row r="1688" spans="12:18" x14ac:dyDescent="0.25">
      <c r="L1688" s="8" t="s">
        <v>9</v>
      </c>
      <c r="M1688">
        <v>8074</v>
      </c>
      <c r="O1688" s="6">
        <v>7.7146861769048056E-4</v>
      </c>
      <c r="P1688" s="6">
        <v>0</v>
      </c>
      <c r="Q1688">
        <v>8074</v>
      </c>
      <c r="R1688" s="6">
        <v>7.7146861769048056E-4</v>
      </c>
    </row>
    <row r="1689" spans="12:18" x14ac:dyDescent="0.25">
      <c r="L1689" s="8" t="s">
        <v>7</v>
      </c>
      <c r="M1689">
        <v>7926</v>
      </c>
      <c r="O1689" s="6">
        <v>7.5732725586013735E-4</v>
      </c>
      <c r="P1689" s="6">
        <v>0</v>
      </c>
      <c r="Q1689">
        <v>7926</v>
      </c>
      <c r="R1689" s="6">
        <v>7.5732725586013735E-4</v>
      </c>
    </row>
    <row r="1690" spans="12:18" x14ac:dyDescent="0.25">
      <c r="L1690" s="8" t="s">
        <v>6</v>
      </c>
      <c r="M1690">
        <v>8007</v>
      </c>
      <c r="O1690" s="6">
        <v>7.6506678496998735E-4</v>
      </c>
      <c r="P1690" s="6">
        <v>0</v>
      </c>
      <c r="Q1690">
        <v>8007</v>
      </c>
      <c r="R1690" s="6">
        <v>7.6506678496998735E-4</v>
      </c>
    </row>
    <row r="1691" spans="12:18" x14ac:dyDescent="0.25">
      <c r="L1691" s="8" t="s">
        <v>8</v>
      </c>
      <c r="N1691">
        <v>8429</v>
      </c>
      <c r="O1691" s="6">
        <v>0</v>
      </c>
      <c r="P1691" s="6">
        <v>8.0538877613488486E-4</v>
      </c>
      <c r="Q1691">
        <v>8429</v>
      </c>
      <c r="R1691" s="6">
        <v>8.0538877613488486E-4</v>
      </c>
    </row>
    <row r="1692" spans="12:18" x14ac:dyDescent="0.25">
      <c r="L1692" s="3" t="s">
        <v>16</v>
      </c>
      <c r="M1692">
        <v>97041</v>
      </c>
      <c r="N1692">
        <v>34055</v>
      </c>
      <c r="O1692" s="6">
        <v>9.2722425228265945E-3</v>
      </c>
      <c r="P1692" s="6">
        <v>3.2539464671103935E-3</v>
      </c>
      <c r="Q1692">
        <v>131096</v>
      </c>
      <c r="R1692" s="6">
        <v>1.2526188989936987E-2</v>
      </c>
    </row>
    <row r="1693" spans="12:18" x14ac:dyDescent="0.25">
      <c r="L1693" s="7" t="s">
        <v>9</v>
      </c>
      <c r="M1693">
        <v>23992</v>
      </c>
      <c r="N1693">
        <v>8480</v>
      </c>
      <c r="O1693" s="6">
        <v>2.2924294123891514E-3</v>
      </c>
      <c r="P1693" s="6">
        <v>8.1026181298182753E-4</v>
      </c>
      <c r="Q1693">
        <v>32472</v>
      </c>
      <c r="R1693" s="6">
        <v>3.1026912253709791E-3</v>
      </c>
    </row>
    <row r="1694" spans="12:18" x14ac:dyDescent="0.25">
      <c r="L1694" s="8" t="s">
        <v>9</v>
      </c>
      <c r="N1694">
        <v>8480</v>
      </c>
      <c r="O1694" s="6">
        <v>0</v>
      </c>
      <c r="P1694" s="6">
        <v>8.1026181298182753E-4</v>
      </c>
      <c r="Q1694">
        <v>8480</v>
      </c>
      <c r="R1694" s="6">
        <v>8.1026181298182753E-4</v>
      </c>
    </row>
    <row r="1695" spans="12:18" x14ac:dyDescent="0.25">
      <c r="L1695" s="8" t="s">
        <v>7</v>
      </c>
      <c r="M1695">
        <v>8030</v>
      </c>
      <c r="O1695" s="6">
        <v>7.6726442903821634E-4</v>
      </c>
      <c r="P1695" s="6">
        <v>0</v>
      </c>
      <c r="Q1695">
        <v>8030</v>
      </c>
      <c r="R1695" s="6">
        <v>7.6726442903821634E-4</v>
      </c>
    </row>
    <row r="1696" spans="12:18" x14ac:dyDescent="0.25">
      <c r="L1696" s="8" t="s">
        <v>6</v>
      </c>
      <c r="M1696">
        <v>7872</v>
      </c>
      <c r="O1696" s="6">
        <v>7.5216756978690406E-4</v>
      </c>
      <c r="P1696" s="6">
        <v>0</v>
      </c>
      <c r="Q1696">
        <v>7872</v>
      </c>
      <c r="R1696" s="6">
        <v>7.5216756978690406E-4</v>
      </c>
    </row>
    <row r="1697" spans="12:18" x14ac:dyDescent="0.25">
      <c r="L1697" s="8" t="s">
        <v>8</v>
      </c>
      <c r="M1697">
        <v>8090</v>
      </c>
      <c r="O1697" s="6">
        <v>7.729974135640312E-4</v>
      </c>
      <c r="P1697" s="6">
        <v>0</v>
      </c>
      <c r="Q1697">
        <v>8090</v>
      </c>
      <c r="R1697" s="6">
        <v>7.729974135640312E-4</v>
      </c>
    </row>
    <row r="1698" spans="12:18" x14ac:dyDescent="0.25">
      <c r="L1698" s="7" t="s">
        <v>7</v>
      </c>
      <c r="M1698">
        <v>24536</v>
      </c>
      <c r="N1698">
        <v>8450</v>
      </c>
      <c r="O1698" s="6">
        <v>2.3444084720898725E-3</v>
      </c>
      <c r="P1698" s="6">
        <v>8.0739532071892009E-4</v>
      </c>
      <c r="Q1698">
        <v>32986</v>
      </c>
      <c r="R1698" s="6">
        <v>3.1518037928087925E-3</v>
      </c>
    </row>
    <row r="1699" spans="12:18" x14ac:dyDescent="0.25">
      <c r="L1699" s="8" t="s">
        <v>9</v>
      </c>
      <c r="M1699">
        <v>8213</v>
      </c>
      <c r="O1699" s="6">
        <v>7.8475003184195157E-4</v>
      </c>
      <c r="P1699" s="6">
        <v>0</v>
      </c>
      <c r="Q1699">
        <v>8213</v>
      </c>
      <c r="R1699" s="6">
        <v>7.8475003184195157E-4</v>
      </c>
    </row>
    <row r="1700" spans="12:18" x14ac:dyDescent="0.25">
      <c r="L1700" s="8" t="s">
        <v>7</v>
      </c>
      <c r="N1700">
        <v>8450</v>
      </c>
      <c r="O1700" s="6">
        <v>0</v>
      </c>
      <c r="P1700" s="6">
        <v>8.0739532071892009E-4</v>
      </c>
      <c r="Q1700">
        <v>8450</v>
      </c>
      <c r="R1700" s="6">
        <v>8.0739532071892009E-4</v>
      </c>
    </row>
    <row r="1701" spans="12:18" x14ac:dyDescent="0.25">
      <c r="L1701" s="8" t="s">
        <v>6</v>
      </c>
      <c r="M1701">
        <v>8158</v>
      </c>
      <c r="O1701" s="6">
        <v>7.7949479602662129E-4</v>
      </c>
      <c r="P1701" s="6">
        <v>0</v>
      </c>
      <c r="Q1701">
        <v>8158</v>
      </c>
      <c r="R1701" s="6">
        <v>7.7949479602662129E-4</v>
      </c>
    </row>
    <row r="1702" spans="12:18" x14ac:dyDescent="0.25">
      <c r="L1702" s="8" t="s">
        <v>8</v>
      </c>
      <c r="M1702">
        <v>8165</v>
      </c>
      <c r="O1702" s="6">
        <v>7.8016364422129974E-4</v>
      </c>
      <c r="P1702" s="6">
        <v>0</v>
      </c>
      <c r="Q1702">
        <v>8165</v>
      </c>
      <c r="R1702" s="6">
        <v>7.8016364422129974E-4</v>
      </c>
    </row>
    <row r="1703" spans="12:18" x14ac:dyDescent="0.25">
      <c r="L1703" s="7" t="s">
        <v>6</v>
      </c>
      <c r="M1703">
        <v>24259</v>
      </c>
      <c r="N1703">
        <v>8537</v>
      </c>
      <c r="O1703" s="6">
        <v>2.3179411935290275E-3</v>
      </c>
      <c r="P1703" s="6">
        <v>8.1570814828135156E-4</v>
      </c>
      <c r="Q1703">
        <v>32796</v>
      </c>
      <c r="R1703" s="6">
        <v>3.1336493418103791E-3</v>
      </c>
    </row>
    <row r="1704" spans="12:18" x14ac:dyDescent="0.25">
      <c r="L1704" s="8" t="s">
        <v>9</v>
      </c>
      <c r="M1704">
        <v>8003</v>
      </c>
      <c r="O1704" s="6">
        <v>7.6468458600159974E-4</v>
      </c>
      <c r="P1704" s="6">
        <v>0</v>
      </c>
      <c r="Q1704">
        <v>8003</v>
      </c>
      <c r="R1704" s="6">
        <v>7.6468458600159974E-4</v>
      </c>
    </row>
    <row r="1705" spans="12:18" x14ac:dyDescent="0.25">
      <c r="L1705" s="8" t="s">
        <v>7</v>
      </c>
      <c r="M1705">
        <v>8204</v>
      </c>
      <c r="O1705" s="6">
        <v>7.8389008416307937E-4</v>
      </c>
      <c r="P1705" s="6">
        <v>0</v>
      </c>
      <c r="Q1705">
        <v>8204</v>
      </c>
      <c r="R1705" s="6">
        <v>7.8389008416307937E-4</v>
      </c>
    </row>
    <row r="1706" spans="12:18" x14ac:dyDescent="0.25">
      <c r="L1706" s="8" t="s">
        <v>6</v>
      </c>
      <c r="N1706">
        <v>8537</v>
      </c>
      <c r="O1706" s="6">
        <v>0</v>
      </c>
      <c r="P1706" s="6">
        <v>8.1570814828135156E-4</v>
      </c>
      <c r="Q1706">
        <v>8537</v>
      </c>
      <c r="R1706" s="6">
        <v>8.1570814828135156E-4</v>
      </c>
    </row>
    <row r="1707" spans="12:18" x14ac:dyDescent="0.25">
      <c r="L1707" s="8" t="s">
        <v>8</v>
      </c>
      <c r="M1707">
        <v>8052</v>
      </c>
      <c r="O1707" s="6">
        <v>7.6936652336434845E-4</v>
      </c>
      <c r="P1707" s="6">
        <v>0</v>
      </c>
      <c r="Q1707">
        <v>8052</v>
      </c>
      <c r="R1707" s="6">
        <v>7.6936652336434845E-4</v>
      </c>
    </row>
    <row r="1708" spans="12:18" x14ac:dyDescent="0.25">
      <c r="L1708" s="7" t="s">
        <v>8</v>
      </c>
      <c r="M1708">
        <v>24254</v>
      </c>
      <c r="N1708">
        <v>8588</v>
      </c>
      <c r="O1708" s="6">
        <v>2.3174634448185428E-3</v>
      </c>
      <c r="P1708" s="6">
        <v>8.2058118512829412E-4</v>
      </c>
      <c r="Q1708">
        <v>32842</v>
      </c>
      <c r="R1708" s="6">
        <v>3.1380446299468369E-3</v>
      </c>
    </row>
    <row r="1709" spans="12:18" x14ac:dyDescent="0.25">
      <c r="L1709" s="8" t="s">
        <v>9</v>
      </c>
      <c r="M1709">
        <v>8089</v>
      </c>
      <c r="O1709" s="6">
        <v>7.7290186382193422E-4</v>
      </c>
      <c r="P1709" s="6">
        <v>0</v>
      </c>
      <c r="Q1709">
        <v>8089</v>
      </c>
      <c r="R1709" s="6">
        <v>7.7290186382193422E-4</v>
      </c>
    </row>
    <row r="1710" spans="12:18" x14ac:dyDescent="0.25">
      <c r="L1710" s="8" t="s">
        <v>7</v>
      </c>
      <c r="M1710">
        <v>7948</v>
      </c>
      <c r="O1710" s="6">
        <v>7.5942935018626946E-4</v>
      </c>
      <c r="P1710" s="6">
        <v>0</v>
      </c>
      <c r="Q1710">
        <v>7948</v>
      </c>
      <c r="R1710" s="6">
        <v>7.5942935018626946E-4</v>
      </c>
    </row>
    <row r="1711" spans="12:18" x14ac:dyDescent="0.25">
      <c r="L1711" s="8" t="s">
        <v>6</v>
      </c>
      <c r="M1711">
        <v>8217</v>
      </c>
      <c r="O1711" s="6">
        <v>7.8513223081033917E-4</v>
      </c>
      <c r="P1711" s="6">
        <v>0</v>
      </c>
      <c r="Q1711">
        <v>8217</v>
      </c>
      <c r="R1711" s="6">
        <v>7.8513223081033917E-4</v>
      </c>
    </row>
    <row r="1712" spans="12:18" x14ac:dyDescent="0.25">
      <c r="L1712" s="8" t="s">
        <v>8</v>
      </c>
      <c r="N1712">
        <v>8588</v>
      </c>
      <c r="O1712" s="6">
        <v>0</v>
      </c>
      <c r="P1712" s="6">
        <v>8.2058118512829412E-4</v>
      </c>
      <c r="Q1712">
        <v>8588</v>
      </c>
      <c r="R1712" s="6">
        <v>8.2058118512829412E-4</v>
      </c>
    </row>
    <row r="1713" spans="12:18" x14ac:dyDescent="0.25">
      <c r="L1713" s="3" t="s">
        <v>14</v>
      </c>
      <c r="M1713">
        <v>100020</v>
      </c>
      <c r="N1713">
        <v>34851</v>
      </c>
      <c r="O1713" s="6">
        <v>9.5568852045332994E-3</v>
      </c>
      <c r="P1713" s="6">
        <v>3.3300040618195366E-3</v>
      </c>
      <c r="Q1713">
        <v>134871</v>
      </c>
      <c r="R1713" s="6">
        <v>1.2886889266352836E-2</v>
      </c>
    </row>
    <row r="1714" spans="12:18" x14ac:dyDescent="0.25">
      <c r="L1714" s="7" t="s">
        <v>9</v>
      </c>
      <c r="M1714">
        <v>25225</v>
      </c>
      <c r="N1714">
        <v>8603</v>
      </c>
      <c r="O1714" s="6">
        <v>2.410242244394646E-3</v>
      </c>
      <c r="P1714" s="6">
        <v>8.2201443125974789E-4</v>
      </c>
      <c r="Q1714">
        <v>33828</v>
      </c>
      <c r="R1714" s="6">
        <v>3.2322566756543937E-3</v>
      </c>
    </row>
    <row r="1715" spans="12:18" x14ac:dyDescent="0.25">
      <c r="L1715" s="8" t="s">
        <v>9</v>
      </c>
      <c r="N1715">
        <v>8603</v>
      </c>
      <c r="O1715" s="6">
        <v>0</v>
      </c>
      <c r="P1715" s="6">
        <v>8.2201443125974789E-4</v>
      </c>
      <c r="Q1715">
        <v>8603</v>
      </c>
      <c r="R1715" s="6">
        <v>8.2201443125974789E-4</v>
      </c>
    </row>
    <row r="1716" spans="12:18" x14ac:dyDescent="0.25">
      <c r="L1716" s="8" t="s">
        <v>7</v>
      </c>
      <c r="M1716">
        <v>8538</v>
      </c>
      <c r="O1716" s="6">
        <v>8.1580369802344843E-4</v>
      </c>
      <c r="P1716" s="6">
        <v>0</v>
      </c>
      <c r="Q1716">
        <v>8538</v>
      </c>
      <c r="R1716" s="6">
        <v>8.1580369802344843E-4</v>
      </c>
    </row>
    <row r="1717" spans="12:18" x14ac:dyDescent="0.25">
      <c r="L1717" s="8" t="s">
        <v>6</v>
      </c>
      <c r="M1717">
        <v>8249</v>
      </c>
      <c r="O1717" s="6">
        <v>7.8818982255744047E-4</v>
      </c>
      <c r="P1717" s="6">
        <v>0</v>
      </c>
      <c r="Q1717">
        <v>8249</v>
      </c>
      <c r="R1717" s="6">
        <v>7.8818982255744047E-4</v>
      </c>
    </row>
    <row r="1718" spans="12:18" x14ac:dyDescent="0.25">
      <c r="L1718" s="8" t="s">
        <v>8</v>
      </c>
      <c r="M1718">
        <v>8438</v>
      </c>
      <c r="O1718" s="6">
        <v>8.0624872381375716E-4</v>
      </c>
      <c r="P1718" s="6">
        <v>0</v>
      </c>
      <c r="Q1718">
        <v>8438</v>
      </c>
      <c r="R1718" s="6">
        <v>8.0624872381375716E-4</v>
      </c>
    </row>
    <row r="1719" spans="12:18" x14ac:dyDescent="0.25">
      <c r="L1719" s="7" t="s">
        <v>7</v>
      </c>
      <c r="M1719">
        <v>24997</v>
      </c>
      <c r="N1719">
        <v>8557</v>
      </c>
      <c r="O1719" s="6">
        <v>2.3884569031965498E-3</v>
      </c>
      <c r="P1719" s="6">
        <v>8.1761914312328981E-4</v>
      </c>
      <c r="Q1719">
        <v>33554</v>
      </c>
      <c r="R1719" s="6">
        <v>3.2060760463198394E-3</v>
      </c>
    </row>
    <row r="1720" spans="12:18" x14ac:dyDescent="0.25">
      <c r="L1720" s="8" t="s">
        <v>9</v>
      </c>
      <c r="M1720">
        <v>8427</v>
      </c>
      <c r="O1720" s="6">
        <v>8.0519767665069111E-4</v>
      </c>
      <c r="P1720" s="6">
        <v>0</v>
      </c>
      <c r="Q1720">
        <v>8427</v>
      </c>
      <c r="R1720" s="6">
        <v>8.0519767665069111E-4</v>
      </c>
    </row>
    <row r="1721" spans="12:18" x14ac:dyDescent="0.25">
      <c r="L1721" s="8" t="s">
        <v>7</v>
      </c>
      <c r="N1721">
        <v>8557</v>
      </c>
      <c r="O1721" s="6">
        <v>0</v>
      </c>
      <c r="P1721" s="6">
        <v>8.1761914312328981E-4</v>
      </c>
      <c r="Q1721">
        <v>8557</v>
      </c>
      <c r="R1721" s="6">
        <v>8.1761914312328981E-4</v>
      </c>
    </row>
    <row r="1722" spans="12:18" x14ac:dyDescent="0.25">
      <c r="L1722" s="8" t="s">
        <v>6</v>
      </c>
      <c r="M1722">
        <v>8351</v>
      </c>
      <c r="O1722" s="6">
        <v>7.9793589625132559E-4</v>
      </c>
      <c r="P1722" s="6">
        <v>0</v>
      </c>
      <c r="Q1722">
        <v>8351</v>
      </c>
      <c r="R1722" s="6">
        <v>7.9793589625132559E-4</v>
      </c>
    </row>
    <row r="1723" spans="12:18" x14ac:dyDescent="0.25">
      <c r="L1723" s="8" t="s">
        <v>8</v>
      </c>
      <c r="M1723">
        <v>8219</v>
      </c>
      <c r="O1723" s="6">
        <v>7.8532333029453303E-4</v>
      </c>
      <c r="P1723" s="6">
        <v>0</v>
      </c>
      <c r="Q1723">
        <v>8219</v>
      </c>
      <c r="R1723" s="6">
        <v>7.8532333029453303E-4</v>
      </c>
    </row>
    <row r="1724" spans="12:18" x14ac:dyDescent="0.25">
      <c r="L1724" s="7" t="s">
        <v>6</v>
      </c>
      <c r="M1724">
        <v>24921</v>
      </c>
      <c r="N1724">
        <v>8790</v>
      </c>
      <c r="O1724" s="6">
        <v>2.3811951227971843E-3</v>
      </c>
      <c r="P1724" s="6">
        <v>8.3988223303187073E-4</v>
      </c>
      <c r="Q1724">
        <v>33711</v>
      </c>
      <c r="R1724" s="6">
        <v>3.2210773558290552E-3</v>
      </c>
    </row>
    <row r="1725" spans="12:18" x14ac:dyDescent="0.25">
      <c r="L1725" s="8" t="s">
        <v>9</v>
      </c>
      <c r="M1725">
        <v>8185</v>
      </c>
      <c r="O1725" s="6">
        <v>7.8207463906323799E-4</v>
      </c>
      <c r="P1725" s="6">
        <v>0</v>
      </c>
      <c r="Q1725">
        <v>8185</v>
      </c>
      <c r="R1725" s="6">
        <v>7.8207463906323799E-4</v>
      </c>
    </row>
    <row r="1726" spans="12:18" x14ac:dyDescent="0.25">
      <c r="L1726" s="8" t="s">
        <v>7</v>
      </c>
      <c r="M1726">
        <v>8366</v>
      </c>
      <c r="O1726" s="6">
        <v>7.9936914238277936E-4</v>
      </c>
      <c r="P1726" s="6">
        <v>0</v>
      </c>
      <c r="Q1726">
        <v>8366</v>
      </c>
      <c r="R1726" s="6">
        <v>7.9936914238277936E-4</v>
      </c>
    </row>
    <row r="1727" spans="12:18" x14ac:dyDescent="0.25">
      <c r="L1727" s="8" t="s">
        <v>6</v>
      </c>
      <c r="N1727">
        <v>8790</v>
      </c>
      <c r="O1727" s="6">
        <v>0</v>
      </c>
      <c r="P1727" s="6">
        <v>8.3988223303187073E-4</v>
      </c>
      <c r="Q1727">
        <v>8790</v>
      </c>
      <c r="R1727" s="6">
        <v>8.3988223303187073E-4</v>
      </c>
    </row>
    <row r="1728" spans="12:18" x14ac:dyDescent="0.25">
      <c r="L1728" s="8" t="s">
        <v>8</v>
      </c>
      <c r="M1728">
        <v>8370</v>
      </c>
      <c r="O1728" s="6">
        <v>7.9975134135116697E-4</v>
      </c>
      <c r="P1728" s="6">
        <v>0</v>
      </c>
      <c r="Q1728">
        <v>8370</v>
      </c>
      <c r="R1728" s="6">
        <v>7.9975134135116697E-4</v>
      </c>
    </row>
    <row r="1729" spans="12:18" x14ac:dyDescent="0.25">
      <c r="L1729" s="7" t="s">
        <v>8</v>
      </c>
      <c r="M1729">
        <v>24877</v>
      </c>
      <c r="N1729">
        <v>8901</v>
      </c>
      <c r="O1729" s="6">
        <v>2.3769909341449201E-3</v>
      </c>
      <c r="P1729" s="6">
        <v>8.5048825440462816E-4</v>
      </c>
      <c r="Q1729">
        <v>33778</v>
      </c>
      <c r="R1729" s="6">
        <v>3.227479188549548E-3</v>
      </c>
    </row>
    <row r="1730" spans="12:18" x14ac:dyDescent="0.25">
      <c r="L1730" s="8" t="s">
        <v>9</v>
      </c>
      <c r="M1730">
        <v>8430</v>
      </c>
      <c r="O1730" s="6">
        <v>8.0548432587698184E-4</v>
      </c>
      <c r="P1730" s="6">
        <v>0</v>
      </c>
      <c r="Q1730">
        <v>8430</v>
      </c>
      <c r="R1730" s="6">
        <v>8.0548432587698184E-4</v>
      </c>
    </row>
    <row r="1731" spans="12:18" x14ac:dyDescent="0.25">
      <c r="L1731" s="8" t="s">
        <v>7</v>
      </c>
      <c r="M1731">
        <v>8294</v>
      </c>
      <c r="O1731" s="6">
        <v>7.9248956095180156E-4</v>
      </c>
      <c r="P1731" s="6">
        <v>0</v>
      </c>
      <c r="Q1731">
        <v>8294</v>
      </c>
      <c r="R1731" s="6">
        <v>7.9248956095180156E-4</v>
      </c>
    </row>
    <row r="1732" spans="12:18" x14ac:dyDescent="0.25">
      <c r="L1732" s="8" t="s">
        <v>6</v>
      </c>
      <c r="M1732">
        <v>8153</v>
      </c>
      <c r="O1732" s="6">
        <v>7.790170473161367E-4</v>
      </c>
      <c r="P1732" s="6">
        <v>0</v>
      </c>
      <c r="Q1732">
        <v>8153</v>
      </c>
      <c r="R1732" s="6">
        <v>7.790170473161367E-4</v>
      </c>
    </row>
    <row r="1733" spans="12:18" x14ac:dyDescent="0.25">
      <c r="L1733" s="8" t="s">
        <v>8</v>
      </c>
      <c r="N1733">
        <v>8901</v>
      </c>
      <c r="O1733" s="6">
        <v>0</v>
      </c>
      <c r="P1733" s="6">
        <v>8.5048825440462816E-4</v>
      </c>
      <c r="Q1733">
        <v>8901</v>
      </c>
      <c r="R1733" s="6">
        <v>8.5048825440462816E-4</v>
      </c>
    </row>
    <row r="1734" spans="12:18" x14ac:dyDescent="0.25">
      <c r="L1734" s="3" t="s">
        <v>13</v>
      </c>
      <c r="M1734">
        <v>103375</v>
      </c>
      <c r="N1734">
        <v>36069</v>
      </c>
      <c r="O1734" s="6">
        <v>9.8774545892684456E-3</v>
      </c>
      <c r="P1734" s="6">
        <v>3.4463836476935775E-3</v>
      </c>
      <c r="Q1734">
        <v>139444</v>
      </c>
      <c r="R1734" s="6">
        <v>1.3323838236962022E-2</v>
      </c>
    </row>
    <row r="1735" spans="12:18" x14ac:dyDescent="0.25">
      <c r="L1735" s="7" t="s">
        <v>9</v>
      </c>
      <c r="M1735">
        <v>25746</v>
      </c>
      <c r="N1735">
        <v>9031</v>
      </c>
      <c r="O1735" s="6">
        <v>2.460023660027138E-3</v>
      </c>
      <c r="P1735" s="6">
        <v>8.6290972087722686E-4</v>
      </c>
      <c r="Q1735">
        <v>34777</v>
      </c>
      <c r="R1735" s="6">
        <v>3.322933380904365E-3</v>
      </c>
    </row>
    <row r="1736" spans="12:18" x14ac:dyDescent="0.25">
      <c r="L1736" s="8" t="s">
        <v>9</v>
      </c>
      <c r="N1736">
        <v>9031</v>
      </c>
      <c r="O1736" s="6">
        <v>0</v>
      </c>
      <c r="P1736" s="6">
        <v>8.6290972087722686E-4</v>
      </c>
      <c r="Q1736">
        <v>9031</v>
      </c>
      <c r="R1736" s="6">
        <v>8.6290972087722686E-4</v>
      </c>
    </row>
    <row r="1737" spans="12:18" x14ac:dyDescent="0.25">
      <c r="L1737" s="8" t="s">
        <v>7</v>
      </c>
      <c r="M1737">
        <v>8556</v>
      </c>
      <c r="O1737" s="6">
        <v>8.1752359338119294E-4</v>
      </c>
      <c r="P1737" s="6">
        <v>0</v>
      </c>
      <c r="Q1737">
        <v>8556</v>
      </c>
      <c r="R1737" s="6">
        <v>8.1752359338119294E-4</v>
      </c>
    </row>
    <row r="1738" spans="12:18" x14ac:dyDescent="0.25">
      <c r="L1738" s="8" t="s">
        <v>6</v>
      </c>
      <c r="M1738">
        <v>8581</v>
      </c>
      <c r="O1738" s="6">
        <v>8.1991233693361578E-4</v>
      </c>
      <c r="P1738" s="6">
        <v>0</v>
      </c>
      <c r="Q1738">
        <v>8581</v>
      </c>
      <c r="R1738" s="6">
        <v>8.1991233693361578E-4</v>
      </c>
    </row>
    <row r="1739" spans="12:18" x14ac:dyDescent="0.25">
      <c r="L1739" s="8" t="s">
        <v>8</v>
      </c>
      <c r="M1739">
        <v>8609</v>
      </c>
      <c r="O1739" s="6">
        <v>8.2258772971232936E-4</v>
      </c>
      <c r="P1739" s="6">
        <v>0</v>
      </c>
      <c r="Q1739">
        <v>8609</v>
      </c>
      <c r="R1739" s="6">
        <v>8.2258772971232936E-4</v>
      </c>
    </row>
    <row r="1740" spans="12:18" x14ac:dyDescent="0.25">
      <c r="L1740" s="7" t="s">
        <v>7</v>
      </c>
      <c r="M1740">
        <v>25862</v>
      </c>
      <c r="N1740">
        <v>9015</v>
      </c>
      <c r="O1740" s="6">
        <v>2.4711074301103802E-3</v>
      </c>
      <c r="P1740" s="6">
        <v>8.6138092500367633E-4</v>
      </c>
      <c r="Q1740">
        <v>34877</v>
      </c>
      <c r="R1740" s="6">
        <v>3.3324883551140564E-3</v>
      </c>
    </row>
    <row r="1741" spans="12:18" x14ac:dyDescent="0.25">
      <c r="L1741" s="8" t="s">
        <v>9</v>
      </c>
      <c r="M1741">
        <v>8540</v>
      </c>
      <c r="O1741" s="6">
        <v>8.1599479750764229E-4</v>
      </c>
      <c r="P1741" s="6">
        <v>0</v>
      </c>
      <c r="Q1741">
        <v>8540</v>
      </c>
      <c r="R1741" s="6">
        <v>8.1599479750764229E-4</v>
      </c>
    </row>
    <row r="1742" spans="12:18" x14ac:dyDescent="0.25">
      <c r="L1742" s="8" t="s">
        <v>7</v>
      </c>
      <c r="N1742">
        <v>9015</v>
      </c>
      <c r="O1742" s="6">
        <v>0</v>
      </c>
      <c r="P1742" s="6">
        <v>8.6138092500367633E-4</v>
      </c>
      <c r="Q1742">
        <v>9015</v>
      </c>
      <c r="R1742" s="6">
        <v>8.6138092500367633E-4</v>
      </c>
    </row>
    <row r="1743" spans="12:18" x14ac:dyDescent="0.25">
      <c r="L1743" s="8" t="s">
        <v>6</v>
      </c>
      <c r="M1743">
        <v>8618</v>
      </c>
      <c r="O1743" s="6">
        <v>8.2344767739120155E-4</v>
      </c>
      <c r="P1743" s="6">
        <v>0</v>
      </c>
      <c r="Q1743">
        <v>8618</v>
      </c>
      <c r="R1743" s="6">
        <v>8.2344767739120155E-4</v>
      </c>
    </row>
    <row r="1744" spans="12:18" x14ac:dyDescent="0.25">
      <c r="L1744" s="8" t="s">
        <v>8</v>
      </c>
      <c r="M1744">
        <v>8704</v>
      </c>
      <c r="O1744" s="6">
        <v>8.3166495521153614E-4</v>
      </c>
      <c r="P1744" s="6">
        <v>0</v>
      </c>
      <c r="Q1744">
        <v>8704</v>
      </c>
      <c r="R1744" s="6">
        <v>8.3166495521153614E-4</v>
      </c>
    </row>
    <row r="1745" spans="12:18" x14ac:dyDescent="0.25">
      <c r="L1745" s="7" t="s">
        <v>6</v>
      </c>
      <c r="M1745">
        <v>26015</v>
      </c>
      <c r="N1745">
        <v>9063</v>
      </c>
      <c r="O1745" s="6">
        <v>2.485726540651208E-3</v>
      </c>
      <c r="P1745" s="6">
        <v>8.6596731262432816E-4</v>
      </c>
      <c r="Q1745">
        <v>35078</v>
      </c>
      <c r="R1745" s="6">
        <v>3.3516938532755359E-3</v>
      </c>
    </row>
    <row r="1746" spans="12:18" x14ac:dyDescent="0.25">
      <c r="L1746" s="8" t="s">
        <v>9</v>
      </c>
      <c r="M1746">
        <v>8600</v>
      </c>
      <c r="O1746" s="6">
        <v>8.2172778203345716E-4</v>
      </c>
      <c r="P1746" s="6">
        <v>0</v>
      </c>
      <c r="Q1746">
        <v>8600</v>
      </c>
      <c r="R1746" s="6">
        <v>8.2172778203345716E-4</v>
      </c>
    </row>
    <row r="1747" spans="12:18" x14ac:dyDescent="0.25">
      <c r="L1747" s="8" t="s">
        <v>7</v>
      </c>
      <c r="M1747">
        <v>8731</v>
      </c>
      <c r="O1747" s="6">
        <v>8.3424479824815284E-4</v>
      </c>
      <c r="P1747" s="6">
        <v>0</v>
      </c>
      <c r="Q1747">
        <v>8731</v>
      </c>
      <c r="R1747" s="6">
        <v>8.3424479824815284E-4</v>
      </c>
    </row>
    <row r="1748" spans="12:18" x14ac:dyDescent="0.25">
      <c r="L1748" s="8" t="s">
        <v>6</v>
      </c>
      <c r="N1748">
        <v>9063</v>
      </c>
      <c r="O1748" s="6">
        <v>0</v>
      </c>
      <c r="P1748" s="6">
        <v>8.6596731262432816E-4</v>
      </c>
      <c r="Q1748">
        <v>9063</v>
      </c>
      <c r="R1748" s="6">
        <v>8.6596731262432816E-4</v>
      </c>
    </row>
    <row r="1749" spans="12:18" x14ac:dyDescent="0.25">
      <c r="L1749" s="8" t="s">
        <v>8</v>
      </c>
      <c r="M1749">
        <v>8684</v>
      </c>
      <c r="O1749" s="6">
        <v>8.2975396036959789E-4</v>
      </c>
      <c r="P1749" s="6">
        <v>0</v>
      </c>
      <c r="Q1749">
        <v>8684</v>
      </c>
      <c r="R1749" s="6">
        <v>8.2975396036959789E-4</v>
      </c>
    </row>
    <row r="1750" spans="12:18" x14ac:dyDescent="0.25">
      <c r="L1750" s="7" t="s">
        <v>8</v>
      </c>
      <c r="M1750">
        <v>25752</v>
      </c>
      <c r="N1750">
        <v>8960</v>
      </c>
      <c r="O1750" s="6">
        <v>2.4605969584797194E-3</v>
      </c>
      <c r="P1750" s="6">
        <v>8.5612568918834605E-4</v>
      </c>
      <c r="Q1750">
        <v>34712</v>
      </c>
      <c r="R1750" s="6">
        <v>3.3167226476680657E-3</v>
      </c>
    </row>
    <row r="1751" spans="12:18" x14ac:dyDescent="0.25">
      <c r="L1751" s="8" t="s">
        <v>9</v>
      </c>
      <c r="M1751">
        <v>8578</v>
      </c>
      <c r="O1751" s="6">
        <v>8.1962568770732505E-4</v>
      </c>
      <c r="P1751" s="6">
        <v>0</v>
      </c>
      <c r="Q1751">
        <v>8578</v>
      </c>
      <c r="R1751" s="6">
        <v>8.1962568770732505E-4</v>
      </c>
    </row>
    <row r="1752" spans="12:18" x14ac:dyDescent="0.25">
      <c r="L1752" s="8" t="s">
        <v>7</v>
      </c>
      <c r="M1752">
        <v>8508</v>
      </c>
      <c r="O1752" s="6">
        <v>8.1293720576054111E-4</v>
      </c>
      <c r="P1752" s="6">
        <v>0</v>
      </c>
      <c r="Q1752">
        <v>8508</v>
      </c>
      <c r="R1752" s="6">
        <v>8.1293720576054111E-4</v>
      </c>
    </row>
    <row r="1753" spans="12:18" x14ac:dyDescent="0.25">
      <c r="L1753" s="8" t="s">
        <v>6</v>
      </c>
      <c r="M1753">
        <v>8666</v>
      </c>
      <c r="O1753" s="6">
        <v>8.2803406501185338E-4</v>
      </c>
      <c r="P1753" s="6">
        <v>0</v>
      </c>
      <c r="Q1753">
        <v>8666</v>
      </c>
      <c r="R1753" s="6">
        <v>8.2803406501185338E-4</v>
      </c>
    </row>
    <row r="1754" spans="12:18" x14ac:dyDescent="0.25">
      <c r="L1754" s="8" t="s">
        <v>8</v>
      </c>
      <c r="N1754">
        <v>8960</v>
      </c>
      <c r="O1754" s="6">
        <v>0</v>
      </c>
      <c r="P1754" s="6">
        <v>8.5612568918834605E-4</v>
      </c>
      <c r="Q1754">
        <v>8960</v>
      </c>
      <c r="R1754" s="6">
        <v>8.5612568918834605E-4</v>
      </c>
    </row>
    <row r="1755" spans="12:18" x14ac:dyDescent="0.25">
      <c r="L1755" s="3" t="s">
        <v>11</v>
      </c>
      <c r="M1755">
        <v>107894</v>
      </c>
      <c r="N1755">
        <v>37514</v>
      </c>
      <c r="O1755" s="6">
        <v>1.0309243873804398E-2</v>
      </c>
      <c r="P1755" s="6">
        <v>3.5844530250236173E-3</v>
      </c>
      <c r="Q1755">
        <v>145408</v>
      </c>
      <c r="R1755" s="6">
        <v>1.3893696898828016E-2</v>
      </c>
    </row>
    <row r="1756" spans="12:18" x14ac:dyDescent="0.25">
      <c r="L1756" s="7" t="s">
        <v>9</v>
      </c>
      <c r="M1756">
        <v>26651</v>
      </c>
      <c r="N1756">
        <v>9316</v>
      </c>
      <c r="O1756" s="6">
        <v>2.546496176624845E-3</v>
      </c>
      <c r="P1756" s="6">
        <v>8.9014139737484733E-4</v>
      </c>
      <c r="Q1756">
        <v>35967</v>
      </c>
      <c r="R1756" s="6">
        <v>3.4366375739996922E-3</v>
      </c>
    </row>
    <row r="1757" spans="12:18" x14ac:dyDescent="0.25">
      <c r="L1757" s="8" t="s">
        <v>9</v>
      </c>
      <c r="N1757">
        <v>9316</v>
      </c>
      <c r="O1757" s="6">
        <v>0</v>
      </c>
      <c r="P1757" s="6">
        <v>8.9014139737484733E-4</v>
      </c>
      <c r="Q1757">
        <v>9316</v>
      </c>
      <c r="R1757" s="6">
        <v>8.9014139737484733E-4</v>
      </c>
    </row>
    <row r="1758" spans="12:18" x14ac:dyDescent="0.25">
      <c r="L1758" s="8" t="s">
        <v>7</v>
      </c>
      <c r="M1758">
        <v>8993</v>
      </c>
      <c r="O1758" s="6">
        <v>8.5927883067754421E-4</v>
      </c>
      <c r="P1758" s="6">
        <v>0</v>
      </c>
      <c r="Q1758">
        <v>8993</v>
      </c>
      <c r="R1758" s="6">
        <v>8.5927883067754421E-4</v>
      </c>
    </row>
    <row r="1759" spans="12:18" x14ac:dyDescent="0.25">
      <c r="L1759" s="8" t="s">
        <v>6</v>
      </c>
      <c r="M1759">
        <v>8781</v>
      </c>
      <c r="O1759" s="6">
        <v>8.3902228535299853E-4</v>
      </c>
      <c r="P1759" s="6">
        <v>0</v>
      </c>
      <c r="Q1759">
        <v>8781</v>
      </c>
      <c r="R1759" s="6">
        <v>8.3902228535299853E-4</v>
      </c>
    </row>
    <row r="1760" spans="12:18" x14ac:dyDescent="0.25">
      <c r="L1760" s="8" t="s">
        <v>8</v>
      </c>
      <c r="M1760">
        <v>8877</v>
      </c>
      <c r="O1760" s="6">
        <v>8.4819506059430219E-4</v>
      </c>
      <c r="P1760" s="6">
        <v>0</v>
      </c>
      <c r="Q1760">
        <v>8877</v>
      </c>
      <c r="R1760" s="6">
        <v>8.4819506059430219E-4</v>
      </c>
    </row>
    <row r="1761" spans="12:18" x14ac:dyDescent="0.25">
      <c r="L1761" s="7" t="s">
        <v>7</v>
      </c>
      <c r="M1761">
        <v>27184</v>
      </c>
      <c r="N1761">
        <v>9299</v>
      </c>
      <c r="O1761" s="6">
        <v>2.5974241891625E-3</v>
      </c>
      <c r="P1761" s="6">
        <v>8.885170517591997E-4</v>
      </c>
      <c r="Q1761">
        <v>36483</v>
      </c>
      <c r="R1761" s="6">
        <v>3.4859412409216995E-3</v>
      </c>
    </row>
    <row r="1762" spans="12:18" x14ac:dyDescent="0.25">
      <c r="L1762" s="8" t="s">
        <v>9</v>
      </c>
      <c r="M1762">
        <v>9272</v>
      </c>
      <c r="O1762" s="6">
        <v>8.8593720872258311E-4</v>
      </c>
      <c r="P1762" s="6">
        <v>0</v>
      </c>
      <c r="Q1762">
        <v>9272</v>
      </c>
      <c r="R1762" s="6">
        <v>8.8593720872258311E-4</v>
      </c>
    </row>
    <row r="1763" spans="12:18" x14ac:dyDescent="0.25">
      <c r="L1763" s="8" t="s">
        <v>7</v>
      </c>
      <c r="N1763">
        <v>9299</v>
      </c>
      <c r="O1763" s="6">
        <v>0</v>
      </c>
      <c r="P1763" s="6">
        <v>8.885170517591997E-4</v>
      </c>
      <c r="Q1763">
        <v>9299</v>
      </c>
      <c r="R1763" s="6">
        <v>8.885170517591997E-4</v>
      </c>
    </row>
    <row r="1764" spans="12:18" x14ac:dyDescent="0.25">
      <c r="L1764" s="8" t="s">
        <v>6</v>
      </c>
      <c r="M1764">
        <v>9005</v>
      </c>
      <c r="O1764" s="6">
        <v>8.6042542758270715E-4</v>
      </c>
      <c r="P1764" s="6">
        <v>0</v>
      </c>
      <c r="Q1764">
        <v>9005</v>
      </c>
      <c r="R1764" s="6">
        <v>8.6042542758270715E-4</v>
      </c>
    </row>
    <row r="1765" spans="12:18" x14ac:dyDescent="0.25">
      <c r="L1765" s="8" t="s">
        <v>8</v>
      </c>
      <c r="M1765">
        <v>8907</v>
      </c>
      <c r="O1765" s="6">
        <v>8.5106155285720963E-4</v>
      </c>
      <c r="P1765" s="6">
        <v>0</v>
      </c>
      <c r="Q1765">
        <v>8907</v>
      </c>
      <c r="R1765" s="6">
        <v>8.5106155285720963E-4</v>
      </c>
    </row>
    <row r="1766" spans="12:18" x14ac:dyDescent="0.25">
      <c r="L1766" s="7" t="s">
        <v>6</v>
      </c>
      <c r="M1766">
        <v>27201</v>
      </c>
      <c r="N1766">
        <v>9457</v>
      </c>
      <c r="O1766" s="6">
        <v>2.5990485347781472E-3</v>
      </c>
      <c r="P1766" s="6">
        <v>9.0361391101051209E-4</v>
      </c>
      <c r="Q1766">
        <v>36658</v>
      </c>
      <c r="R1766" s="6">
        <v>3.5026624457886596E-3</v>
      </c>
    </row>
    <row r="1767" spans="12:18" x14ac:dyDescent="0.25">
      <c r="L1767" s="8" t="s">
        <v>9</v>
      </c>
      <c r="M1767">
        <v>8967</v>
      </c>
      <c r="O1767" s="6">
        <v>8.5679453738302439E-4</v>
      </c>
      <c r="P1767" s="6">
        <v>0</v>
      </c>
      <c r="Q1767">
        <v>8967</v>
      </c>
      <c r="R1767" s="6">
        <v>8.5679453738302439E-4</v>
      </c>
    </row>
    <row r="1768" spans="12:18" x14ac:dyDescent="0.25">
      <c r="L1768" s="8" t="s">
        <v>7</v>
      </c>
      <c r="M1768">
        <v>9068</v>
      </c>
      <c r="O1768" s="6">
        <v>8.6644506133481275E-4</v>
      </c>
      <c r="P1768" s="6">
        <v>0</v>
      </c>
      <c r="Q1768">
        <v>9068</v>
      </c>
      <c r="R1768" s="6">
        <v>8.6644506133481275E-4</v>
      </c>
    </row>
    <row r="1769" spans="12:18" x14ac:dyDescent="0.25">
      <c r="L1769" s="8" t="s">
        <v>6</v>
      </c>
      <c r="N1769">
        <v>9457</v>
      </c>
      <c r="O1769" s="6">
        <v>0</v>
      </c>
      <c r="P1769" s="6">
        <v>9.0361391101051209E-4</v>
      </c>
      <c r="Q1769">
        <v>9457</v>
      </c>
      <c r="R1769" s="6">
        <v>9.0361391101051209E-4</v>
      </c>
    </row>
    <row r="1770" spans="12:18" x14ac:dyDescent="0.25">
      <c r="L1770" s="8" t="s">
        <v>8</v>
      </c>
      <c r="M1770">
        <v>9166</v>
      </c>
      <c r="O1770" s="6">
        <v>8.7580893606031027E-4</v>
      </c>
      <c r="P1770" s="6">
        <v>0</v>
      </c>
      <c r="Q1770">
        <v>9166</v>
      </c>
      <c r="R1770" s="6">
        <v>8.7580893606031027E-4</v>
      </c>
    </row>
    <row r="1771" spans="12:18" x14ac:dyDescent="0.25">
      <c r="L1771" s="7" t="s">
        <v>8</v>
      </c>
      <c r="M1771">
        <v>26858</v>
      </c>
      <c r="N1771">
        <v>9442</v>
      </c>
      <c r="O1771" s="6">
        <v>2.566274973238906E-3</v>
      </c>
      <c r="P1771" s="6">
        <v>9.0218066487905842E-4</v>
      </c>
      <c r="Q1771">
        <v>36300</v>
      </c>
      <c r="R1771" s="6">
        <v>3.4684556381179643E-3</v>
      </c>
    </row>
    <row r="1772" spans="12:18" x14ac:dyDescent="0.25">
      <c r="L1772" s="8" t="s">
        <v>9</v>
      </c>
      <c r="M1772">
        <v>8966</v>
      </c>
      <c r="O1772" s="6">
        <v>8.5669898764092751E-4</v>
      </c>
      <c r="P1772" s="6">
        <v>0</v>
      </c>
      <c r="Q1772">
        <v>8966</v>
      </c>
      <c r="R1772" s="6">
        <v>8.5669898764092751E-4</v>
      </c>
    </row>
    <row r="1773" spans="12:18" x14ac:dyDescent="0.25">
      <c r="L1773" s="8" t="s">
        <v>7</v>
      </c>
      <c r="M1773">
        <v>8992</v>
      </c>
      <c r="O1773" s="6">
        <v>8.5918328093544723E-4</v>
      </c>
      <c r="P1773" s="6">
        <v>0</v>
      </c>
      <c r="Q1773">
        <v>8992</v>
      </c>
      <c r="R1773" s="6">
        <v>8.5918328093544723E-4</v>
      </c>
    </row>
    <row r="1774" spans="12:18" x14ac:dyDescent="0.25">
      <c r="L1774" s="8" t="s">
        <v>6</v>
      </c>
      <c r="M1774">
        <v>8900</v>
      </c>
      <c r="O1774" s="6">
        <v>8.5039270466253118E-4</v>
      </c>
      <c r="P1774" s="6">
        <v>0</v>
      </c>
      <c r="Q1774">
        <v>8900</v>
      </c>
      <c r="R1774" s="6">
        <v>8.5039270466253118E-4</v>
      </c>
    </row>
    <row r="1775" spans="12:18" x14ac:dyDescent="0.25">
      <c r="L1775" s="8" t="s">
        <v>8</v>
      </c>
      <c r="N1775">
        <v>9442</v>
      </c>
      <c r="O1775" s="6">
        <v>0</v>
      </c>
      <c r="P1775" s="6">
        <v>9.0218066487905842E-4</v>
      </c>
      <c r="Q1775">
        <v>9442</v>
      </c>
      <c r="R1775" s="6">
        <v>9.0218066487905842E-4</v>
      </c>
    </row>
    <row r="1776" spans="12:18" x14ac:dyDescent="0.25">
      <c r="L1776" s="3" t="s">
        <v>10</v>
      </c>
      <c r="M1776">
        <v>72407</v>
      </c>
      <c r="O1776" s="6">
        <v>6.9184701760112242E-3</v>
      </c>
      <c r="P1776" s="6">
        <v>0</v>
      </c>
      <c r="Q1776">
        <v>72407</v>
      </c>
      <c r="R1776" s="6">
        <v>6.9184701760112242E-3</v>
      </c>
    </row>
    <row r="1777" spans="12:18" x14ac:dyDescent="0.25">
      <c r="L1777" s="7" t="s">
        <v>7</v>
      </c>
      <c r="M1777">
        <v>12039</v>
      </c>
      <c r="O1777" s="6">
        <v>1.1503233451047431E-3</v>
      </c>
      <c r="P1777" s="6">
        <v>0</v>
      </c>
      <c r="Q1777">
        <v>12039</v>
      </c>
      <c r="R1777" s="6">
        <v>1.1503233451047431E-3</v>
      </c>
    </row>
    <row r="1778" spans="12:18" x14ac:dyDescent="0.25">
      <c r="L1778" s="8" t="s">
        <v>9</v>
      </c>
      <c r="M1778">
        <v>12039</v>
      </c>
      <c r="O1778" s="6">
        <v>1.1503233451047431E-3</v>
      </c>
      <c r="P1778" s="6">
        <v>0</v>
      </c>
      <c r="Q1778">
        <v>12039</v>
      </c>
      <c r="R1778" s="6">
        <v>1.1503233451047431E-3</v>
      </c>
    </row>
    <row r="1779" spans="12:18" x14ac:dyDescent="0.25">
      <c r="L1779" s="7" t="s">
        <v>6</v>
      </c>
      <c r="M1779">
        <v>24170</v>
      </c>
      <c r="O1779" s="6">
        <v>2.3094372664824022E-3</v>
      </c>
      <c r="P1779" s="6">
        <v>0</v>
      </c>
      <c r="Q1779">
        <v>24170</v>
      </c>
      <c r="R1779" s="6">
        <v>2.3094372664824022E-3</v>
      </c>
    </row>
    <row r="1780" spans="12:18" x14ac:dyDescent="0.25">
      <c r="L1780" s="8" t="s">
        <v>9</v>
      </c>
      <c r="M1780">
        <v>12149</v>
      </c>
      <c r="O1780" s="6">
        <v>1.1608338167354035E-3</v>
      </c>
      <c r="P1780" s="6">
        <v>0</v>
      </c>
      <c r="Q1780">
        <v>12149</v>
      </c>
      <c r="R1780" s="6">
        <v>1.1608338167354035E-3</v>
      </c>
    </row>
    <row r="1781" spans="12:18" x14ac:dyDescent="0.25">
      <c r="L1781" s="8" t="s">
        <v>7</v>
      </c>
      <c r="M1781">
        <v>12021</v>
      </c>
      <c r="O1781" s="6">
        <v>1.1486034497469985E-3</v>
      </c>
      <c r="P1781" s="6">
        <v>0</v>
      </c>
      <c r="Q1781">
        <v>12021</v>
      </c>
      <c r="R1781" s="6">
        <v>1.1486034497469985E-3</v>
      </c>
    </row>
    <row r="1782" spans="12:18" x14ac:dyDescent="0.25">
      <c r="L1782" s="7" t="s">
        <v>8</v>
      </c>
      <c r="M1782">
        <v>36198</v>
      </c>
      <c r="O1782" s="6">
        <v>3.458709564424079E-3</v>
      </c>
      <c r="P1782" s="6">
        <v>0</v>
      </c>
      <c r="Q1782">
        <v>36198</v>
      </c>
      <c r="R1782" s="6">
        <v>3.458709564424079E-3</v>
      </c>
    </row>
    <row r="1783" spans="12:18" x14ac:dyDescent="0.25">
      <c r="L1783" s="8" t="s">
        <v>9</v>
      </c>
      <c r="M1783">
        <v>11876</v>
      </c>
      <c r="O1783" s="6">
        <v>1.1347487371429462E-3</v>
      </c>
      <c r="P1783" s="6">
        <v>0</v>
      </c>
      <c r="Q1783">
        <v>11876</v>
      </c>
      <c r="R1783" s="6">
        <v>1.1347487371429462E-3</v>
      </c>
    </row>
    <row r="1784" spans="12:18" x14ac:dyDescent="0.25">
      <c r="L1784" s="8" t="s">
        <v>7</v>
      </c>
      <c r="M1784">
        <v>12139</v>
      </c>
      <c r="O1784" s="6">
        <v>1.1598783193144345E-3</v>
      </c>
      <c r="P1784" s="6">
        <v>0</v>
      </c>
      <c r="Q1784">
        <v>12139</v>
      </c>
      <c r="R1784" s="6">
        <v>1.1598783193144345E-3</v>
      </c>
    </row>
    <row r="1785" spans="12:18" x14ac:dyDescent="0.25">
      <c r="L1785" s="8" t="s">
        <v>6</v>
      </c>
      <c r="M1785">
        <v>12183</v>
      </c>
      <c r="O1785" s="6">
        <v>1.1640825079666985E-3</v>
      </c>
      <c r="P1785" s="6">
        <v>0</v>
      </c>
      <c r="Q1785">
        <v>12183</v>
      </c>
      <c r="R1785" s="6">
        <v>1.1640825079666985E-3</v>
      </c>
    </row>
    <row r="1786" spans="12:18" x14ac:dyDescent="0.25">
      <c r="L1786" s="2" t="s">
        <v>22</v>
      </c>
      <c r="M1786">
        <v>7960026</v>
      </c>
      <c r="N1786">
        <v>2505727</v>
      </c>
      <c r="O1786" s="6">
        <v>0.76057843138472692</v>
      </c>
      <c r="P1786" s="6">
        <v>0.23942156861527308</v>
      </c>
      <c r="Q1786">
        <v>10465753</v>
      </c>
      <c r="R1786" s="6">
        <v>1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B128-E4BF-46F6-8306-6A395EB2DF06}">
  <dimension ref="A1:AE31"/>
  <sheetViews>
    <sheetView tabSelected="1" topLeftCell="I1" workbookViewId="0">
      <selection activeCell="Q2" sqref="Q2"/>
    </sheetView>
  </sheetViews>
  <sheetFormatPr defaultRowHeight="15" x14ac:dyDescent="0.25"/>
  <cols>
    <col min="2" max="2" width="12.5703125" bestFit="1" customWidth="1"/>
  </cols>
  <sheetData>
    <row r="1" spans="1:31" x14ac:dyDescent="0.25">
      <c r="A1" t="s">
        <v>35</v>
      </c>
      <c r="B1" t="s">
        <v>5</v>
      </c>
      <c r="C1" t="s">
        <v>6</v>
      </c>
      <c r="D1" t="s">
        <v>10</v>
      </c>
      <c r="E1" t="s">
        <v>11</v>
      </c>
      <c r="F1" s="4" t="s">
        <v>12</v>
      </c>
      <c r="G1" s="4" t="s">
        <v>13</v>
      </c>
      <c r="H1" s="4" t="s">
        <v>14</v>
      </c>
      <c r="I1" s="4" t="s">
        <v>16</v>
      </c>
      <c r="J1" s="4" t="s">
        <v>20</v>
      </c>
      <c r="K1" s="4" t="s">
        <v>15</v>
      </c>
      <c r="L1" s="4" t="s">
        <v>17</v>
      </c>
      <c r="M1" s="4" t="s">
        <v>19</v>
      </c>
      <c r="N1" s="4" t="s">
        <v>18</v>
      </c>
      <c r="Q1" s="4" t="s">
        <v>73</v>
      </c>
      <c r="R1" t="s">
        <v>35</v>
      </c>
      <c r="S1" t="s">
        <v>5</v>
      </c>
      <c r="T1" t="s">
        <v>6</v>
      </c>
      <c r="U1" t="s">
        <v>10</v>
      </c>
      <c r="V1" t="s">
        <v>11</v>
      </c>
      <c r="W1" s="4" t="s">
        <v>12</v>
      </c>
      <c r="X1" s="4" t="s">
        <v>13</v>
      </c>
      <c r="Y1" s="4" t="s">
        <v>14</v>
      </c>
      <c r="Z1" s="4" t="s">
        <v>16</v>
      </c>
      <c r="AA1" s="4" t="s">
        <v>20</v>
      </c>
      <c r="AB1" s="4" t="s">
        <v>15</v>
      </c>
      <c r="AC1" s="4" t="s">
        <v>17</v>
      </c>
      <c r="AD1" s="4" t="s">
        <v>19</v>
      </c>
      <c r="AE1" s="4" t="s">
        <v>18</v>
      </c>
    </row>
    <row r="2" spans="1:31" x14ac:dyDescent="0.25">
      <c r="A2" s="10" t="s">
        <v>5</v>
      </c>
      <c r="B2" s="9">
        <f>GETPIVOTDATA("wins",'pokerdump 8 players'!$L$2,"suited",FALSE,"value1",B$1,"value2",$A2)/6</f>
        <v>23647.166666666668</v>
      </c>
      <c r="C2" s="9">
        <f>GETPIVOTDATA("wins",'pokerdump 8 players'!$L$2,"suited",TRUE,"value1",$A2,"value2",C$1)/4</f>
        <v>15787.25</v>
      </c>
      <c r="D2" s="9">
        <f>GETPIVOTDATA("wins",'pokerdump 8 players'!$L$2,"suited",TRUE,"value1",$A2,"value2",D$1)/4</f>
        <v>14957.5</v>
      </c>
      <c r="E2" s="9">
        <f>GETPIVOTDATA("wins",'pokerdump 8 players'!$L$2,"suited",TRUE,"value1",$A2,"value2",E$1)/4</f>
        <v>14296</v>
      </c>
      <c r="F2" s="9">
        <f>GETPIVOTDATA("wins",'pokerdump 8 players'!$L$2,"suited",TRUE,"value1",$A2,"value2",F$1)/4</f>
        <v>13776</v>
      </c>
      <c r="G2" s="9">
        <f>GETPIVOTDATA("wins",'pokerdump 8 players'!$L$2,"suited",TRUE,"value1",$A2,"value2",G$1)/4</f>
        <v>12295.75</v>
      </c>
      <c r="H2" s="9">
        <f>GETPIVOTDATA("wins",'pokerdump 8 players'!$L$2,"suited",TRUE,"value1",$A2,"value2",H$1)/4</f>
        <v>12018.75</v>
      </c>
      <c r="I2" s="9">
        <f>GETPIVOTDATA("wins",'pokerdump 8 players'!$L$2,"suited",TRUE,"value1",$A2,"value2",I$1)/4</f>
        <v>11736.5</v>
      </c>
      <c r="J2" s="9">
        <f>GETPIVOTDATA("wins",'pokerdump 8 players'!$L$2,"suited",TRUE,"value1",$A2,"value2",J$1)/4</f>
        <v>11300.25</v>
      </c>
      <c r="K2" s="9">
        <f>GETPIVOTDATA("wins",'pokerdump 8 players'!$L$2,"suited",TRUE,"value1",$A2,"value2",K$1)/4</f>
        <v>11927.5</v>
      </c>
      <c r="L2" s="9">
        <f>GETPIVOTDATA("wins",'pokerdump 8 players'!$L$2,"suited",TRUE,"value1",$A2,"value2",L$1)/4</f>
        <v>11672.75</v>
      </c>
      <c r="M2" s="9">
        <f>GETPIVOTDATA("wins",'pokerdump 8 players'!$L$2,"suited",TRUE,"value1",$A2,"value2",M$1)/4</f>
        <v>11522.25</v>
      </c>
      <c r="N2" s="9">
        <f>GETPIVOTDATA("wins",'pokerdump 8 players'!$L$2,"suited",TRUE,"value1",$A2,"value2",N$1)/4</f>
        <v>11129</v>
      </c>
      <c r="Q2">
        <f>SUM(B2:N14)/(13*13)</f>
        <v>9274.1020710059183</v>
      </c>
      <c r="R2" s="10" t="s">
        <v>5</v>
      </c>
      <c r="S2">
        <f>B2-$Q$2</f>
        <v>14373.06459566075</v>
      </c>
      <c r="T2">
        <f t="shared" ref="T2:AE14" si="0">C2-$Q$2</f>
        <v>6513.1479289940817</v>
      </c>
      <c r="U2">
        <f t="shared" si="0"/>
        <v>5683.3979289940817</v>
      </c>
      <c r="V2">
        <f t="shared" si="0"/>
        <v>5021.8979289940817</v>
      </c>
      <c r="W2">
        <f t="shared" si="0"/>
        <v>4501.8979289940817</v>
      </c>
      <c r="X2">
        <f t="shared" si="0"/>
        <v>3021.6479289940817</v>
      </c>
      <c r="Y2">
        <f t="shared" si="0"/>
        <v>2744.6479289940817</v>
      </c>
      <c r="Z2">
        <f t="shared" si="0"/>
        <v>2462.3979289940817</v>
      </c>
      <c r="AA2">
        <f t="shared" si="0"/>
        <v>2026.1479289940817</v>
      </c>
      <c r="AB2">
        <f t="shared" si="0"/>
        <v>2653.3979289940817</v>
      </c>
      <c r="AC2">
        <f t="shared" si="0"/>
        <v>2398.6479289940817</v>
      </c>
      <c r="AD2">
        <f t="shared" si="0"/>
        <v>2248.1479289940817</v>
      </c>
      <c r="AE2">
        <f t="shared" si="0"/>
        <v>1854.8979289940817</v>
      </c>
    </row>
    <row r="3" spans="1:31" x14ac:dyDescent="0.25">
      <c r="A3" s="10" t="s">
        <v>6</v>
      </c>
      <c r="B3" s="9">
        <f>GETPIVOTDATA("wins",'pokerdump 8 players'!$L$2,"suited",FALSE,"value1",B$1,"value2",$A3)/12</f>
        <v>13809.666666666666</v>
      </c>
      <c r="C3" s="9">
        <f>GETPIVOTDATA("wins",'pokerdump 8 players'!$L$2,"suited",FALSE,"value1",C$1,"value2",$A3)/6</f>
        <v>20028.666666666668</v>
      </c>
      <c r="D3" s="9">
        <f>GETPIVOTDATA("wins",'pokerdump 8 players'!$L$2,"suited",TRUE,"value1",$A3,"value2",D$1)/4</f>
        <v>14429.25</v>
      </c>
      <c r="E3" s="9">
        <f>GETPIVOTDATA("wins",'pokerdump 8 players'!$L$2,"suited",TRUE,"value1",$A3,"value2",E$1)/4</f>
        <v>13804.5</v>
      </c>
      <c r="F3" s="9">
        <f>GETPIVOTDATA("wins",'pokerdump 8 players'!$L$2,"suited",TRUE,"value1",$A3,"value2",F$1)/4</f>
        <v>13324.25</v>
      </c>
      <c r="G3" s="9">
        <f>GETPIVOTDATA("wins",'pokerdump 8 players'!$L$2,"suited",TRUE,"value1",$A3,"value2",G$1)/4</f>
        <v>11789.75</v>
      </c>
      <c r="H3" s="9">
        <f>GETPIVOTDATA("wins",'pokerdump 8 players'!$L$2,"suited",TRUE,"value1",$A3,"value2",H$1)/4</f>
        <v>10901.75</v>
      </c>
      <c r="I3" s="9">
        <f>GETPIVOTDATA("wins",'pokerdump 8 players'!$L$2,"suited",TRUE,"value1",$A3,"value2",I$1)/4</f>
        <v>10761.5</v>
      </c>
      <c r="J3" s="9">
        <f>GETPIVOTDATA("wins",'pokerdump 8 players'!$L$2,"suited",TRUE,"value1",$A3,"value2",J$1)/4</f>
        <v>10423.25</v>
      </c>
      <c r="K3" s="9">
        <f>GETPIVOTDATA("wins",'pokerdump 8 players'!$L$2,"suited",TRUE,"value1",$A3,"value2",K$1)/4</f>
        <v>10371</v>
      </c>
      <c r="L3" s="9">
        <f>GETPIVOTDATA("wins",'pokerdump 8 players'!$L$2,"suited",TRUE,"value1",$A3,"value2",L$1)/4</f>
        <v>10123.75</v>
      </c>
      <c r="M3" s="9">
        <f>GETPIVOTDATA("wins",'pokerdump 8 players'!$L$2,"suited",TRUE,"value1",$A3,"value2",M$1)/4</f>
        <v>10077.25</v>
      </c>
      <c r="N3" s="9">
        <f>GETPIVOTDATA("wins",'pokerdump 8 players'!$L$2,"suited",TRUE,"value1",$A3,"value2",N$1)/4</f>
        <v>9713.75</v>
      </c>
      <c r="R3" s="10" t="s">
        <v>6</v>
      </c>
      <c r="S3">
        <f t="shared" ref="S3:S14" si="1">B3-$Q$2</f>
        <v>4535.5645956607477</v>
      </c>
      <c r="T3">
        <f t="shared" si="0"/>
        <v>10754.56459566075</v>
      </c>
      <c r="U3">
        <f t="shared" si="0"/>
        <v>5155.1479289940817</v>
      </c>
      <c r="V3">
        <f t="shared" si="0"/>
        <v>4530.3979289940817</v>
      </c>
      <c r="W3">
        <f t="shared" si="0"/>
        <v>4050.1479289940817</v>
      </c>
      <c r="X3">
        <f t="shared" si="0"/>
        <v>2515.6479289940817</v>
      </c>
      <c r="Y3">
        <f t="shared" si="0"/>
        <v>1627.6479289940817</v>
      </c>
      <c r="Z3">
        <f t="shared" si="0"/>
        <v>1487.3979289940817</v>
      </c>
      <c r="AA3">
        <f t="shared" si="0"/>
        <v>1149.1479289940817</v>
      </c>
      <c r="AB3">
        <f t="shared" si="0"/>
        <v>1096.8979289940817</v>
      </c>
      <c r="AC3">
        <f t="shared" si="0"/>
        <v>849.64792899408167</v>
      </c>
      <c r="AD3">
        <f t="shared" si="0"/>
        <v>803.14792899408167</v>
      </c>
      <c r="AE3">
        <f t="shared" si="0"/>
        <v>439.64792899408167</v>
      </c>
    </row>
    <row r="4" spans="1:31" x14ac:dyDescent="0.25">
      <c r="A4" s="10" t="s">
        <v>10</v>
      </c>
      <c r="B4" s="9">
        <f>GETPIVOTDATA("wins",'pokerdump 8 players'!$L$2,"suited",FALSE,"value1",B$1,"value2",$A4)/12</f>
        <v>12806.416666666666</v>
      </c>
      <c r="C4" s="9">
        <f>GETPIVOTDATA("wins",'pokerdump 8 players'!$L$2,"suited",FALSE,"value1",C$1,"value2",$A4)/12</f>
        <v>12377.333333333334</v>
      </c>
      <c r="D4" s="9">
        <f>GETPIVOTDATA("wins",'pokerdump 8 players'!$L$2,"suited",FALSE,"value1",D$1,"value2",$A4)/6</f>
        <v>17295</v>
      </c>
      <c r="E4" s="9">
        <f>GETPIVOTDATA("wins",'pokerdump 8 players'!$L$2,"suited",TRUE,"value1",$A4,"value2",E$1)/4</f>
        <v>13345.5</v>
      </c>
      <c r="F4" s="9">
        <f>GETPIVOTDATA("wins",'pokerdump 8 players'!$L$2,"suited",TRUE,"value1",$A4,"value2",F$1)/4</f>
        <v>13089.25</v>
      </c>
      <c r="G4" s="9">
        <f>GETPIVOTDATA("wins",'pokerdump 8 players'!$L$2,"suited",TRUE,"value1",$A4,"value2",G$1)/4</f>
        <v>11506.75</v>
      </c>
      <c r="H4" s="9">
        <f>GETPIVOTDATA("wins",'pokerdump 8 players'!$L$2,"suited",TRUE,"value1",$A4,"value2",H$1)/4</f>
        <v>10742</v>
      </c>
      <c r="I4" s="9">
        <f>GETPIVOTDATA("wins",'pokerdump 8 players'!$L$2,"suited",TRUE,"value1",$A4,"value2",I$1)/4</f>
        <v>9921.75</v>
      </c>
      <c r="J4" s="9">
        <f>GETPIVOTDATA("wins",'pokerdump 8 players'!$L$2,"suited",TRUE,"value1",$A4,"value2",J$1)/4</f>
        <v>9774.75</v>
      </c>
      <c r="K4" s="9">
        <f>GETPIVOTDATA("wins",'pokerdump 8 players'!$L$2,"suited",TRUE,"value1",$A4,"value2",K$1)/4</f>
        <v>9619.75</v>
      </c>
      <c r="L4" s="9">
        <f>GETPIVOTDATA("wins",'pokerdump 8 players'!$L$2,"suited",TRUE,"value1",$A4,"value2",L$1)/4</f>
        <v>9472</v>
      </c>
      <c r="M4" s="9">
        <f>GETPIVOTDATA("wins",'pokerdump 8 players'!$L$2,"suited",TRUE,"value1",$A4,"value2",M$1)/4</f>
        <v>9295</v>
      </c>
      <c r="N4" s="9">
        <f>GETPIVOTDATA("wins",'pokerdump 8 players'!$L$2,"suited",TRUE,"value1",$A4,"value2",N$1)/4</f>
        <v>9120.75</v>
      </c>
      <c r="R4" s="10" t="s">
        <v>10</v>
      </c>
      <c r="S4">
        <f t="shared" si="1"/>
        <v>3532.3145956607477</v>
      </c>
      <c r="T4">
        <f t="shared" si="0"/>
        <v>3103.2312623274156</v>
      </c>
      <c r="U4">
        <f t="shared" si="0"/>
        <v>8020.8979289940817</v>
      </c>
      <c r="V4">
        <f t="shared" si="0"/>
        <v>4071.3979289940817</v>
      </c>
      <c r="W4">
        <f t="shared" si="0"/>
        <v>3815.1479289940817</v>
      </c>
      <c r="X4">
        <f t="shared" si="0"/>
        <v>2232.6479289940817</v>
      </c>
      <c r="Y4">
        <f t="shared" si="0"/>
        <v>1467.8979289940817</v>
      </c>
      <c r="Z4">
        <f t="shared" si="0"/>
        <v>647.64792899408167</v>
      </c>
      <c r="AA4">
        <f t="shared" si="0"/>
        <v>500.64792899408167</v>
      </c>
      <c r="AB4">
        <f t="shared" si="0"/>
        <v>345.64792899408167</v>
      </c>
      <c r="AC4">
        <f t="shared" si="0"/>
        <v>197.89792899408167</v>
      </c>
      <c r="AD4">
        <f t="shared" si="0"/>
        <v>20.897928994081667</v>
      </c>
      <c r="AE4">
        <f t="shared" si="0"/>
        <v>-153.35207100591833</v>
      </c>
    </row>
    <row r="5" spans="1:31" x14ac:dyDescent="0.25">
      <c r="A5" s="10" t="s">
        <v>11</v>
      </c>
      <c r="B5" s="9">
        <f>GETPIVOTDATA("wins",'pokerdump 8 players'!$L$2,"suited",FALSE,"value1",B$1,"value2",$A5)/12</f>
        <v>12033.916666666666</v>
      </c>
      <c r="C5" s="9">
        <f>GETPIVOTDATA("wins",'pokerdump 8 players'!$L$2,"suited",FALSE,"value1",C$1,"value2",$A5)/12</f>
        <v>11589.75</v>
      </c>
      <c r="D5" s="9">
        <f>GETPIVOTDATA("wins",'pokerdump 8 players'!$L$2,"suited",FALSE,"value1",D$1,"value2",$A5)/12</f>
        <v>11369.583333333334</v>
      </c>
      <c r="E5" s="9">
        <f>GETPIVOTDATA("wins",'pokerdump 8 players'!$L$2,"suited",FALSE,"value1",E$1,"value2",$A5)/6</f>
        <v>15092.833333333334</v>
      </c>
      <c r="F5" s="9">
        <f>GETPIVOTDATA("wins",'pokerdump 8 players'!$L$2,"suited",TRUE,"value1",$A5,"value2",F$1)/4</f>
        <v>12864.25</v>
      </c>
      <c r="G5" s="9">
        <f>GETPIVOTDATA("wins",'pokerdump 8 players'!$L$2,"suited",TRUE,"value1",$A5,"value2",G$1)/4</f>
        <v>11551</v>
      </c>
      <c r="H5" s="9">
        <f>GETPIVOTDATA("wins",'pokerdump 8 players'!$L$2,"suited",TRUE,"value1",$A5,"value2",H$1)/4</f>
        <v>10600</v>
      </c>
      <c r="I5" s="9">
        <f>GETPIVOTDATA("wins",'pokerdump 8 players'!$L$2,"suited",TRUE,"value1",$A5,"value2",I$1)/4</f>
        <v>9951.25</v>
      </c>
      <c r="J5" s="9">
        <f>GETPIVOTDATA("wins",'pokerdump 8 players'!$L$2,"suited",TRUE,"value1",$A5,"value2",J$1)/4</f>
        <v>9182.25</v>
      </c>
      <c r="K5" s="9">
        <f>GETPIVOTDATA("wins",'pokerdump 8 players'!$L$2,"suited",TRUE,"value1",$A5,"value2",K$1)/4</f>
        <v>9140.5</v>
      </c>
      <c r="L5" s="9">
        <f>GETPIVOTDATA("wins",'pokerdump 8 players'!$L$2,"suited",TRUE,"value1",$A5,"value2",L$1)/4</f>
        <v>8910</v>
      </c>
      <c r="M5" s="9">
        <f>GETPIVOTDATA("wins",'pokerdump 8 players'!$L$2,"suited",TRUE,"value1",$A5,"value2",M$1)/4</f>
        <v>8761.75</v>
      </c>
      <c r="N5" s="9">
        <f>GETPIVOTDATA("wins",'pokerdump 8 players'!$L$2,"suited",TRUE,"value1",$A5,"value2",N$1)/4</f>
        <v>8480</v>
      </c>
      <c r="R5" s="10" t="s">
        <v>11</v>
      </c>
      <c r="S5">
        <f t="shared" si="1"/>
        <v>2759.8145956607477</v>
      </c>
      <c r="T5">
        <f t="shared" si="0"/>
        <v>2315.6479289940817</v>
      </c>
      <c r="U5">
        <f t="shared" si="0"/>
        <v>2095.4812623274156</v>
      </c>
      <c r="V5">
        <f t="shared" si="0"/>
        <v>5818.7312623274156</v>
      </c>
      <c r="W5">
        <f t="shared" si="0"/>
        <v>3590.1479289940817</v>
      </c>
      <c r="X5">
        <f t="shared" si="0"/>
        <v>2276.8979289940817</v>
      </c>
      <c r="Y5">
        <f t="shared" si="0"/>
        <v>1325.8979289940817</v>
      </c>
      <c r="Z5">
        <f t="shared" si="0"/>
        <v>677.14792899408167</v>
      </c>
      <c r="AA5">
        <f t="shared" si="0"/>
        <v>-91.852071005918333</v>
      </c>
      <c r="AB5">
        <f t="shared" si="0"/>
        <v>-133.60207100591833</v>
      </c>
      <c r="AC5">
        <f t="shared" si="0"/>
        <v>-364.10207100591833</v>
      </c>
      <c r="AD5">
        <f t="shared" si="0"/>
        <v>-512.35207100591833</v>
      </c>
      <c r="AE5">
        <f t="shared" si="0"/>
        <v>-794.10207100591833</v>
      </c>
    </row>
    <row r="6" spans="1:31" x14ac:dyDescent="0.25">
      <c r="A6" s="11" t="s">
        <v>12</v>
      </c>
      <c r="B6" s="9">
        <f>GETPIVOTDATA("wins",'pokerdump 8 players'!$L$2,"suited",FALSE,"value1",B$1,"value2",$A6)/12</f>
        <v>11432.916666666666</v>
      </c>
      <c r="C6" s="9">
        <f>GETPIVOTDATA("wins",'pokerdump 8 players'!$L$2,"suited",FALSE,"value1",C$1,"value2",$A6)/12</f>
        <v>11044.333333333334</v>
      </c>
      <c r="D6" s="9">
        <f>GETPIVOTDATA("wins",'pokerdump 8 players'!$L$2,"suited",FALSE,"value1",D$1,"value2",$A6)/12</f>
        <v>10858.25</v>
      </c>
      <c r="E6" s="9">
        <f>GETPIVOTDATA("wins",'pokerdump 8 players'!$L$2,"suited",FALSE,"value1",E$1,"value2",$A6)/12</f>
        <v>10917.166666666666</v>
      </c>
      <c r="F6" s="9">
        <f>GETPIVOTDATA("wins",'pokerdump 8 players'!$L$2,"suited",FALSE,"value1",F$1,"value2",$A6)/6</f>
        <v>13489</v>
      </c>
      <c r="G6" s="9">
        <f>GETPIVOTDATA("wins",'pokerdump 8 players'!$L$2,"suited",TRUE,"value1",$A6,"value2",G$1)/4</f>
        <v>11899.25</v>
      </c>
      <c r="H6" s="9">
        <f>GETPIVOTDATA("wins",'pokerdump 8 players'!$L$2,"suited",TRUE,"value1",$A6,"value2",H$1)/4</f>
        <v>10869</v>
      </c>
      <c r="I6" s="9">
        <f>GETPIVOTDATA("wins",'pokerdump 8 players'!$L$2,"suited",TRUE,"value1",$A6,"value2",I$1)/4</f>
        <v>10084.5</v>
      </c>
      <c r="J6" s="9">
        <f>GETPIVOTDATA("wins",'pokerdump 8 players'!$L$2,"suited",TRUE,"value1",$A6,"value2",J$1)/4</f>
        <v>9281.5</v>
      </c>
      <c r="K6" s="9">
        <f>GETPIVOTDATA("wins",'pokerdump 8 players'!$L$2,"suited",TRUE,"value1",$A6,"value2",K$1)/4</f>
        <v>8661</v>
      </c>
      <c r="L6" s="9">
        <f>GETPIVOTDATA("wins",'pokerdump 8 players'!$L$2,"suited",TRUE,"value1",$A6,"value2",L$1)/4</f>
        <v>8554.75</v>
      </c>
      <c r="M6" s="9">
        <f>GETPIVOTDATA("wins",'pokerdump 8 players'!$L$2,"suited",TRUE,"value1",$A6,"value2",M$1)/4</f>
        <v>8423.5</v>
      </c>
      <c r="N6" s="9">
        <f>GETPIVOTDATA("wins",'pokerdump 8 players'!$L$2,"suited",TRUE,"value1",$A6,"value2",N$1)/4</f>
        <v>8207.25</v>
      </c>
      <c r="R6" s="11" t="s">
        <v>12</v>
      </c>
      <c r="S6">
        <f t="shared" si="1"/>
        <v>2158.8145956607477</v>
      </c>
      <c r="T6">
        <f t="shared" si="0"/>
        <v>1770.2312623274156</v>
      </c>
      <c r="U6">
        <f t="shared" si="0"/>
        <v>1584.1479289940817</v>
      </c>
      <c r="V6">
        <f t="shared" si="0"/>
        <v>1643.0645956607477</v>
      </c>
      <c r="W6">
        <f t="shared" si="0"/>
        <v>4214.8979289940817</v>
      </c>
      <c r="X6">
        <f t="shared" si="0"/>
        <v>2625.1479289940817</v>
      </c>
      <c r="Y6">
        <f t="shared" si="0"/>
        <v>1594.8979289940817</v>
      </c>
      <c r="Z6">
        <f t="shared" si="0"/>
        <v>810.39792899408167</v>
      </c>
      <c r="AA6">
        <f t="shared" si="0"/>
        <v>7.397928994081667</v>
      </c>
      <c r="AB6">
        <f t="shared" si="0"/>
        <v>-613.10207100591833</v>
      </c>
      <c r="AC6">
        <f t="shared" si="0"/>
        <v>-719.35207100591833</v>
      </c>
      <c r="AD6">
        <f t="shared" si="0"/>
        <v>-850.60207100591833</v>
      </c>
      <c r="AE6">
        <f t="shared" si="0"/>
        <v>-1066.8520710059183</v>
      </c>
    </row>
    <row r="7" spans="1:31" x14ac:dyDescent="0.25">
      <c r="A7" s="11" t="s">
        <v>13</v>
      </c>
      <c r="B7" s="9">
        <f>GETPIVOTDATA("wins",'pokerdump 8 players'!$L$2,"suited",FALSE,"value1",B$1,"value2",$A7)/12</f>
        <v>10026.833333333334</v>
      </c>
      <c r="C7" s="9">
        <f>GETPIVOTDATA("wins",'pokerdump 8 players'!$L$2,"suited",FALSE,"value1",C$1,"value2",$A7)/12</f>
        <v>9556.1666666666661</v>
      </c>
      <c r="D7" s="9">
        <f>GETPIVOTDATA("wins",'pokerdump 8 players'!$L$2,"suited",FALSE,"value1",D$1,"value2",$A7)/12</f>
        <v>9359.4166666666661</v>
      </c>
      <c r="E7" s="9">
        <f>GETPIVOTDATA("wins",'pokerdump 8 players'!$L$2,"suited",FALSE,"value1",E$1,"value2",$A7)/12</f>
        <v>9417.25</v>
      </c>
      <c r="F7" s="9">
        <f>GETPIVOTDATA("wins",'pokerdump 8 players'!$L$2,"suited",FALSE,"value1",F$1,"value2",$A7)/12</f>
        <v>9675.1666666666661</v>
      </c>
      <c r="G7" s="9">
        <f>GETPIVOTDATA("wins",'pokerdump 8 players'!$L$2,"suited",FALSE,"value1",G$1,"value2",$A7)/6</f>
        <v>12117.5</v>
      </c>
      <c r="H7" s="9">
        <f>GETPIVOTDATA("wins",'pokerdump 8 players'!$L$2,"suited",TRUE,"value1",$A7,"value2",H$1)/4</f>
        <v>10695.75</v>
      </c>
      <c r="I7" s="9">
        <f>GETPIVOTDATA("wins",'pokerdump 8 players'!$L$2,"suited",TRUE,"value1",$A7,"value2",I$1)/4</f>
        <v>10003.5</v>
      </c>
      <c r="J7" s="9">
        <f>GETPIVOTDATA("wins",'pokerdump 8 players'!$L$2,"suited",TRUE,"value1",$A7,"value2",J$1)/4</f>
        <v>9376.5</v>
      </c>
      <c r="K7" s="9">
        <f>GETPIVOTDATA("wins",'pokerdump 8 players'!$L$2,"suited",TRUE,"value1",$A7,"value2",K$1)/4</f>
        <v>8648.25</v>
      </c>
      <c r="L7" s="9">
        <f>GETPIVOTDATA("wins",'pokerdump 8 players'!$L$2,"suited",TRUE,"value1",$A7,"value2",L$1)/4</f>
        <v>7956.5</v>
      </c>
      <c r="M7" s="9">
        <f>GETPIVOTDATA("wins",'pokerdump 8 players'!$L$2,"suited",TRUE,"value1",$A7,"value2",M$1)/4</f>
        <v>7878.25</v>
      </c>
      <c r="N7" s="9">
        <f>GETPIVOTDATA("wins",'pokerdump 8 players'!$L$2,"suited",TRUE,"value1",$A7,"value2",N$1)/4</f>
        <v>7628.25</v>
      </c>
      <c r="R7" s="11" t="s">
        <v>13</v>
      </c>
      <c r="S7">
        <f t="shared" si="1"/>
        <v>752.73126232741561</v>
      </c>
      <c r="T7">
        <f t="shared" si="0"/>
        <v>282.06459566074773</v>
      </c>
      <c r="U7">
        <f t="shared" si="0"/>
        <v>85.314595660747727</v>
      </c>
      <c r="V7">
        <f t="shared" si="0"/>
        <v>143.14792899408167</v>
      </c>
      <c r="W7">
        <f t="shared" si="0"/>
        <v>401.06459566074773</v>
      </c>
      <c r="X7">
        <f t="shared" si="0"/>
        <v>2843.3979289940817</v>
      </c>
      <c r="Y7">
        <f t="shared" si="0"/>
        <v>1421.6479289940817</v>
      </c>
      <c r="Z7">
        <f t="shared" si="0"/>
        <v>729.39792899408167</v>
      </c>
      <c r="AA7">
        <f t="shared" si="0"/>
        <v>102.39792899408167</v>
      </c>
      <c r="AB7">
        <f t="shared" si="0"/>
        <v>-625.85207100591833</v>
      </c>
      <c r="AC7">
        <f t="shared" si="0"/>
        <v>-1317.6020710059183</v>
      </c>
      <c r="AD7">
        <f t="shared" si="0"/>
        <v>-1395.8520710059183</v>
      </c>
      <c r="AE7">
        <f t="shared" si="0"/>
        <v>-1645.8520710059183</v>
      </c>
    </row>
    <row r="8" spans="1:31" x14ac:dyDescent="0.25">
      <c r="A8" s="11" t="s">
        <v>14</v>
      </c>
      <c r="B8" s="9">
        <f>GETPIVOTDATA("wins",'pokerdump 8 players'!$L$2,"suited",FALSE,"value1",B$1,"value2",$A8)/12</f>
        <v>9571.8333333333339</v>
      </c>
      <c r="C8" s="9">
        <f>GETPIVOTDATA("wins",'pokerdump 8 players'!$L$2,"suited",FALSE,"value1",C$1,"value2",$A8)/12</f>
        <v>8583.3333333333339</v>
      </c>
      <c r="D8" s="9">
        <f>GETPIVOTDATA("wins",'pokerdump 8 players'!$L$2,"suited",FALSE,"value1",D$1,"value2",$A8)/12</f>
        <v>8381.6666666666661</v>
      </c>
      <c r="E8" s="9">
        <f>GETPIVOTDATA("wins",'pokerdump 8 players'!$L$2,"suited",FALSE,"value1",E$1,"value2",$A8)/12</f>
        <v>8394.3333333333339</v>
      </c>
      <c r="F8" s="9">
        <f>GETPIVOTDATA("wins",'pokerdump 8 players'!$L$2,"suited",FALSE,"value1",F$1,"value2",$A8)/12</f>
        <v>8694.9166666666661</v>
      </c>
      <c r="G8" s="9">
        <f>GETPIVOTDATA("wins",'pokerdump 8 players'!$L$2,"suited",FALSE,"value1",G$1,"value2",$A8)/12</f>
        <v>8479.5</v>
      </c>
      <c r="H8" s="9">
        <f>GETPIVOTDATA("wins",'pokerdump 8 players'!$L$2,"suited",FALSE,"value1",H$1,"value2",$A8)/6</f>
        <v>11195</v>
      </c>
      <c r="I8" s="9">
        <f>GETPIVOTDATA("wins",'pokerdump 8 players'!$L$2,"suited",TRUE,"value1",$A8,"value2",I$1)/4</f>
        <v>10155.75</v>
      </c>
      <c r="J8" s="9">
        <f>GETPIVOTDATA("wins",'pokerdump 8 players'!$L$2,"suited",TRUE,"value1",$A8,"value2",J$1)/4</f>
        <v>9544.75</v>
      </c>
      <c r="K8" s="9">
        <f>GETPIVOTDATA("wins",'pokerdump 8 players'!$L$2,"suited",TRUE,"value1",$A8,"value2",K$1)/4</f>
        <v>8877</v>
      </c>
      <c r="L8" s="9">
        <f>GETPIVOTDATA("wins",'pokerdump 8 players'!$L$2,"suited",TRUE,"value1",$A8,"value2",L$1)/4</f>
        <v>8178.75</v>
      </c>
      <c r="M8" s="9">
        <f>GETPIVOTDATA("wins",'pokerdump 8 players'!$L$2,"suited",TRUE,"value1",$A8,"value2",M$1)/4</f>
        <v>7615.25</v>
      </c>
      <c r="N8" s="9">
        <f>GETPIVOTDATA("wins",'pokerdump 8 players'!$L$2,"suited",TRUE,"value1",$A8,"value2",N$1)/4</f>
        <v>7326.25</v>
      </c>
      <c r="R8" s="11" t="s">
        <v>14</v>
      </c>
      <c r="S8">
        <f t="shared" si="1"/>
        <v>297.73126232741561</v>
      </c>
      <c r="T8">
        <f t="shared" si="0"/>
        <v>-690.76873767258439</v>
      </c>
      <c r="U8">
        <f t="shared" si="0"/>
        <v>-892.43540433925227</v>
      </c>
      <c r="V8">
        <f t="shared" si="0"/>
        <v>-879.76873767258439</v>
      </c>
      <c r="W8">
        <f t="shared" si="0"/>
        <v>-579.18540433925227</v>
      </c>
      <c r="X8">
        <f t="shared" si="0"/>
        <v>-794.60207100591833</v>
      </c>
      <c r="Y8">
        <f t="shared" si="0"/>
        <v>1920.8979289940817</v>
      </c>
      <c r="Z8">
        <f t="shared" si="0"/>
        <v>881.64792899408167</v>
      </c>
      <c r="AA8">
        <f t="shared" si="0"/>
        <v>270.64792899408167</v>
      </c>
      <c r="AB8">
        <f t="shared" si="0"/>
        <v>-397.10207100591833</v>
      </c>
      <c r="AC8">
        <f t="shared" si="0"/>
        <v>-1095.3520710059183</v>
      </c>
      <c r="AD8">
        <f t="shared" si="0"/>
        <v>-1658.8520710059183</v>
      </c>
      <c r="AE8">
        <f t="shared" si="0"/>
        <v>-1947.8520710059183</v>
      </c>
    </row>
    <row r="9" spans="1:31" x14ac:dyDescent="0.25">
      <c r="A9" s="11" t="s">
        <v>16</v>
      </c>
      <c r="B9" s="9">
        <f>GETPIVOTDATA("wins",'pokerdump 8 players'!$L$2,"suited",FALSE,"value1",B$1,"value2",$A9)/12</f>
        <v>9193.5833333333339</v>
      </c>
      <c r="C9" s="9">
        <f>GETPIVOTDATA("wins",'pokerdump 8 players'!$L$2,"suited",FALSE,"value1",C$1,"value2",$A9)/12</f>
        <v>8288.5</v>
      </c>
      <c r="D9" s="9">
        <f>GETPIVOTDATA("wins",'pokerdump 8 players'!$L$2,"suited",FALSE,"value1",D$1,"value2",$A9)/12</f>
        <v>7573.666666666667</v>
      </c>
      <c r="E9" s="9">
        <f>GETPIVOTDATA("wins",'pokerdump 8 players'!$L$2,"suited",FALSE,"value1",E$1,"value2",$A9)/12</f>
        <v>7510.25</v>
      </c>
      <c r="F9" s="9">
        <f>GETPIVOTDATA("wins",'pokerdump 8 players'!$L$2,"suited",FALSE,"value1",F$1,"value2",$A9)/12</f>
        <v>7796</v>
      </c>
      <c r="G9" s="9">
        <f>GETPIVOTDATA("wins",'pokerdump 8 players'!$L$2,"suited",FALSE,"value1",G$1,"value2",$A9)/12</f>
        <v>7814.916666666667</v>
      </c>
      <c r="H9" s="9">
        <f>GETPIVOTDATA("wins",'pokerdump 8 players'!$L$2,"suited",FALSE,"value1",H$1,"value2",$A9)/12</f>
        <v>7975.5</v>
      </c>
      <c r="I9" s="9">
        <f>GETPIVOTDATA("wins",'pokerdump 8 players'!$L$2,"suited",FALSE,"value1",I$1,"value2",$A9)/6</f>
        <v>10407.333333333334</v>
      </c>
      <c r="J9" s="9">
        <f>GETPIVOTDATA("wins",'pokerdump 8 players'!$L$2,"suited",TRUE,"value1",$A9,"value2",J$1)/4</f>
        <v>9803.5</v>
      </c>
      <c r="K9" s="9">
        <f>GETPIVOTDATA("wins",'pokerdump 8 players'!$L$2,"suited",TRUE,"value1",$A9,"value2",K$1)/4</f>
        <v>9300.5</v>
      </c>
      <c r="L9" s="9">
        <f>GETPIVOTDATA("wins",'pokerdump 8 players'!$L$2,"suited",TRUE,"value1",$A9,"value2",L$1)/4</f>
        <v>8491.25</v>
      </c>
      <c r="M9" s="9">
        <f>GETPIVOTDATA("wins",'pokerdump 8 players'!$L$2,"suited",TRUE,"value1",$A9,"value2",M$1)/4</f>
        <v>7875</v>
      </c>
      <c r="N9" s="9">
        <f>GETPIVOTDATA("wins",'pokerdump 8 players'!$L$2,"suited",TRUE,"value1",$A9,"value2",N$1)/4</f>
        <v>7251.5</v>
      </c>
      <c r="R9" s="11" t="s">
        <v>16</v>
      </c>
      <c r="S9">
        <f t="shared" si="1"/>
        <v>-80.518737672584393</v>
      </c>
      <c r="T9">
        <f t="shared" si="0"/>
        <v>-985.60207100591833</v>
      </c>
      <c r="U9">
        <f t="shared" si="0"/>
        <v>-1700.4354043392514</v>
      </c>
      <c r="V9">
        <f t="shared" si="0"/>
        <v>-1763.8520710059183</v>
      </c>
      <c r="W9">
        <f t="shared" si="0"/>
        <v>-1478.1020710059183</v>
      </c>
      <c r="X9">
        <f t="shared" si="0"/>
        <v>-1459.1854043392514</v>
      </c>
      <c r="Y9">
        <f t="shared" si="0"/>
        <v>-1298.6020710059183</v>
      </c>
      <c r="Z9">
        <f t="shared" si="0"/>
        <v>1133.2312623274156</v>
      </c>
      <c r="AA9">
        <f t="shared" si="0"/>
        <v>529.39792899408167</v>
      </c>
      <c r="AB9">
        <f t="shared" si="0"/>
        <v>26.397928994081667</v>
      </c>
      <c r="AC9">
        <f t="shared" si="0"/>
        <v>-782.85207100591833</v>
      </c>
      <c r="AD9">
        <f t="shared" si="0"/>
        <v>-1399.1020710059183</v>
      </c>
      <c r="AE9">
        <f t="shared" si="0"/>
        <v>-2022.6020710059183</v>
      </c>
    </row>
    <row r="10" spans="1:31" x14ac:dyDescent="0.25">
      <c r="A10" s="11" t="s">
        <v>20</v>
      </c>
      <c r="B10" s="9">
        <f>GETPIVOTDATA("wins",'pokerdump 8 players'!$L$2,"suited",FALSE,"value1",B$1,"value2",$A10)/12</f>
        <v>8777.0833333333339</v>
      </c>
      <c r="C10" s="9">
        <f>GETPIVOTDATA("wins",'pokerdump 8 players'!$L$2,"suited",FALSE,"value1",C$1,"value2",$A10)/12</f>
        <v>8010.833333333333</v>
      </c>
      <c r="D10" s="9">
        <f>GETPIVOTDATA("wins",'pokerdump 8 players'!$L$2,"suited",FALSE,"value1",D$1,"value2",$A10)/12</f>
        <v>7288.083333333333</v>
      </c>
      <c r="E10" s="9">
        <f>GETPIVOTDATA("wins",'pokerdump 8 players'!$L$2,"suited",FALSE,"value1",E$1,"value2",$A10)/12</f>
        <v>6777.75</v>
      </c>
      <c r="F10" s="9">
        <f>GETPIVOTDATA("wins",'pokerdump 8 players'!$L$2,"suited",FALSE,"value1",F$1,"value2",$A10)/12</f>
        <v>6943.416666666667</v>
      </c>
      <c r="G10" s="9">
        <f>GETPIVOTDATA("wins",'pokerdump 8 players'!$L$2,"suited",FALSE,"value1",G$1,"value2",$A10)/12</f>
        <v>6995.166666666667</v>
      </c>
      <c r="H10" s="9">
        <f>GETPIVOTDATA("wins",'pokerdump 8 players'!$L$2,"suited",FALSE,"value1",H$1,"value2",$A10)/12</f>
        <v>7352</v>
      </c>
      <c r="I10" s="9">
        <f>GETPIVOTDATA("wins",'pokerdump 8 players'!$L$2,"suited",FALSE,"value1",I$1,"value2",$A10)/12</f>
        <v>7609.25</v>
      </c>
      <c r="J10" s="9">
        <f>GETPIVOTDATA("wins",'pokerdump 8 players'!$L$2,"suited",FALSE,"value1",J$1,"value2",$A10)/6</f>
        <v>9801.8333333333339</v>
      </c>
      <c r="K10" s="9">
        <f>GETPIVOTDATA("wins",'pokerdump 8 players'!$L$2,"suited",TRUE,"value1",$A10,"value2",K$1)/4</f>
        <v>9496.5</v>
      </c>
      <c r="L10" s="9">
        <f>GETPIVOTDATA("wins",'pokerdump 8 players'!$L$2,"suited",TRUE,"value1",$A10,"value2",L$1)/4</f>
        <v>8822.25</v>
      </c>
      <c r="M10" s="9">
        <f>GETPIVOTDATA("wins",'pokerdump 8 players'!$L$2,"suited",TRUE,"value1",$A10,"value2",M$1)/4</f>
        <v>8193.25</v>
      </c>
      <c r="N10" s="9">
        <f>GETPIVOTDATA("wins",'pokerdump 8 players'!$L$2,"suited",TRUE,"value1",$A10,"value2",N$1)/4</f>
        <v>7472.25</v>
      </c>
      <c r="R10" s="11" t="s">
        <v>20</v>
      </c>
      <c r="S10">
        <f t="shared" si="1"/>
        <v>-497.01873767258439</v>
      </c>
      <c r="T10">
        <f t="shared" si="0"/>
        <v>-1263.2687376725853</v>
      </c>
      <c r="U10">
        <f t="shared" si="0"/>
        <v>-1986.0187376725853</v>
      </c>
      <c r="V10">
        <f t="shared" si="0"/>
        <v>-2496.3520710059183</v>
      </c>
      <c r="W10">
        <f t="shared" si="0"/>
        <v>-2330.6854043392514</v>
      </c>
      <c r="X10">
        <f t="shared" si="0"/>
        <v>-2278.9354043392514</v>
      </c>
      <c r="Y10">
        <f t="shared" si="0"/>
        <v>-1922.1020710059183</v>
      </c>
      <c r="Z10">
        <f t="shared" si="0"/>
        <v>-1664.8520710059183</v>
      </c>
      <c r="AA10">
        <f t="shared" si="0"/>
        <v>527.73126232741561</v>
      </c>
      <c r="AB10">
        <f t="shared" si="0"/>
        <v>222.39792899408167</v>
      </c>
      <c r="AC10">
        <f t="shared" si="0"/>
        <v>-451.85207100591833</v>
      </c>
      <c r="AD10">
        <f t="shared" si="0"/>
        <v>-1080.8520710059183</v>
      </c>
      <c r="AE10">
        <f t="shared" si="0"/>
        <v>-1801.8520710059183</v>
      </c>
    </row>
    <row r="11" spans="1:31" x14ac:dyDescent="0.25">
      <c r="A11" s="11" t="s">
        <v>15</v>
      </c>
      <c r="B11" s="9">
        <f>GETPIVOTDATA("wins",'pokerdump 8 players'!$L$2,"suited",FALSE,"value1",B$1,"value2",$A11)/12</f>
        <v>9390.1666666666661</v>
      </c>
      <c r="C11" s="9">
        <f>GETPIVOTDATA("wins",'pokerdump 8 players'!$L$2,"suited",FALSE,"value1",C$1,"value2",$A11)/12</f>
        <v>7813.416666666667</v>
      </c>
      <c r="D11" s="9">
        <f>GETPIVOTDATA("wins",'pokerdump 8 players'!$L$2,"suited",FALSE,"value1",D$1,"value2",$A11)/12</f>
        <v>7162.583333333333</v>
      </c>
      <c r="E11" s="9">
        <f>GETPIVOTDATA("wins",'pokerdump 8 players'!$L$2,"suited",FALSE,"value1",E$1,"value2",$A11)/12</f>
        <v>6663.75</v>
      </c>
      <c r="F11" s="9">
        <f>GETPIVOTDATA("wins",'pokerdump 8 players'!$L$2,"suited",FALSE,"value1",F$1,"value2",$A11)/12</f>
        <v>6319.25</v>
      </c>
      <c r="G11" s="9">
        <f>GETPIVOTDATA("wins",'pokerdump 8 players'!$L$2,"suited",FALSE,"value1",G$1,"value2",$A11)/12</f>
        <v>6286.75</v>
      </c>
      <c r="H11" s="9">
        <f>GETPIVOTDATA("wins",'pokerdump 8 players'!$L$2,"suited",FALSE,"value1",H$1,"value2",$A11)/12</f>
        <v>6650.75</v>
      </c>
      <c r="I11" s="9">
        <f>GETPIVOTDATA("wins",'pokerdump 8 players'!$L$2,"suited",FALSE,"value1",I$1,"value2",$A11)/12</f>
        <v>7002.083333333333</v>
      </c>
      <c r="J11" s="9">
        <f>GETPIVOTDATA("wins",'pokerdump 8 players'!$L$2,"suited",FALSE,"value1",J$1,"value2",$A11)/12</f>
        <v>7266.166666666667</v>
      </c>
      <c r="K11" s="9">
        <f>GETPIVOTDATA("wins",'pokerdump 8 players'!$L$2,"suited",FALSE,"value1",K$1,"value2",$A11)/6</f>
        <v>9348.6666666666661</v>
      </c>
      <c r="L11" s="9">
        <f>GETPIVOTDATA("wins",'pokerdump 8 players'!$L$2,"suited",TRUE,"value1",$A11,"value2",L$1)/4</f>
        <v>9404</v>
      </c>
      <c r="M11" s="9">
        <f>GETPIVOTDATA("wins",'pokerdump 8 players'!$L$2,"suited",TRUE,"value1",$A11,"value2",M$1)/4</f>
        <v>8812</v>
      </c>
      <c r="N11" s="9">
        <f>GETPIVOTDATA("wins",'pokerdump 8 players'!$L$2,"suited",TRUE,"value1",$A11,"value2",N$1)/4</f>
        <v>7966.75</v>
      </c>
      <c r="R11" s="11" t="s">
        <v>15</v>
      </c>
      <c r="S11">
        <f t="shared" si="1"/>
        <v>116.06459566074773</v>
      </c>
      <c r="T11">
        <f t="shared" si="0"/>
        <v>-1460.6854043392514</v>
      </c>
      <c r="U11">
        <f t="shared" si="0"/>
        <v>-2111.5187376725853</v>
      </c>
      <c r="V11">
        <f t="shared" si="0"/>
        <v>-2610.3520710059183</v>
      </c>
      <c r="W11">
        <f t="shared" si="0"/>
        <v>-2954.8520710059183</v>
      </c>
      <c r="X11">
        <f t="shared" si="0"/>
        <v>-2987.3520710059183</v>
      </c>
      <c r="Y11">
        <f t="shared" si="0"/>
        <v>-2623.3520710059183</v>
      </c>
      <c r="Z11">
        <f t="shared" si="0"/>
        <v>-2272.0187376725853</v>
      </c>
      <c r="AA11">
        <f t="shared" si="0"/>
        <v>-2007.9354043392514</v>
      </c>
      <c r="AB11">
        <f t="shared" si="0"/>
        <v>74.564595660747727</v>
      </c>
      <c r="AC11">
        <f t="shared" si="0"/>
        <v>129.89792899408167</v>
      </c>
      <c r="AD11">
        <f t="shared" si="0"/>
        <v>-462.10207100591833</v>
      </c>
      <c r="AE11">
        <f t="shared" si="0"/>
        <v>-1307.3520710059183</v>
      </c>
    </row>
    <row r="12" spans="1:31" x14ac:dyDescent="0.25">
      <c r="A12" s="11" t="s">
        <v>17</v>
      </c>
      <c r="B12" s="9">
        <f>GETPIVOTDATA("wins",'pokerdump 8 players'!$L$2,"suited",FALSE,"value1",B$1,"value2",$A12)/12</f>
        <v>9179.0833333333339</v>
      </c>
      <c r="C12" s="9">
        <f>GETPIVOTDATA("wins",'pokerdump 8 players'!$L$2,"suited",FALSE,"value1",C$1,"value2",$A12)/12</f>
        <v>7574.166666666667</v>
      </c>
      <c r="D12" s="9">
        <f>GETPIVOTDATA("wins",'pokerdump 8 players'!$L$2,"suited",FALSE,"value1",D$1,"value2",$A12)/12</f>
        <v>6880.416666666667</v>
      </c>
      <c r="E12" s="9">
        <f>GETPIVOTDATA("wins",'pokerdump 8 players'!$L$2,"suited",FALSE,"value1",E$1,"value2",$A12)/12</f>
        <v>6442.5</v>
      </c>
      <c r="F12" s="9">
        <f>GETPIVOTDATA("wins",'pokerdump 8 players'!$L$2,"suited",FALSE,"value1",F$1,"value2",$A12)/12</f>
        <v>6120.166666666667</v>
      </c>
      <c r="G12" s="9">
        <f>GETPIVOTDATA("wins",'pokerdump 8 players'!$L$2,"suited",FALSE,"value1",G$1,"value2",$A12)/12</f>
        <v>5589.666666666667</v>
      </c>
      <c r="H12" s="9">
        <f>GETPIVOTDATA("wins",'pokerdump 8 players'!$L$2,"suited",FALSE,"value1",H$1,"value2",$A12)/12</f>
        <v>5831.416666666667</v>
      </c>
      <c r="I12" s="9">
        <f>GETPIVOTDATA("wins",'pokerdump 8 players'!$L$2,"suited",FALSE,"value1",I$1,"value2",$A12)/12</f>
        <v>6250.583333333333</v>
      </c>
      <c r="J12" s="9">
        <f>GETPIVOTDATA("wins",'pokerdump 8 players'!$L$2,"suited",FALSE,"value1",J$1,"value2",$A12)/12</f>
        <v>6656.916666666667</v>
      </c>
      <c r="K12" s="9">
        <f>GETPIVOTDATA("wins",'pokerdump 8 players'!$L$2,"suited",FALSE,"value1",K$1,"value2",$A12)/12</f>
        <v>7141.5</v>
      </c>
      <c r="L12" s="9">
        <f>GETPIVOTDATA("wins",'pokerdump 8 players'!$L$2,"suited",FALSE,"value1",L$1,"value2",$A12)/6</f>
        <v>8985.1666666666661</v>
      </c>
      <c r="M12" s="9">
        <f>GETPIVOTDATA("wins",'pokerdump 8 players'!$L$2,"suited",TRUE,"value1",$A12,"value2",M$1)/4</f>
        <v>8399.5</v>
      </c>
      <c r="N12" s="9">
        <f>GETPIVOTDATA("wins",'pokerdump 8 players'!$L$2,"suited",TRUE,"value1",$A12,"value2",N$1)/4</f>
        <v>7785</v>
      </c>
      <c r="R12" s="11" t="s">
        <v>17</v>
      </c>
      <c r="S12">
        <f t="shared" si="1"/>
        <v>-95.018737672584393</v>
      </c>
      <c r="T12">
        <f t="shared" si="0"/>
        <v>-1699.9354043392514</v>
      </c>
      <c r="U12">
        <f t="shared" si="0"/>
        <v>-2393.6854043392514</v>
      </c>
      <c r="V12">
        <f t="shared" si="0"/>
        <v>-2831.6020710059183</v>
      </c>
      <c r="W12">
        <f t="shared" si="0"/>
        <v>-3153.9354043392514</v>
      </c>
      <c r="X12">
        <f t="shared" si="0"/>
        <v>-3684.4354043392514</v>
      </c>
      <c r="Y12">
        <f t="shared" si="0"/>
        <v>-3442.6854043392514</v>
      </c>
      <c r="Z12">
        <f t="shared" si="0"/>
        <v>-3023.5187376725853</v>
      </c>
      <c r="AA12">
        <f t="shared" si="0"/>
        <v>-2617.1854043392514</v>
      </c>
      <c r="AB12">
        <f t="shared" si="0"/>
        <v>-2132.6020710059183</v>
      </c>
      <c r="AC12">
        <f t="shared" si="0"/>
        <v>-288.93540433925227</v>
      </c>
      <c r="AD12">
        <f t="shared" si="0"/>
        <v>-874.60207100591833</v>
      </c>
      <c r="AE12">
        <f t="shared" si="0"/>
        <v>-1489.1020710059183</v>
      </c>
    </row>
    <row r="13" spans="1:31" x14ac:dyDescent="0.25">
      <c r="A13" s="11" t="s">
        <v>19</v>
      </c>
      <c r="B13" s="9">
        <f>GETPIVOTDATA("wins",'pokerdump 8 players'!$L$2,"suited",FALSE,"value1",B$1,"value2",$A13)/12</f>
        <v>8951.8333333333339</v>
      </c>
      <c r="C13" s="9">
        <f>GETPIVOTDATA("wins",'pokerdump 8 players'!$L$2,"suited",FALSE,"value1",C$1,"value2",$A13)/12</f>
        <v>7432.666666666667</v>
      </c>
      <c r="D13" s="9">
        <f>GETPIVOTDATA("wins",'pokerdump 8 players'!$L$2,"suited",FALSE,"value1",D$1,"value2",$A13)/12</f>
        <v>6721.25</v>
      </c>
      <c r="E13" s="9">
        <f>GETPIVOTDATA("wins",'pokerdump 8 players'!$L$2,"suited",FALSE,"value1",E$1,"value2",$A13)/12</f>
        <v>6285.75</v>
      </c>
      <c r="F13" s="9">
        <f>GETPIVOTDATA("wins",'pokerdump 8 players'!$L$2,"suited",FALSE,"value1",F$1,"value2",$A13)/12</f>
        <v>5999.333333333333</v>
      </c>
      <c r="G13" s="9">
        <f>GETPIVOTDATA("wins",'pokerdump 8 players'!$L$2,"suited",FALSE,"value1",G$1,"value2",$A13)/12</f>
        <v>5479.333333333333</v>
      </c>
      <c r="H13" s="9">
        <f>GETPIVOTDATA("wins",'pokerdump 8 players'!$L$2,"suited",FALSE,"value1",H$1,"value2",$A13)/12</f>
        <v>5218.25</v>
      </c>
      <c r="I13" s="9">
        <f>GETPIVOTDATA("wins",'pokerdump 8 players'!$L$2,"suited",FALSE,"value1",I$1,"value2",$A13)/12</f>
        <v>5512.75</v>
      </c>
      <c r="J13" s="9">
        <f>GETPIVOTDATA("wins",'pokerdump 8 players'!$L$2,"suited",FALSE,"value1",J$1,"value2",$A13)/12</f>
        <v>5915</v>
      </c>
      <c r="K13" s="9">
        <f>GETPIVOTDATA("wins",'pokerdump 8 players'!$L$2,"suited",FALSE,"value1",K$1,"value2",$A13)/12</f>
        <v>6582.916666666667</v>
      </c>
      <c r="L13" s="9">
        <f>GETPIVOTDATA("wins",'pokerdump 8 players'!$L$2,"suited",FALSE,"value1",L$1,"value2",$A13)/12</f>
        <v>6222.083333333333</v>
      </c>
      <c r="M13" s="9">
        <f>GETPIVOTDATA("wins",'pokerdump 8 players'!$L$2,"suited",FALSE,"value1",M$1,"value2",$A13)/6</f>
        <v>10036.5</v>
      </c>
      <c r="N13" s="9">
        <f>GETPIVOTDATA("wins",'pokerdump 8 players'!$L$2,"suited",TRUE,"value1",$A13,"value2",N$1)/4</f>
        <v>7478.75</v>
      </c>
      <c r="R13" s="11" t="s">
        <v>19</v>
      </c>
      <c r="S13">
        <f t="shared" si="1"/>
        <v>-322.26873767258439</v>
      </c>
      <c r="T13">
        <f t="shared" si="0"/>
        <v>-1841.4354043392514</v>
      </c>
      <c r="U13">
        <f t="shared" si="0"/>
        <v>-2552.8520710059183</v>
      </c>
      <c r="V13">
        <f t="shared" si="0"/>
        <v>-2988.3520710059183</v>
      </c>
      <c r="W13">
        <f t="shared" si="0"/>
        <v>-3274.7687376725853</v>
      </c>
      <c r="X13">
        <f t="shared" si="0"/>
        <v>-3794.7687376725853</v>
      </c>
      <c r="Y13">
        <f t="shared" si="0"/>
        <v>-4055.8520710059183</v>
      </c>
      <c r="Z13">
        <f t="shared" si="0"/>
        <v>-3761.3520710059183</v>
      </c>
      <c r="AA13">
        <f t="shared" si="0"/>
        <v>-3359.1020710059183</v>
      </c>
      <c r="AB13">
        <f t="shared" si="0"/>
        <v>-2691.1854043392514</v>
      </c>
      <c r="AC13">
        <f t="shared" si="0"/>
        <v>-3052.0187376725853</v>
      </c>
      <c r="AD13">
        <f t="shared" si="0"/>
        <v>762.39792899408167</v>
      </c>
      <c r="AE13">
        <f t="shared" si="0"/>
        <v>-1795.3520710059183</v>
      </c>
    </row>
    <row r="14" spans="1:31" x14ac:dyDescent="0.25">
      <c r="A14" s="11" t="s">
        <v>18</v>
      </c>
      <c r="B14" s="9">
        <f>GETPIVOTDATA("wins",'pokerdump 8 players'!$L$2,"suited",FALSE,"value1",B$1,"value2",$A14)/12</f>
        <v>8472.0833333333339</v>
      </c>
      <c r="C14" s="9">
        <f>GETPIVOTDATA("wins",'pokerdump 8 players'!$L$2,"suited",FALSE,"value1",C$1,"value2",$A14)/12</f>
        <v>7149.916666666667</v>
      </c>
      <c r="D14" s="9">
        <f>GETPIVOTDATA("wins",'pokerdump 8 players'!$L$2,"suited",FALSE,"value1",D$1,"value2",$A14)/12</f>
        <v>6481.166666666667</v>
      </c>
      <c r="E14" s="9">
        <f>GETPIVOTDATA("wins",'pokerdump 8 players'!$L$2,"suited",FALSE,"value1",E$1,"value2",$A14)/12</f>
        <v>5993.833333333333</v>
      </c>
      <c r="F14" s="9">
        <f>GETPIVOTDATA("wins",'pokerdump 8 players'!$L$2,"suited",FALSE,"value1",F$1,"value2",$A14)/12</f>
        <v>5724.833333333333</v>
      </c>
      <c r="G14" s="9">
        <f>GETPIVOTDATA("wins",'pokerdump 8 players'!$L$2,"suited",FALSE,"value1",G$1,"value2",$A14)/12</f>
        <v>5222</v>
      </c>
      <c r="H14" s="9">
        <f>GETPIVOTDATA("wins",'pokerdump 8 players'!$L$2,"suited",FALSE,"value1",H$1,"value2",$A14)/12</f>
        <v>4985</v>
      </c>
      <c r="I14" s="9">
        <f>GETPIVOTDATA("wins",'pokerdump 8 players'!$L$2,"suited",FALSE,"value1",I$1,"value2",$A14)/12</f>
        <v>4834.333333333333</v>
      </c>
      <c r="J14" s="9">
        <f>GETPIVOTDATA("wins",'pokerdump 8 players'!$L$2,"suited",FALSE,"value1",J$1,"value2",$A14)/12</f>
        <v>5095.666666666667</v>
      </c>
      <c r="K14" s="9">
        <f>GETPIVOTDATA("wins",'pokerdump 8 players'!$L$2,"suited",FALSE,"value1",K$1,"value2",$A14)/12</f>
        <v>5728.916666666667</v>
      </c>
      <c r="L14" s="9">
        <f>GETPIVOTDATA("wins",'pokerdump 8 players'!$L$2,"suited",FALSE,"value1",L$1,"value2",$A14)/12</f>
        <v>5469.416666666667</v>
      </c>
      <c r="M14" s="9">
        <f>GETPIVOTDATA("wins",'pokerdump 8 players'!$L$2,"suited",FALSE,"value1",M$1,"value2",$A14)/12</f>
        <v>5252</v>
      </c>
      <c r="N14" s="9">
        <f>GETPIVOTDATA("wins",'pokerdump 8 players'!$L$2,"suited",FALSE,"value1",N$1,"value2",$A14)/6</f>
        <v>8755.6666666666661</v>
      </c>
      <c r="R14" s="11" t="s">
        <v>18</v>
      </c>
      <c r="S14">
        <f t="shared" si="1"/>
        <v>-802.01873767258439</v>
      </c>
      <c r="T14">
        <f t="shared" si="0"/>
        <v>-2124.1854043392514</v>
      </c>
      <c r="U14">
        <f t="shared" si="0"/>
        <v>-2792.9354043392514</v>
      </c>
      <c r="V14">
        <f t="shared" si="0"/>
        <v>-3280.2687376725853</v>
      </c>
      <c r="W14">
        <f t="shared" si="0"/>
        <v>-3549.2687376725853</v>
      </c>
      <c r="X14">
        <f t="shared" si="0"/>
        <v>-4052.1020710059183</v>
      </c>
      <c r="Y14">
        <f t="shared" si="0"/>
        <v>-4289.1020710059183</v>
      </c>
      <c r="Z14">
        <f t="shared" si="0"/>
        <v>-4439.7687376725853</v>
      </c>
      <c r="AA14">
        <f t="shared" si="0"/>
        <v>-4178.4354043392514</v>
      </c>
      <c r="AB14">
        <f t="shared" si="0"/>
        <v>-3545.1854043392514</v>
      </c>
      <c r="AC14">
        <f t="shared" si="0"/>
        <v>-3804.6854043392514</v>
      </c>
      <c r="AD14">
        <f t="shared" si="0"/>
        <v>-4022.1020710059183</v>
      </c>
      <c r="AE14">
        <f t="shared" si="0"/>
        <v>-518.43540433925227</v>
      </c>
    </row>
    <row r="15" spans="1:31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8" spans="1:14" x14ac:dyDescent="0.25">
      <c r="A18" t="s">
        <v>35</v>
      </c>
      <c r="B18" t="s">
        <v>5</v>
      </c>
      <c r="C18" t="s">
        <v>6</v>
      </c>
      <c r="D18" t="s">
        <v>10</v>
      </c>
      <c r="E18" t="s">
        <v>11</v>
      </c>
      <c r="F18" s="4" t="s">
        <v>12</v>
      </c>
      <c r="G18" s="4" t="s">
        <v>13</v>
      </c>
      <c r="H18" s="4" t="s">
        <v>14</v>
      </c>
      <c r="I18" s="4" t="s">
        <v>16</v>
      </c>
      <c r="J18" s="4" t="s">
        <v>20</v>
      </c>
      <c r="K18" s="4" t="s">
        <v>15</v>
      </c>
      <c r="L18" s="4" t="s">
        <v>17</v>
      </c>
      <c r="M18" s="4" t="s">
        <v>19</v>
      </c>
      <c r="N18" s="4" t="s">
        <v>18</v>
      </c>
    </row>
    <row r="19" spans="1:14" x14ac:dyDescent="0.25">
      <c r="A19" s="10" t="s">
        <v>5</v>
      </c>
      <c r="B19" s="5">
        <f>GETPIVOTDATA("% af wins",'pokerdump 5 players'!$L$2,"suited",FALSE,"value1",B$1,"value2",$A19)/6</f>
        <v>1.9269327240519112E-3</v>
      </c>
      <c r="C19" s="5">
        <f>GETPIVOTDATA("% af wins",'pokerdump 5 players'!$L$2,"suited",TRUE,"value1",$A19,"value2",C$1)/4</f>
        <v>1.2607362922392013E-3</v>
      </c>
      <c r="D19" s="5">
        <f>GETPIVOTDATA("% af wins",'pokerdump 5 players'!$L$2,"suited",TRUE,"value1",$A19,"value2",D$1)/4</f>
        <v>1.2040309647554509E-3</v>
      </c>
      <c r="E19" s="5">
        <f>GETPIVOTDATA("% af wins",'pokerdump 5 players'!$L$2,"suited",TRUE,"value1",$A19,"value2",E$1)/4</f>
        <v>1.1606130994594123E-3</v>
      </c>
      <c r="F19" s="5">
        <f>GETPIVOTDATA("% af wins",'pokerdump 5 players'!$L$2,"suited",TRUE,"value1",$A19,"value2",F$1)/4</f>
        <v>1.1214572503367905E-3</v>
      </c>
      <c r="G19" s="5">
        <f>GETPIVOTDATA("% af wins",'pokerdump 5 players'!$L$2,"suited",TRUE,"value1",$A19,"value2",G$1)/4</f>
        <v>1.0411398974217035E-3</v>
      </c>
      <c r="H19" s="5">
        <f>GETPIVOTDATA("% af wins",'pokerdump 5 players'!$L$2,"suited",TRUE,"value1",$A19,"value2",H$1)/4</f>
        <v>1.0008672633124644E-3</v>
      </c>
      <c r="I19" s="5">
        <f>GETPIVOTDATA("% af wins",'pokerdump 5 players'!$L$2,"suited",TRUE,"value1",$A19,"value2",I$1)/4</f>
        <v>9.7864552123181465E-4</v>
      </c>
      <c r="J19" s="5">
        <f>GETPIVOTDATA("% af wins",'pokerdump 5 players'!$L$2,"suited",TRUE,"value1",$A19,"value2",J$1)/4</f>
        <v>9.4347818991854029E-4</v>
      </c>
      <c r="K19" s="5">
        <f>GETPIVOTDATA("% af wins",'pokerdump 5 players'!$L$2,"suited",TRUE,"value1",$A19,"value2",K$1)/4</f>
        <v>9.8434340381659663E-4</v>
      </c>
      <c r="L19" s="5">
        <f>GETPIVOTDATA("% af wins",'pokerdump 5 players'!$L$2,"suited",TRUE,"value1",$A19,"value2",L$1)/4</f>
        <v>9.5389391928352185E-4</v>
      </c>
      <c r="M19" s="5">
        <f>GETPIVOTDATA("% af wins",'pokerdump 5 players'!$L$2,"suited",TRUE,"value1",$A19,"value2",M$1)/4</f>
        <v>9.3901104997207131E-4</v>
      </c>
      <c r="N19" s="5">
        <f>GETPIVOTDATA("% af wins",'pokerdump 5 players'!$L$2,"suited",TRUE,"value1",$A19,"value2",N$1)/4</f>
        <v>9.0395767631049246E-4</v>
      </c>
    </row>
    <row r="20" spans="1:14" x14ac:dyDescent="0.25">
      <c r="A20" s="10" t="s">
        <v>6</v>
      </c>
      <c r="B20" s="5">
        <f>GETPIVOTDATA("% af wins",'pokerdump 5 players'!$L$2,"suited",FALSE,"value1",B$1,"value2",$A20)/12</f>
        <v>1.1561535566897228E-3</v>
      </c>
      <c r="C20" s="5">
        <f>GETPIVOTDATA("% af wins",'pokerdump 5 players'!$L$2,"suited",FALSE,"value1",C$1,"value2",$A20)/6</f>
        <v>1.7219457001817944E-3</v>
      </c>
      <c r="D20" s="5">
        <f>GETPIVOTDATA("% af wins",'pokerdump 5 players'!$L$2,"suited",TRUE,"value1",$A20,"value2",D$1)/4</f>
        <v>1.1561687510432822E-3</v>
      </c>
      <c r="E20" s="5">
        <f>GETPIVOTDATA("% af wins",'pokerdump 5 players'!$L$2,"suited",TRUE,"value1",$A20,"value2",E$1)/4</f>
        <v>1.1326023086726241E-3</v>
      </c>
      <c r="F20" s="5">
        <f>GETPIVOTDATA("% af wins",'pokerdump 5 players'!$L$2,"suited",TRUE,"value1",$A20,"value2",F$1)/4</f>
        <v>1.0816860298950121E-3</v>
      </c>
      <c r="G20" s="5">
        <f>GETPIVOTDATA("% af wins",'pokerdump 5 players'!$L$2,"suited",TRUE,"value1",$A20,"value2",G$1)/4</f>
        <v>9.8450294452897061E-4</v>
      </c>
      <c r="H20" s="5">
        <f>GETPIVOTDATA("% af wins",'pokerdump 5 players'!$L$2,"suited",TRUE,"value1",$A20,"value2",H$1)/4</f>
        <v>9.2583754543605525E-4</v>
      </c>
      <c r="I20" s="5">
        <f>GETPIVOTDATA("% af wins",'pokerdump 5 players'!$L$2,"suited",TRUE,"value1",$A20,"value2",I$1)/4</f>
        <v>9.0498329517575324E-4</v>
      </c>
      <c r="J20" s="5">
        <f>GETPIVOTDATA("% af wins",'pokerdump 5 players'!$L$2,"suited",TRUE,"value1",$A20,"value2",J$1)/4</f>
        <v>8.8346809053561643E-4</v>
      </c>
      <c r="K20" s="5">
        <f>GETPIVOTDATA("% af wins",'pokerdump 5 players'!$L$2,"suited",TRUE,"value1",$A20,"value2",K$1)/4</f>
        <v>8.5805553420748883E-4</v>
      </c>
      <c r="L20" s="5">
        <f>GETPIVOTDATA("% af wins",'pokerdump 5 players'!$L$2,"suited",TRUE,"value1",$A20,"value2",L$1)/4</f>
        <v>8.4517831956588149E-4</v>
      </c>
      <c r="M20" s="5">
        <f>GETPIVOTDATA("% af wins",'pokerdump 5 players'!$L$2,"suited",TRUE,"value1",$A20,"value2",M$1)/4</f>
        <v>8.2010763619284075E-4</v>
      </c>
      <c r="N20" s="5">
        <f>GETPIVOTDATA("% af wins",'pokerdump 5 players'!$L$2,"suited",TRUE,"value1",$A20,"value2",N$1)/4</f>
        <v>8.0201116110357323E-4</v>
      </c>
    </row>
    <row r="21" spans="1:14" x14ac:dyDescent="0.25">
      <c r="A21" s="10" t="s">
        <v>10</v>
      </c>
      <c r="B21" s="5">
        <f>GETPIVOTDATA("% af wins",'pokerdump 5 players'!$L$2,"suited",FALSE,"value1",B$1,"value2",$A21)/12</f>
        <v>1.0927247277559297E-3</v>
      </c>
      <c r="C21" s="5">
        <f>GETPIVOTDATA("% af wins",'pokerdump 5 players'!$L$2,"suited",FALSE,"value1",C$1,"value2",$A21)/12</f>
        <v>1.0560835441473918E-3</v>
      </c>
      <c r="D21" s="5">
        <f>GETPIVOTDATA("% af wins",'pokerdump 5 players'!$L$2,"suited",FALSE,"value1",D$1,"value2",$A21)/6</f>
        <v>1.5443540957793093E-3</v>
      </c>
      <c r="E21" s="5">
        <f>GETPIVOTDATA("% af wins",'pokerdump 5 players'!$L$2,"suited",TRUE,"value1",$A21,"value2",E$1)/4</f>
        <v>1.0975717265413844E-3</v>
      </c>
      <c r="F21" s="5">
        <f>GETPIVOTDATA("% af wins",'pokerdump 5 players'!$L$2,"suited",TRUE,"value1",$A21,"value2",F$1)/4</f>
        <v>1.05796004681198E-3</v>
      </c>
      <c r="G21" s="5">
        <f>GETPIVOTDATA("% af wins",'pokerdump 5 players'!$L$2,"suited",TRUE,"value1",$A21,"value2",G$1)/4</f>
        <v>9.7572820534840639E-4</v>
      </c>
      <c r="H21" s="5">
        <f>GETPIVOTDATA("% af wins",'pokerdump 5 players'!$L$2,"suited",TRUE,"value1",$A21,"value2",H$1)/4</f>
        <v>8.9969566013707559E-4</v>
      </c>
      <c r="I21" s="5">
        <f>GETPIVOTDATA("% af wins",'pokerdump 5 players'!$L$2,"suited",TRUE,"value1",$A21,"value2",I$1)/4</f>
        <v>8.4542902639961196E-4</v>
      </c>
      <c r="J21" s="5">
        <f>GETPIVOTDATA("% af wins",'pokerdump 5 players'!$L$2,"suited",TRUE,"value1",$A21,"value2",J$1)/4</f>
        <v>8.2655763927881403E-4</v>
      </c>
      <c r="K21" s="5">
        <f>GETPIVOTDATA("% af wins",'pokerdump 5 players'!$L$2,"suited",TRUE,"value1",$A21,"value2",K$1)/4</f>
        <v>8.064555095197031E-4</v>
      </c>
      <c r="L21" s="5">
        <f>GETPIVOTDATA("% af wins",'pokerdump 5 players'!$L$2,"suited",TRUE,"value1",$A21,"value2",L$1)/4</f>
        <v>7.7956150371953214E-4</v>
      </c>
      <c r="M21" s="5">
        <f>GETPIVOTDATA("% af wins",'pokerdump 5 players'!$L$2,"suited",TRUE,"value1",$A21,"value2",M$1)/4</f>
        <v>7.7545902825848913E-4</v>
      </c>
      <c r="N21" s="5">
        <f>GETPIVOTDATA("% af wins",'pokerdump 5 players'!$L$2,"suited",TRUE,"value1",$A21,"value2",N$1)/4</f>
        <v>7.5093534161358745E-4</v>
      </c>
    </row>
    <row r="22" spans="1:14" x14ac:dyDescent="0.25">
      <c r="A22" s="10" t="s">
        <v>11</v>
      </c>
      <c r="B22" s="5">
        <f>GETPIVOTDATA("% af wins",'pokerdump 5 players'!$L$2,"suited",FALSE,"value1",B$1,"value2",$A22)/12</f>
        <v>1.0457513837269872E-3</v>
      </c>
      <c r="C22" s="5">
        <f>GETPIVOTDATA("% af wins",'pokerdump 5 players'!$L$2,"suited",FALSE,"value1",C$1,"value2",$A22)/12</f>
        <v>1.0055775129158841E-3</v>
      </c>
      <c r="D22" s="5">
        <f>GETPIVOTDATA("% af wins",'pokerdump 5 players'!$L$2,"suited",FALSE,"value1",D$1,"value2",$A22)/12</f>
        <v>9.7649552020315699E-4</v>
      </c>
      <c r="E22" s="5">
        <f>GETPIVOTDATA("% af wins",'pokerdump 5 players'!$L$2,"suited",FALSE,"value1",E$1,"value2",$A22)/6</f>
        <v>1.3977893613451575E-3</v>
      </c>
      <c r="F22" s="5">
        <f>GETPIVOTDATA("% af wins",'pokerdump 5 players'!$L$2,"suited",TRUE,"value1",$A22,"value2",F$1)/4</f>
        <v>1.0393849495855907E-3</v>
      </c>
      <c r="G22" s="5">
        <f>GETPIVOTDATA("% af wins",'pokerdump 5 players'!$L$2,"suited",TRUE,"value1",$A22,"value2",G$1)/4</f>
        <v>9.50908228809096E-4</v>
      </c>
      <c r="H22" s="5">
        <f>GETPIVOTDATA("% af wins",'pokerdump 5 players'!$L$2,"suited",TRUE,"value1",$A22,"value2",H$1)/4</f>
        <v>8.9028275810701569E-4</v>
      </c>
      <c r="I22" s="5">
        <f>GETPIVOTDATA("% af wins",'pokerdump 5 players'!$L$2,"suited",TRUE,"value1",$A22,"value2",I$1)/4</f>
        <v>8.2544085429219676E-4</v>
      </c>
      <c r="J22" s="5">
        <f>GETPIVOTDATA("% af wins",'pokerdump 5 players'!$L$2,"suited",TRUE,"value1",$A22,"value2",J$1)/4</f>
        <v>7.7534507060679351E-4</v>
      </c>
      <c r="K22" s="5">
        <f>GETPIVOTDATA("% af wins",'pokerdump 5 players'!$L$2,"suited",TRUE,"value1",$A22,"value2",K$1)/4</f>
        <v>7.6720849427572486E-4</v>
      </c>
      <c r="L22" s="5">
        <f>GETPIVOTDATA("% af wins",'pokerdump 5 players'!$L$2,"suited",TRUE,"value1",$A22,"value2",L$1)/4</f>
        <v>7.379441693202845E-4</v>
      </c>
      <c r="M22" s="5">
        <f>GETPIVOTDATA("% af wins",'pokerdump 5 players'!$L$2,"suited",TRUE,"value1",$A22,"value2",M$1)/4</f>
        <v>7.2597861589224232E-4</v>
      </c>
      <c r="N22" s="5">
        <f>GETPIVOTDATA("% af wins",'pokerdump 5 players'!$L$2,"suited",TRUE,"value1",$A22,"value2",N$1)/4</f>
        <v>6.9803619969647157E-4</v>
      </c>
    </row>
    <row r="23" spans="1:14" x14ac:dyDescent="0.25">
      <c r="A23" s="11" t="s">
        <v>12</v>
      </c>
      <c r="B23" s="5">
        <f>GETPIVOTDATA("% af wins",'pokerdump 5 players'!$L$2,"suited",FALSE,"value1",B$1,"value2",$A23)/12</f>
        <v>1.010758787479646E-3</v>
      </c>
      <c r="C23" s="5">
        <f>GETPIVOTDATA("% af wins",'pokerdump 5 players'!$L$2,"suited",FALSE,"value1",C$1,"value2",$A23)/12</f>
        <v>9.6934657685345059E-4</v>
      </c>
      <c r="D23" s="5">
        <f>GETPIVOTDATA("% af wins",'pokerdump 5 players'!$L$2,"suited",FALSE,"value1",D$1,"value2",$A23)/12</f>
        <v>9.3955804670021027E-4</v>
      </c>
      <c r="E23" s="5">
        <f>GETPIVOTDATA("% af wins",'pokerdump 5 players'!$L$2,"suited",FALSE,"value1",E$1,"value2",$A23)/12</f>
        <v>9.3361705445847763E-4</v>
      </c>
      <c r="F23" s="5">
        <f>GETPIVOTDATA("% af wins",'pokerdump 5 players'!$L$2,"suited",FALSE,"value1",F$1,"value2",$A23)/6</f>
        <v>1.2747150975138664E-3</v>
      </c>
      <c r="G23" s="5">
        <f>GETPIVOTDATA("% af wins",'pokerdump 5 players'!$L$2,"suited",TRUE,"value1",$A23,"value2",G$1)/4</f>
        <v>9.6362590273832947E-4</v>
      </c>
      <c r="H23" s="5">
        <f>GETPIVOTDATA("% af wins",'pokerdump 5 players'!$L$2,"suited",TRUE,"value1",$A23,"value2",H$1)/4</f>
        <v>8.9354194694551102E-4</v>
      </c>
      <c r="I23" s="5">
        <f>GETPIVOTDATA("% af wins",'pokerdump 5 players'!$L$2,"suited",TRUE,"value1",$A23,"value2",I$1)/4</f>
        <v>8.3478538173123917E-4</v>
      </c>
      <c r="J23" s="5">
        <f>GETPIVOTDATA("% af wins",'pokerdump 5 players'!$L$2,"suited",TRUE,"value1",$A23,"value2",J$1)/4</f>
        <v>7.8316256551311443E-4</v>
      </c>
      <c r="K23" s="5">
        <f>GETPIVOTDATA("% af wins",'pokerdump 5 players'!$L$2,"suited",TRUE,"value1",$A23,"value2",K$1)/4</f>
        <v>7.1465122531369583E-4</v>
      </c>
      <c r="L23" s="5">
        <f>GETPIVOTDATA("% af wins",'pokerdump 5 players'!$L$2,"suited",TRUE,"value1",$A23,"value2",L$1)/4</f>
        <v>7.1399027093386103E-4</v>
      </c>
      <c r="M23" s="5">
        <f>GETPIVOTDATA("% af wins",'pokerdump 5 players'!$L$2,"suited",TRUE,"value1",$A23,"value2",M$1)/4</f>
        <v>6.9306764608254164E-4</v>
      </c>
      <c r="N23" s="5">
        <f>GETPIVOTDATA("% af wins",'pokerdump 5 players'!$L$2,"suited",TRUE,"value1",$A23,"value2",N$1)/4</f>
        <v>6.7041286492544843E-4</v>
      </c>
    </row>
    <row r="24" spans="1:14" x14ac:dyDescent="0.25">
      <c r="A24" s="11" t="s">
        <v>13</v>
      </c>
      <c r="B24" s="5">
        <f>GETPIVOTDATA("% af wins",'pokerdump 5 players'!$L$2,"suited",FALSE,"value1",B$1,"value2",$A24)/12</f>
        <v>9.1549019066209129E-4</v>
      </c>
      <c r="C24" s="5">
        <f>GETPIVOTDATA("% af wins",'pokerdump 5 players'!$L$2,"suited",FALSE,"value1",C$1,"value2",$A24)/12</f>
        <v>8.6923857842722098E-4</v>
      </c>
      <c r="D24" s="5">
        <f>GETPIVOTDATA("% af wins",'pokerdump 5 players'!$L$2,"suited",FALSE,"value1",D$1,"value2",$A24)/12</f>
        <v>8.4724475164996247E-4</v>
      </c>
      <c r="E24" s="5">
        <f>GETPIVOTDATA("% af wins",'pokerdump 5 players'!$L$2,"suited",FALSE,"value1",E$1,"value2",$A24)/12</f>
        <v>8.4266365405179764E-4</v>
      </c>
      <c r="F24" s="5">
        <f>GETPIVOTDATA("% af wins",'pokerdump 5 players'!$L$2,"suited",FALSE,"value1",F$1,"value2",$A24)/12</f>
        <v>8.3920693861703002E-4</v>
      </c>
      <c r="G24" s="5">
        <f>GETPIVOTDATA("% af wins",'pokerdump 5 players'!$L$2,"suited",FALSE,"value1",G$1,"value2",$A24)/6</f>
        <v>1.1412478958479331E-3</v>
      </c>
      <c r="H24" s="5">
        <f>GETPIVOTDATA("% af wins",'pokerdump 5 players'!$L$2,"suited",TRUE,"value1",$A24,"value2",H$1)/4</f>
        <v>8.8390112961205989E-4</v>
      </c>
      <c r="I24" s="5">
        <f>GETPIVOTDATA("% af wins",'pokerdump 5 players'!$L$2,"suited",TRUE,"value1",$A24,"value2",I$1)/4</f>
        <v>8.2936099751052678E-4</v>
      </c>
      <c r="J24" s="5">
        <f>GETPIVOTDATA("% af wins",'pokerdump 5 players'!$L$2,"suited",TRUE,"value1",$A24,"value2",J$1)/4</f>
        <v>7.6394930543722953E-4</v>
      </c>
      <c r="K24" s="5">
        <f>GETPIVOTDATA("% af wins",'pokerdump 5 players'!$L$2,"suited",TRUE,"value1",$A24,"value2",K$1)/4</f>
        <v>7.1877649230507796E-4</v>
      </c>
      <c r="L24" s="5">
        <f>GETPIVOTDATA("% af wins",'pokerdump 5 players'!$L$2,"suited",TRUE,"value1",$A24,"value2",L$1)/4</f>
        <v>6.6683459466220537E-4</v>
      </c>
      <c r="M24" s="5">
        <f>GETPIVOTDATA("% af wins",'pokerdump 5 players'!$L$2,"suited",TRUE,"value1",$A24,"value2",M$1)/4</f>
        <v>6.501056113932855E-4</v>
      </c>
      <c r="N24" s="5">
        <f>GETPIVOTDATA("% af wins",'pokerdump 5 players'!$L$2,"suited",TRUE,"value1",$A24,"value2",N$1)/4</f>
        <v>6.3091514284773973E-4</v>
      </c>
    </row>
    <row r="25" spans="1:14" x14ac:dyDescent="0.25">
      <c r="A25" s="11" t="s">
        <v>14</v>
      </c>
      <c r="B25" s="5">
        <f>GETPIVOTDATA("% af wins",'pokerdump 5 players'!$L$2,"suited",FALSE,"value1",B$1,"value2",$A25)/12</f>
        <v>8.8548893955901905E-4</v>
      </c>
      <c r="C25" s="5">
        <f>GETPIVOTDATA("% af wins",'pokerdump 5 players'!$L$2,"suited",FALSE,"value1",C$1,"value2",$A25)/12</f>
        <v>8.023606312354399E-4</v>
      </c>
      <c r="D25" s="5">
        <f>GETPIVOTDATA("% af wins",'pokerdump 5 players'!$L$2,"suited",FALSE,"value1",D$1,"value2",$A25)/12</f>
        <v>7.7344577641186611E-4</v>
      </c>
      <c r="E25" s="5">
        <f>GETPIVOTDATA("% af wins",'pokerdump 5 players'!$L$2,"suited",FALSE,"value1",E$1,"value2",$A25)/12</f>
        <v>7.6638040200673648E-4</v>
      </c>
      <c r="F25" s="5">
        <f>GETPIVOTDATA("% af wins",'pokerdump 5 players'!$L$2,"suited",FALSE,"value1",F$1,"value2",$A25)/12</f>
        <v>7.6833287643912184E-4</v>
      </c>
      <c r="G25" s="5">
        <f>GETPIVOTDATA("% af wins",'pokerdump 5 players'!$L$2,"suited",FALSE,"value1",G$1,"value2",$A25)/12</f>
        <v>7.4910442200967753E-4</v>
      </c>
      <c r="H25" s="5">
        <f>GETPIVOTDATA("% af wins",'pokerdump 5 players'!$L$2,"suited",FALSE,"value1",H$1,"value2",$A25)/6</f>
        <v>1.0359358313276027E-3</v>
      </c>
      <c r="I25" s="5">
        <f>GETPIVOTDATA("% af wins",'pokerdump 5 players'!$L$2,"suited",TRUE,"value1",$A25,"value2",I$1)/4</f>
        <v>8.2523573051914453E-4</v>
      </c>
      <c r="J25" s="5">
        <f>GETPIVOTDATA("% af wins",'pokerdump 5 players'!$L$2,"suited",TRUE,"value1",$A25,"value2",J$1)/4</f>
        <v>7.7737351680697583E-4</v>
      </c>
      <c r="K25" s="5">
        <f>GETPIVOTDATA("% af wins",'pokerdump 5 players'!$L$2,"suited",TRUE,"value1",$A25,"value2",K$1)/4</f>
        <v>7.1889044995677358E-4</v>
      </c>
      <c r="L25" s="5">
        <f>GETPIVOTDATA("% af wins",'pokerdump 5 players'!$L$2,"suited",TRUE,"value1",$A25,"value2",L$1)/4</f>
        <v>6.7392276059767412E-4</v>
      </c>
      <c r="M25" s="5">
        <f>GETPIVOTDATA("% af wins",'pokerdump 5 players'!$L$2,"suited",TRUE,"value1",$A25,"value2",M$1)/4</f>
        <v>6.1708068393188909E-4</v>
      </c>
      <c r="N25" s="5">
        <f>GETPIVOTDATA("% af wins",'pokerdump 5 players'!$L$2,"suited",TRUE,"value1",$A25,"value2",N$1)/4</f>
        <v>6.0525187968588166E-4</v>
      </c>
    </row>
    <row r="26" spans="1:14" x14ac:dyDescent="0.25">
      <c r="A26" s="11" t="s">
        <v>16</v>
      </c>
      <c r="B26" s="5">
        <f>GETPIVOTDATA("% af wins",'pokerdump 5 players'!$L$2,"suited",FALSE,"value1",B$1,"value2",$A26)/12</f>
        <v>8.5180305771778806E-4</v>
      </c>
      <c r="C26" s="5">
        <f>GETPIVOTDATA("% af wins",'pokerdump 5 players'!$L$2,"suited",FALSE,"value1",C$1,"value2",$A26)/12</f>
        <v>7.744865896306863E-4</v>
      </c>
      <c r="D26" s="5">
        <f>GETPIVOTDATA("% af wins",'pokerdump 5 players'!$L$2,"suited",FALSE,"value1",D$1,"value2",$A26)/12</f>
        <v>7.0577012565821559E-4</v>
      </c>
      <c r="E26" s="5">
        <f>GETPIVOTDATA("% af wins",'pokerdump 5 players'!$L$2,"suited",FALSE,"value1",E$1,"value2",$A26)/12</f>
        <v>6.9593178172849205E-4</v>
      </c>
      <c r="F26" s="5">
        <f>GETPIVOTDATA("% af wins",'pokerdump 5 players'!$L$2,"suited",FALSE,"value1",F$1,"value2",$A26)/12</f>
        <v>7.0276164365345062E-4</v>
      </c>
      <c r="G26" s="5">
        <f>GETPIVOTDATA("% af wins",'pokerdump 5 players'!$L$2,"suited",FALSE,"value1",G$1,"value2",$A26)/12</f>
        <v>6.979754222822339E-4</v>
      </c>
      <c r="H26" s="5">
        <f>GETPIVOTDATA("% af wins",'pokerdump 5 players'!$L$2,"suited",FALSE,"value1",H$1,"value2",$A26)/12</f>
        <v>6.9885669478868013E-4</v>
      </c>
      <c r="I26" s="5">
        <f>GETPIVOTDATA("% af wins",'pokerdump 5 players'!$L$2,"suited",FALSE,"value1",I$1,"value2",$A26)/6</f>
        <v>9.4680575334805299E-4</v>
      </c>
      <c r="J26" s="5">
        <f>GETPIVOTDATA("% af wins",'pokerdump 5 players'!$L$2,"suited",TRUE,"value1",$A26,"value2",J$1)/4</f>
        <v>7.8788041229331388E-4</v>
      </c>
      <c r="K26" s="5">
        <f>GETPIVOTDATA("% af wins",'pokerdump 5 players'!$L$2,"suited",TRUE,"value1",$A26,"value2",K$1)/4</f>
        <v>7.3236024438719824E-4</v>
      </c>
      <c r="L26" s="5">
        <f>GETPIVOTDATA("% af wins",'pokerdump 5 players'!$L$2,"suited",TRUE,"value1",$A26,"value2",L$1)/4</f>
        <v>6.8005368225889957E-4</v>
      </c>
      <c r="M26" s="5">
        <f>GETPIVOTDATA("% af wins",'pokerdump 5 players'!$L$2,"suited",TRUE,"value1",$A26,"value2",M$1)/4</f>
        <v>6.2806620155534873E-4</v>
      </c>
      <c r="N26" s="5">
        <f>GETPIVOTDATA("% af wins",'pokerdump 5 players'!$L$2,"suited",TRUE,"value1",$A26,"value2",N$1)/4</f>
        <v>5.8038632008589302E-4</v>
      </c>
    </row>
    <row r="27" spans="1:14" x14ac:dyDescent="0.25">
      <c r="A27" s="11" t="s">
        <v>20</v>
      </c>
      <c r="B27" s="5">
        <f>GETPIVOTDATA("% af wins",'pokerdump 5 players'!$L$2,"suited",FALSE,"value1",B$1,"value2",$A27)/12</f>
        <v>8.1249526505957194E-4</v>
      </c>
      <c r="C27" s="5">
        <f>GETPIVOTDATA("% af wins",'pokerdump 5 players'!$L$2,"suited",FALSE,"value1",C$1,"value2",$A27)/12</f>
        <v>7.4332297048031876E-4</v>
      </c>
      <c r="D27" s="5">
        <f>GETPIVOTDATA("% af wins",'pokerdump 5 players'!$L$2,"suited",FALSE,"value1",D$1,"value2",$A27)/12</f>
        <v>6.8825103600420599E-4</v>
      </c>
      <c r="E27" s="5">
        <f>GETPIVOTDATA("% af wins",'pokerdump 5 players'!$L$2,"suited",FALSE,"value1",E$1,"value2",$A27)/12</f>
        <v>6.4025207311000244E-4</v>
      </c>
      <c r="F27" s="5">
        <f>GETPIVOTDATA("% af wins",'pokerdump 5 players'!$L$2,"suited",FALSE,"value1",F$1,"value2",$A27)/12</f>
        <v>6.3805648902066643E-4</v>
      </c>
      <c r="G27" s="5">
        <f>GETPIVOTDATA("% af wins",'pokerdump 5 players'!$L$2,"suited",FALSE,"value1",G$1,"value2",$A27)/12</f>
        <v>6.3817044667236215E-4</v>
      </c>
      <c r="H27" s="5">
        <f>GETPIVOTDATA("% af wins",'pokerdump 5 players'!$L$2,"suited",FALSE,"value1",H$1,"value2",$A27)/12</f>
        <v>6.4563087427003669E-4</v>
      </c>
      <c r="I27" s="5">
        <f>GETPIVOTDATA("% af wins",'pokerdump 5 players'!$L$2,"suited",FALSE,"value1",I$1,"value2",$A27)/12</f>
        <v>6.5407133767229376E-4</v>
      </c>
      <c r="J27" s="5">
        <f>GETPIVOTDATA("% af wins",'pokerdump 5 players'!$L$2,"suited",FALSE,"value1",J$1,"value2",$A27)/6</f>
        <v>8.6654917784720386E-4</v>
      </c>
      <c r="K27" s="5">
        <f>GETPIVOTDATA("% af wins",'pokerdump 5 players'!$L$2,"suited",TRUE,"value1",$A27,"value2",K$1)/4</f>
        <v>7.456477065749098E-4</v>
      </c>
      <c r="L27" s="5">
        <f>GETPIVOTDATA("% af wins",'pokerdump 5 players'!$L$2,"suited",TRUE,"value1",$A27,"value2",L$1)/4</f>
        <v>7.0384803993294917E-4</v>
      </c>
      <c r="M27" s="5">
        <f>GETPIVOTDATA("% af wins",'pokerdump 5 players'!$L$2,"suited",TRUE,"value1",$A27,"value2",M$1)/4</f>
        <v>6.4372398289832958E-4</v>
      </c>
      <c r="N27" s="5">
        <f>GETPIVOTDATA("% af wins",'pokerdump 5 players'!$L$2,"suited",TRUE,"value1",$A27,"value2",N$1)/4</f>
        <v>5.9321795166682211E-4</v>
      </c>
    </row>
    <row r="28" spans="1:14" x14ac:dyDescent="0.25">
      <c r="A28" s="11" t="s">
        <v>15</v>
      </c>
      <c r="B28" s="5">
        <f>GETPIVOTDATA("% af wins",'pokerdump 5 players'!$L$2,"suited",FALSE,"value1",B$1,"value2",$A28)/12</f>
        <v>8.409998723370414E-4</v>
      </c>
      <c r="C28" s="5">
        <f>GETPIVOTDATA("% af wins",'pokerdump 5 players'!$L$2,"suited",FALSE,"value1",C$1,"value2",$A28)/12</f>
        <v>7.2420847370257017E-4</v>
      </c>
      <c r="D28" s="5">
        <f>GETPIVOTDATA("% af wins",'pokerdump 5 players'!$L$2,"suited",FALSE,"value1",D$1,"value2",$A28)/12</f>
        <v>6.6871869450357325E-4</v>
      </c>
      <c r="E28" s="5">
        <f>GETPIVOTDATA("% af wins",'pokerdump 5 players'!$L$2,"suited",FALSE,"value1",E$1,"value2",$A28)/12</f>
        <v>6.2368263055345642E-4</v>
      </c>
      <c r="F28" s="5">
        <f>GETPIVOTDATA("% af wins",'pokerdump 5 players'!$L$2,"suited",FALSE,"value1",F$1,"value2",$A28)/12</f>
        <v>5.8577271842270699E-4</v>
      </c>
      <c r="G28" s="5">
        <f>GETPIVOTDATA("% af wins",'pokerdump 5 players'!$L$2,"suited",FALSE,"value1",G$1,"value2",$A28)/12</f>
        <v>5.8027995961097711E-4</v>
      </c>
      <c r="H28" s="5">
        <f>GETPIVOTDATA("% af wins",'pokerdump 5 players'!$L$2,"suited",FALSE,"value1",H$1,"value2",$A28)/12</f>
        <v>5.8856088230086032E-4</v>
      </c>
      <c r="I28" s="5">
        <f>GETPIVOTDATA("% af wins",'pokerdump 5 players'!$L$2,"suited",FALSE,"value1",I$1,"value2",$A28)/12</f>
        <v>6.0533544863045844E-4</v>
      </c>
      <c r="J28" s="5">
        <f>GETPIVOTDATA("% af wins",'pokerdump 5 players'!$L$2,"suited",FALSE,"value1",J$1,"value2",$A28)/12</f>
        <v>6.1695153192663406E-4</v>
      </c>
      <c r="K28" s="5">
        <f>GETPIVOTDATA("% af wins",'pokerdump 5 players'!$L$2,"suited",FALSE,"value1",K$1,"value2",$A28)/6</f>
        <v>8.0833960936107108E-4</v>
      </c>
      <c r="L28" s="5">
        <f>GETPIVOTDATA("% af wins",'pokerdump 5 players'!$L$2,"suited",TRUE,"value1",$A28,"value2",L$1)/4</f>
        <v>7.2506695467867727E-4</v>
      </c>
      <c r="M28" s="5">
        <f>GETPIVOTDATA("% af wins",'pokerdump 5 players'!$L$2,"suited",TRUE,"value1",$A28,"value2",M$1)/4</f>
        <v>6.8272029130857757E-4</v>
      </c>
      <c r="N28" s="5">
        <f>GETPIVOTDATA("% af wins",'pokerdump 5 players'!$L$2,"suited",TRUE,"value1",$A28,"value2",N$1)/4</f>
        <v>6.211831593929321E-4</v>
      </c>
    </row>
    <row r="29" spans="1:14" x14ac:dyDescent="0.25">
      <c r="A29" s="11" t="s">
        <v>17</v>
      </c>
      <c r="B29" s="5">
        <f>GETPIVOTDATA("% af wins",'pokerdump 5 players'!$L$2,"suited",FALSE,"value1",B$1,"value2",$A29)/12</f>
        <v>8.1662053205095418E-4</v>
      </c>
      <c r="C29" s="5">
        <f>GETPIVOTDATA("% af wins",'pokerdump 5 players'!$L$2,"suited",FALSE,"value1",C$1,"value2",$A29)/12</f>
        <v>7.0310351660853769E-4</v>
      </c>
      <c r="D29" s="5">
        <f>GETPIVOTDATA("% af wins",'pokerdump 5 players'!$L$2,"suited",FALSE,"value1",D$1,"value2",$A29)/12</f>
        <v>6.4196903506221674E-4</v>
      </c>
      <c r="E29" s="5">
        <f>GETPIVOTDATA("% af wins",'pokerdump 5 players'!$L$2,"suited",FALSE,"value1",E$1,"value2",$A29)/12</f>
        <v>6.0302590688942682E-4</v>
      </c>
      <c r="F29" s="5">
        <f>GETPIVOTDATA("% af wins",'pokerdump 5 players'!$L$2,"suited",FALSE,"value1",F$1,"value2",$A29)/12</f>
        <v>5.6774461792445674E-4</v>
      </c>
      <c r="G29" s="5">
        <f>GETPIVOTDATA("% af wins",'pokerdump 5 players'!$L$2,"suited",FALSE,"value1",G$1,"value2",$A29)/12</f>
        <v>5.2564866138808751E-4</v>
      </c>
      <c r="H29" s="5">
        <f>GETPIVOTDATA("% af wins",'pokerdump 5 players'!$L$2,"suited",FALSE,"value1",H$1,"value2",$A29)/12</f>
        <v>5.2908258529251611E-4</v>
      </c>
      <c r="I29" s="5">
        <f>GETPIVOTDATA("% af wins",'pokerdump 5 players'!$L$2,"suited",FALSE,"value1",I$1,"value2",$A29)/12</f>
        <v>5.4015926903733225E-4</v>
      </c>
      <c r="J29" s="5">
        <f>GETPIVOTDATA("% af wins",'pokerdump 5 players'!$L$2,"suited",FALSE,"value1",J$1,"value2",$A29)/12</f>
        <v>5.6577694913851207E-4</v>
      </c>
      <c r="K29" s="5">
        <f>GETPIVOTDATA("% af wins",'pokerdump 5 players'!$L$2,"suited",FALSE,"value1",K$1,"value2",$A29)/12</f>
        <v>5.9014869224781948E-4</v>
      </c>
      <c r="L29" s="5">
        <f>GETPIVOTDATA("% af wins",'pokerdump 5 players'!$L$2,"suited",FALSE,"value1",L$1,"value2",$A29)/6</f>
        <v>7.5163428187732069E-4</v>
      </c>
      <c r="M29" s="5">
        <f>GETPIVOTDATA("% af wins",'pokerdump 5 players'!$L$2,"suited",TRUE,"value1",$A29,"value2",M$1)/4</f>
        <v>6.4814553978412043E-4</v>
      </c>
      <c r="N29" s="5">
        <f>GETPIVOTDATA("% af wins",'pokerdump 5 players'!$L$2,"suited",TRUE,"value1",$A29,"value2",N$1)/4</f>
        <v>6.053886288679164E-4</v>
      </c>
    </row>
    <row r="30" spans="1:14" x14ac:dyDescent="0.25">
      <c r="A30" s="11" t="s">
        <v>19</v>
      </c>
      <c r="B30" s="5">
        <f>GETPIVOTDATA("% af wins",'pokerdump 5 players'!$L$2,"suited",FALSE,"value1",B$1,"value2",$A30)/12</f>
        <v>7.9344154569606102E-4</v>
      </c>
      <c r="C30" s="5">
        <f>GETPIVOTDATA("% af wins",'pokerdump 5 players'!$L$2,"suited",FALSE,"value1",C$1,"value2",$A30)/12</f>
        <v>6.8473354315520048E-4</v>
      </c>
      <c r="D30" s="5">
        <f>GETPIVOTDATA("% af wins",'pokerdump 5 players'!$L$2,"suited",FALSE,"value1",D$1,"value2",$A30)/12</f>
        <v>6.2747362176653141E-4</v>
      </c>
      <c r="E30" s="5">
        <f>GETPIVOTDATA("% af wins",'pokerdump 5 players'!$L$2,"suited",FALSE,"value1",E$1,"value2",$A30)/12</f>
        <v>5.797025741757192E-4</v>
      </c>
      <c r="F30" s="5">
        <f>GETPIVOTDATA("% af wins",'pokerdump 5 players'!$L$2,"suited",FALSE,"value1",F$1,"value2",$A30)/12</f>
        <v>5.5197287892978027E-4</v>
      </c>
      <c r="G30" s="5">
        <f>GETPIVOTDATA("% af wins",'pokerdump 5 players'!$L$2,"suited",FALSE,"value1",G$1,"value2",$A30)/12</f>
        <v>5.1291579310529462E-4</v>
      </c>
      <c r="H30" s="5">
        <f>GETPIVOTDATA("% af wins",'pokerdump 5 players'!$L$2,"suited",FALSE,"value1",H$1,"value2",$A30)/12</f>
        <v>4.783106528737187E-4</v>
      </c>
      <c r="I30" s="5">
        <f>GETPIVOTDATA("% af wins",'pokerdump 5 players'!$L$2,"suited",FALSE,"value1",I$1,"value2",$A30)/12</f>
        <v>4.9143857434905645E-4</v>
      </c>
      <c r="J30" s="5">
        <f>GETPIVOTDATA("% af wins",'pokerdump 5 players'!$L$2,"suited",FALSE,"value1",J$1,"value2",$A30)/12</f>
        <v>5.0967179862035871E-4</v>
      </c>
      <c r="K30" s="5">
        <f>GETPIVOTDATA("% af wins",'pokerdump 5 players'!$L$2,"suited",FALSE,"value1",K$1,"value2",$A30)/12</f>
        <v>5.4284107244056967E-4</v>
      </c>
      <c r="L30" s="5">
        <f>GETPIVOTDATA("% af wins",'pokerdump 5 players'!$L$2,"suited",FALSE,"value1",L$1,"value2",$A30)/12</f>
        <v>5.12330810493257E-4</v>
      </c>
      <c r="M30" s="5">
        <f>GETPIVOTDATA("% af wins",'pokerdump 5 players'!$L$2,"suited",FALSE,"value1",M$1,"value2",$A30)/6</f>
        <v>7.5148233834172653E-4</v>
      </c>
      <c r="N30" s="5">
        <f>GETPIVOTDATA("% af wins",'pokerdump 5 players'!$L$2,"suited",TRUE,"value1",$A30,"value2",N$1)/4</f>
        <v>5.7822112470367595E-4</v>
      </c>
    </row>
    <row r="31" spans="1:14" x14ac:dyDescent="0.25">
      <c r="A31" s="11" t="s">
        <v>18</v>
      </c>
      <c r="B31" s="5">
        <f>GETPIVOTDATA("% af wins",'pokerdump 5 players'!$L$2,"suited",FALSE,"value1",B$1,"value2",$A31)/12</f>
        <v>7.6328075388061502E-4</v>
      </c>
      <c r="C31" s="5">
        <f>GETPIVOTDATA("% af wins",'pokerdump 5 players'!$L$2,"suited",FALSE,"value1",C$1,"value2",$A31)/12</f>
        <v>6.5776356558723244E-4</v>
      </c>
      <c r="D31" s="5">
        <f>GETPIVOTDATA("% af wins",'pokerdump 5 players'!$L$2,"suited",FALSE,"value1",D$1,"value2",$A31)/12</f>
        <v>6.0004781359178079E-4</v>
      </c>
      <c r="E31" s="5">
        <f>GETPIVOTDATA("% af wins",'pokerdump 5 players'!$L$2,"suited",FALSE,"value1",E$1,"value2",$A31)/12</f>
        <v>5.6091475599949817E-4</v>
      </c>
      <c r="F31" s="5">
        <f>GETPIVOTDATA("% af wins",'pokerdump 5 players'!$L$2,"suited",FALSE,"value1",F$1,"value2",$A31)/12</f>
        <v>5.2371138130926156E-4</v>
      </c>
      <c r="G31" s="5">
        <f>GETPIVOTDATA("% af wins",'pokerdump 5 players'!$L$2,"suited",FALSE,"value1",G$1,"value2",$A31)/12</f>
        <v>4.8655358967970332E-4</v>
      </c>
      <c r="H31" s="5">
        <f>GETPIVOTDATA("% af wins",'pokerdump 5 players'!$L$2,"suited",FALSE,"value1",H$1,"value2",$A31)/12</f>
        <v>4.6123219947293215E-4</v>
      </c>
      <c r="I31" s="5">
        <f>GETPIVOTDATA("% af wins",'pokerdump 5 players'!$L$2,"suited",FALSE,"value1",I$1,"value2",$A31)/12</f>
        <v>4.3665533259057253E-4</v>
      </c>
      <c r="J31" s="5">
        <f>GETPIVOTDATA("% af wins",'pokerdump 5 players'!$L$2,"suited",FALSE,"value1",J$1,"value2",$A31)/12</f>
        <v>4.4979844841946969E-4</v>
      </c>
      <c r="K31" s="5">
        <f>GETPIVOTDATA("% af wins",'pokerdump 5 players'!$L$2,"suited",FALSE,"value1",K$1,"value2",$A31)/12</f>
        <v>4.821092412635734E-4</v>
      </c>
      <c r="L31" s="5">
        <f>GETPIVOTDATA("% af wins",'pokerdump 5 players'!$L$2,"suited",FALSE,"value1",L$1,"value2",$A31)/12</f>
        <v>4.6137654583174666E-4</v>
      </c>
      <c r="M31" s="5">
        <f>GETPIVOTDATA("% af wins",'pokerdump 5 players'!$L$2,"suited",FALSE,"value1",M$1,"value2",$A31)/12</f>
        <v>4.3774932604685068E-4</v>
      </c>
      <c r="N31" s="5">
        <f>GETPIVOTDATA("% af wins",'pokerdump 5 players'!$L$2,"suited",FALSE,"value1",N$1,"value2",$A31)/6</f>
        <v>6.5398017155093727E-4</v>
      </c>
    </row>
  </sheetData>
  <conditionalFormatting sqref="B2:N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CFCFF"/>
        <color rgb="FF63BE7B"/>
      </colorScale>
    </cfRule>
  </conditionalFormatting>
  <conditionalFormatting sqref="B19:N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S2:AE14">
    <cfRule type="cellIs" dxfId="10" priority="1" operator="greaterThan">
      <formula>2000</formula>
    </cfRule>
    <cfRule type="cellIs" dxfId="9" priority="2" operator="greaterThan">
      <formula>1000</formula>
    </cfRule>
    <cfRule type="cellIs" dxfId="8" priority="3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6622-CB73-4162-82A1-4FF95D1C0013}">
  <dimension ref="A1:AE31"/>
  <sheetViews>
    <sheetView topLeftCell="G1" workbookViewId="0">
      <selection activeCell="T21" sqref="T21"/>
    </sheetView>
  </sheetViews>
  <sheetFormatPr defaultRowHeight="15" x14ac:dyDescent="0.25"/>
  <cols>
    <col min="1" max="1" width="15" bestFit="1" customWidth="1"/>
    <col min="2" max="14" width="6.140625" bestFit="1" customWidth="1"/>
  </cols>
  <sheetData>
    <row r="1" spans="1:31" x14ac:dyDescent="0.25">
      <c r="A1" t="s">
        <v>35</v>
      </c>
      <c r="B1" t="s">
        <v>5</v>
      </c>
      <c r="C1" t="s">
        <v>6</v>
      </c>
      <c r="D1" t="s">
        <v>10</v>
      </c>
      <c r="E1" t="s">
        <v>11</v>
      </c>
      <c r="F1" s="4" t="s">
        <v>12</v>
      </c>
      <c r="G1" s="4" t="s">
        <v>13</v>
      </c>
      <c r="H1" s="4" t="s">
        <v>14</v>
      </c>
      <c r="I1" s="4" t="s">
        <v>16</v>
      </c>
      <c r="J1" s="4" t="s">
        <v>20</v>
      </c>
      <c r="K1" s="4" t="s">
        <v>15</v>
      </c>
      <c r="L1" s="4" t="s">
        <v>17</v>
      </c>
      <c r="M1" s="4" t="s">
        <v>19</v>
      </c>
      <c r="N1" s="4" t="s">
        <v>18</v>
      </c>
      <c r="Q1" s="4" t="s">
        <v>73</v>
      </c>
      <c r="R1" t="s">
        <v>35</v>
      </c>
      <c r="S1" t="s">
        <v>5</v>
      </c>
      <c r="T1" t="s">
        <v>6</v>
      </c>
      <c r="U1" t="s">
        <v>10</v>
      </c>
      <c r="V1" t="s">
        <v>11</v>
      </c>
      <c r="W1" s="4" t="s">
        <v>12</v>
      </c>
      <c r="X1" s="4" t="s">
        <v>13</v>
      </c>
      <c r="Y1" s="4" t="s">
        <v>14</v>
      </c>
      <c r="Z1" s="4" t="s">
        <v>16</v>
      </c>
      <c r="AA1" s="4" t="s">
        <v>20</v>
      </c>
      <c r="AB1" s="4" t="s">
        <v>15</v>
      </c>
      <c r="AC1" s="4" t="s">
        <v>17</v>
      </c>
      <c r="AD1" s="4" t="s">
        <v>19</v>
      </c>
      <c r="AE1" s="4" t="s">
        <v>18</v>
      </c>
    </row>
    <row r="2" spans="1:31" x14ac:dyDescent="0.25">
      <c r="A2" s="10" t="s">
        <v>5</v>
      </c>
      <c r="B2" s="9">
        <f>GETPIVOTDATA("wins",'pokerdump 5 players'!$L$2,"suited",FALSE,"value1",B$1,"value2",$A2)/6</f>
        <v>21136.5</v>
      </c>
      <c r="C2" s="9">
        <f>GETPIVOTDATA("wins",'pokerdump 5 players'!$L$2,"suited",TRUE,"value1",$A2,"value2",C$1)/4</f>
        <v>13829</v>
      </c>
      <c r="D2" s="9">
        <f>GETPIVOTDATA("wins",'pokerdump 5 players'!$L$2,"suited",TRUE,"value1",$A2,"value2",D$1)/4</f>
        <v>13207</v>
      </c>
      <c r="E2" s="9">
        <f>GETPIVOTDATA("wins",'pokerdump 5 players'!$L$2,"suited",TRUE,"value1",$A2,"value2",E$1)/4</f>
        <v>12730.75</v>
      </c>
      <c r="F2" s="9">
        <f>GETPIVOTDATA("wins",'pokerdump 5 players'!$L$2,"suited",TRUE,"value1",$A2,"value2",F$1)/4</f>
        <v>12301.25</v>
      </c>
      <c r="G2" s="9">
        <f>GETPIVOTDATA("wins",'pokerdump 5 players'!$L$2,"suited",TRUE,"value1",$A2,"value2",G$1)/4</f>
        <v>11420.25</v>
      </c>
      <c r="H2" s="9">
        <f>GETPIVOTDATA("wins",'pokerdump 5 players'!$L$2,"suited",TRUE,"value1",$A2,"value2",H$1)/4</f>
        <v>10978.5</v>
      </c>
      <c r="I2" s="9">
        <f>GETPIVOTDATA("wins",'pokerdump 5 players'!$L$2,"suited",TRUE,"value1",$A2,"value2",I$1)/4</f>
        <v>10734.75</v>
      </c>
      <c r="J2" s="9">
        <f>GETPIVOTDATA("wins",'pokerdump 5 players'!$L$2,"suited",TRUE,"value1",$A2,"value2",J$1)/4</f>
        <v>10349</v>
      </c>
      <c r="K2" s="9">
        <f>GETPIVOTDATA("wins",'pokerdump 5 players'!$L$2,"suited",TRUE,"value1",$A2,"value2",K$1)/4</f>
        <v>10797.25</v>
      </c>
      <c r="L2" s="9">
        <f>GETPIVOTDATA("wins",'pokerdump 5 players'!$L$2,"suited",TRUE,"value1",$A2,"value2",L$1)/4</f>
        <v>10463.25</v>
      </c>
      <c r="M2" s="9">
        <f>GETPIVOTDATA("wins",'pokerdump 5 players'!$L$2,"suited",TRUE,"value1",$A2,"value2",M$1)/4</f>
        <v>10300</v>
      </c>
      <c r="N2" s="9">
        <f>GETPIVOTDATA("wins",'pokerdump 5 players'!$L$2,"suited",TRUE,"value1",$A2,"value2",N$1)/4</f>
        <v>9915.5</v>
      </c>
      <c r="Q2">
        <f>SUM(B2:N14)/(13*13)</f>
        <v>8689.2416173570018</v>
      </c>
      <c r="R2" s="10" t="s">
        <v>5</v>
      </c>
      <c r="S2">
        <f>B2-$Q$2</f>
        <v>12447.258382642998</v>
      </c>
      <c r="T2">
        <f t="shared" ref="T2:AE14" si="0">C2-$Q$2</f>
        <v>5139.7583826429982</v>
      </c>
      <c r="U2">
        <f t="shared" si="0"/>
        <v>4517.7583826429982</v>
      </c>
      <c r="V2">
        <f t="shared" si="0"/>
        <v>4041.5083826429982</v>
      </c>
      <c r="W2">
        <f t="shared" si="0"/>
        <v>3612.0083826429982</v>
      </c>
      <c r="X2">
        <f t="shared" si="0"/>
        <v>2731.0083826429982</v>
      </c>
      <c r="Y2">
        <f t="shared" si="0"/>
        <v>2289.2583826429982</v>
      </c>
      <c r="Z2">
        <f t="shared" si="0"/>
        <v>2045.5083826429982</v>
      </c>
      <c r="AA2">
        <f t="shared" si="0"/>
        <v>1659.7583826429982</v>
      </c>
      <c r="AB2">
        <f t="shared" si="0"/>
        <v>2108.0083826429982</v>
      </c>
      <c r="AC2">
        <f t="shared" si="0"/>
        <v>1774.0083826429982</v>
      </c>
      <c r="AD2">
        <f t="shared" si="0"/>
        <v>1610.7583826429982</v>
      </c>
      <c r="AE2">
        <f t="shared" si="0"/>
        <v>1226.2583826429982</v>
      </c>
    </row>
    <row r="3" spans="1:31" x14ac:dyDescent="0.25">
      <c r="A3" s="10" t="s">
        <v>6</v>
      </c>
      <c r="B3" s="9">
        <f>GETPIVOTDATA("wins",'pokerdump 5 players'!$L$2,"suited",FALSE,"value1",B$1,"value2",$A3)/12</f>
        <v>12681.833333333334</v>
      </c>
      <c r="C3" s="9">
        <f>GETPIVOTDATA("wins",'pokerdump 5 players'!$L$2,"suited",FALSE,"value1",C$1,"value2",$A3)/6</f>
        <v>18888</v>
      </c>
      <c r="D3" s="9">
        <f>GETPIVOTDATA("wins",'pokerdump 5 players'!$L$2,"suited",TRUE,"value1",$A3,"value2",D$1)/4</f>
        <v>12682</v>
      </c>
      <c r="E3" s="9">
        <f>GETPIVOTDATA("wins",'pokerdump 5 players'!$L$2,"suited",TRUE,"value1",$A3,"value2",E$1)/4</f>
        <v>12423.5</v>
      </c>
      <c r="F3" s="9">
        <f>GETPIVOTDATA("wins",'pokerdump 5 players'!$L$2,"suited",TRUE,"value1",$A3,"value2",F$1)/4</f>
        <v>11865</v>
      </c>
      <c r="G3" s="9">
        <f>GETPIVOTDATA("wins",'pokerdump 5 players'!$L$2,"suited",TRUE,"value1",$A3,"value2",G$1)/4</f>
        <v>10799</v>
      </c>
      <c r="H3" s="9">
        <f>GETPIVOTDATA("wins",'pokerdump 5 players'!$L$2,"suited",TRUE,"value1",$A3,"value2",H$1)/4</f>
        <v>10155.5</v>
      </c>
      <c r="I3" s="9">
        <f>GETPIVOTDATA("wins",'pokerdump 5 players'!$L$2,"suited",TRUE,"value1",$A3,"value2",I$1)/4</f>
        <v>9926.75</v>
      </c>
      <c r="J3" s="9">
        <f>GETPIVOTDATA("wins",'pokerdump 5 players'!$L$2,"suited",TRUE,"value1",$A3,"value2",J$1)/4</f>
        <v>9690.75</v>
      </c>
      <c r="K3" s="9">
        <f>GETPIVOTDATA("wins",'pokerdump 5 players'!$L$2,"suited",TRUE,"value1",$A3,"value2",K$1)/4</f>
        <v>9412</v>
      </c>
      <c r="L3" s="9">
        <f>GETPIVOTDATA("wins",'pokerdump 5 players'!$L$2,"suited",TRUE,"value1",$A3,"value2",L$1)/4</f>
        <v>9270.75</v>
      </c>
      <c r="M3" s="9">
        <f>GETPIVOTDATA("wins",'pokerdump 5 players'!$L$2,"suited",TRUE,"value1",$A3,"value2",M$1)/4</f>
        <v>8995.75</v>
      </c>
      <c r="N3" s="9">
        <f>GETPIVOTDATA("wins",'pokerdump 5 players'!$L$2,"suited",TRUE,"value1",$A3,"value2",N$1)/4</f>
        <v>8797.25</v>
      </c>
      <c r="R3" s="10" t="s">
        <v>6</v>
      </c>
      <c r="S3">
        <f t="shared" ref="S3:S14" si="1">B3-$Q$2</f>
        <v>3992.5917159763321</v>
      </c>
      <c r="T3">
        <f t="shared" si="0"/>
        <v>10198.758382642998</v>
      </c>
      <c r="U3">
        <f t="shared" si="0"/>
        <v>3992.7583826429982</v>
      </c>
      <c r="V3">
        <f t="shared" si="0"/>
        <v>3734.2583826429982</v>
      </c>
      <c r="W3">
        <f t="shared" si="0"/>
        <v>3175.7583826429982</v>
      </c>
      <c r="X3">
        <f t="shared" si="0"/>
        <v>2109.7583826429982</v>
      </c>
      <c r="Y3">
        <f t="shared" si="0"/>
        <v>1466.2583826429982</v>
      </c>
      <c r="Z3">
        <f t="shared" si="0"/>
        <v>1237.5083826429982</v>
      </c>
      <c r="AA3">
        <f t="shared" si="0"/>
        <v>1001.5083826429982</v>
      </c>
      <c r="AB3">
        <f t="shared" si="0"/>
        <v>722.75838264299819</v>
      </c>
      <c r="AC3">
        <f t="shared" si="0"/>
        <v>581.50838264299819</v>
      </c>
      <c r="AD3">
        <f t="shared" si="0"/>
        <v>306.50838264299819</v>
      </c>
      <c r="AE3">
        <f t="shared" si="0"/>
        <v>108.00838264299819</v>
      </c>
    </row>
    <row r="4" spans="1:31" x14ac:dyDescent="0.25">
      <c r="A4" s="10" t="s">
        <v>10</v>
      </c>
      <c r="B4" s="9">
        <f>GETPIVOTDATA("wins",'pokerdump 5 players'!$L$2,"suited",FALSE,"value1",B$1,"value2",$A4)/12</f>
        <v>11986.083333333334</v>
      </c>
      <c r="C4" s="9">
        <f>GETPIVOTDATA("wins",'pokerdump 5 players'!$L$2,"suited",FALSE,"value1",C$1,"value2",$A4)/12</f>
        <v>11584.166666666666</v>
      </c>
      <c r="D4" s="9">
        <f>GETPIVOTDATA("wins",'pokerdump 5 players'!$L$2,"suited",FALSE,"value1",D$1,"value2",$A4)/6</f>
        <v>16940</v>
      </c>
      <c r="E4" s="9">
        <f>GETPIVOTDATA("wins",'pokerdump 5 players'!$L$2,"suited",TRUE,"value1",$A4,"value2",E$1)/4</f>
        <v>12039.25</v>
      </c>
      <c r="F4" s="9">
        <f>GETPIVOTDATA("wins",'pokerdump 5 players'!$L$2,"suited",TRUE,"value1",$A4,"value2",F$1)/4</f>
        <v>11604.75</v>
      </c>
      <c r="G4" s="9">
        <f>GETPIVOTDATA("wins",'pokerdump 5 players'!$L$2,"suited",TRUE,"value1",$A4,"value2",G$1)/4</f>
        <v>10702.75</v>
      </c>
      <c r="H4" s="9">
        <f>GETPIVOTDATA("wins",'pokerdump 5 players'!$L$2,"suited",TRUE,"value1",$A4,"value2",H$1)/4</f>
        <v>9868.75</v>
      </c>
      <c r="I4" s="9">
        <f>GETPIVOTDATA("wins",'pokerdump 5 players'!$L$2,"suited",TRUE,"value1",$A4,"value2",I$1)/4</f>
        <v>9273.5</v>
      </c>
      <c r="J4" s="9">
        <f>GETPIVOTDATA("wins",'pokerdump 5 players'!$L$2,"suited",TRUE,"value1",$A4,"value2",J$1)/4</f>
        <v>9066.5</v>
      </c>
      <c r="K4" s="9">
        <f>GETPIVOTDATA("wins",'pokerdump 5 players'!$L$2,"suited",TRUE,"value1",$A4,"value2",K$1)/4</f>
        <v>8846</v>
      </c>
      <c r="L4" s="9">
        <f>GETPIVOTDATA("wins",'pokerdump 5 players'!$L$2,"suited",TRUE,"value1",$A4,"value2",L$1)/4</f>
        <v>8551</v>
      </c>
      <c r="M4" s="9">
        <f>GETPIVOTDATA("wins",'pokerdump 5 players'!$L$2,"suited",TRUE,"value1",$A4,"value2",M$1)/4</f>
        <v>8506</v>
      </c>
      <c r="N4" s="9">
        <f>GETPIVOTDATA("wins",'pokerdump 5 players'!$L$2,"suited",TRUE,"value1",$A4,"value2",N$1)/4</f>
        <v>8237</v>
      </c>
      <c r="R4" s="10" t="s">
        <v>10</v>
      </c>
      <c r="S4">
        <f t="shared" si="1"/>
        <v>3296.8417159763321</v>
      </c>
      <c r="T4">
        <f t="shared" si="0"/>
        <v>2894.9250493096642</v>
      </c>
      <c r="U4">
        <f t="shared" si="0"/>
        <v>8250.7583826429982</v>
      </c>
      <c r="V4">
        <f t="shared" si="0"/>
        <v>3350.0083826429982</v>
      </c>
      <c r="W4">
        <f t="shared" si="0"/>
        <v>2915.5083826429982</v>
      </c>
      <c r="X4">
        <f t="shared" si="0"/>
        <v>2013.5083826429982</v>
      </c>
      <c r="Y4">
        <f t="shared" si="0"/>
        <v>1179.5083826429982</v>
      </c>
      <c r="Z4">
        <f t="shared" si="0"/>
        <v>584.25838264299819</v>
      </c>
      <c r="AA4">
        <f t="shared" si="0"/>
        <v>377.25838264299819</v>
      </c>
      <c r="AB4">
        <f t="shared" si="0"/>
        <v>156.75838264299819</v>
      </c>
      <c r="AC4">
        <f t="shared" si="0"/>
        <v>-138.24161735700181</v>
      </c>
      <c r="AD4">
        <f t="shared" si="0"/>
        <v>-183.24161735700181</v>
      </c>
      <c r="AE4">
        <f t="shared" si="0"/>
        <v>-452.24161735700181</v>
      </c>
    </row>
    <row r="5" spans="1:31" x14ac:dyDescent="0.25">
      <c r="A5" s="10" t="s">
        <v>11</v>
      </c>
      <c r="B5" s="9">
        <f>GETPIVOTDATA("wins",'pokerdump 5 players'!$L$2,"suited",FALSE,"value1",B$1,"value2",$A5)/12</f>
        <v>11470.833333333334</v>
      </c>
      <c r="C5" s="9">
        <f>GETPIVOTDATA("wins",'pokerdump 5 players'!$L$2,"suited",FALSE,"value1",C$1,"value2",$A5)/12</f>
        <v>11030.166666666666</v>
      </c>
      <c r="D5" s="9">
        <f>GETPIVOTDATA("wins",'pokerdump 5 players'!$L$2,"suited",FALSE,"value1",D$1,"value2",$A5)/12</f>
        <v>10711.166666666666</v>
      </c>
      <c r="E5" s="9">
        <f>GETPIVOTDATA("wins",'pokerdump 5 players'!$L$2,"suited",FALSE,"value1",E$1,"value2",$A5)/6</f>
        <v>15332.333333333334</v>
      </c>
      <c r="F5" s="9">
        <f>GETPIVOTDATA("wins",'pokerdump 5 players'!$L$2,"suited",TRUE,"value1",$A5,"value2",F$1)/4</f>
        <v>11401</v>
      </c>
      <c r="G5" s="9">
        <f>GETPIVOTDATA("wins",'pokerdump 5 players'!$L$2,"suited",TRUE,"value1",$A5,"value2",G$1)/4</f>
        <v>10430.5</v>
      </c>
      <c r="H5" s="9">
        <f>GETPIVOTDATA("wins",'pokerdump 5 players'!$L$2,"suited",TRUE,"value1",$A5,"value2",H$1)/4</f>
        <v>9765.5</v>
      </c>
      <c r="I5" s="9">
        <f>GETPIVOTDATA("wins",'pokerdump 5 players'!$L$2,"suited",TRUE,"value1",$A5,"value2",I$1)/4</f>
        <v>9054.25</v>
      </c>
      <c r="J5" s="9">
        <f>GETPIVOTDATA("wins",'pokerdump 5 players'!$L$2,"suited",TRUE,"value1",$A5,"value2",J$1)/4</f>
        <v>8504.75</v>
      </c>
      <c r="K5" s="9">
        <f>GETPIVOTDATA("wins",'pokerdump 5 players'!$L$2,"suited",TRUE,"value1",$A5,"value2",K$1)/4</f>
        <v>8415.5</v>
      </c>
      <c r="L5" s="9">
        <f>GETPIVOTDATA("wins",'pokerdump 5 players'!$L$2,"suited",TRUE,"value1",$A5,"value2",L$1)/4</f>
        <v>8094.5</v>
      </c>
      <c r="M5" s="9">
        <f>GETPIVOTDATA("wins",'pokerdump 5 players'!$L$2,"suited",TRUE,"value1",$A5,"value2",M$1)/4</f>
        <v>7963.25</v>
      </c>
      <c r="N5" s="9">
        <f>GETPIVOTDATA("wins",'pokerdump 5 players'!$L$2,"suited",TRUE,"value1",$A5,"value2",N$1)/4</f>
        <v>7656.75</v>
      </c>
      <c r="R5" s="10" t="s">
        <v>11</v>
      </c>
      <c r="S5">
        <f t="shared" si="1"/>
        <v>2781.5917159763321</v>
      </c>
      <c r="T5">
        <f t="shared" si="0"/>
        <v>2340.9250493096642</v>
      </c>
      <c r="U5">
        <f t="shared" si="0"/>
        <v>2021.9250493096642</v>
      </c>
      <c r="V5">
        <f t="shared" si="0"/>
        <v>6643.0917159763321</v>
      </c>
      <c r="W5">
        <f t="shared" si="0"/>
        <v>2711.7583826429982</v>
      </c>
      <c r="X5">
        <f t="shared" si="0"/>
        <v>1741.2583826429982</v>
      </c>
      <c r="Y5">
        <f t="shared" si="0"/>
        <v>1076.2583826429982</v>
      </c>
      <c r="Z5">
        <f t="shared" si="0"/>
        <v>365.00838264299819</v>
      </c>
      <c r="AA5">
        <f t="shared" si="0"/>
        <v>-184.49161735700181</v>
      </c>
      <c r="AB5">
        <f t="shared" si="0"/>
        <v>-273.74161735700181</v>
      </c>
      <c r="AC5">
        <f t="shared" si="0"/>
        <v>-594.74161735700181</v>
      </c>
      <c r="AD5">
        <f t="shared" si="0"/>
        <v>-725.99161735700181</v>
      </c>
      <c r="AE5">
        <f t="shared" si="0"/>
        <v>-1032.4916173570018</v>
      </c>
    </row>
    <row r="6" spans="1:31" x14ac:dyDescent="0.25">
      <c r="A6" s="11" t="s">
        <v>12</v>
      </c>
      <c r="B6" s="9">
        <f>GETPIVOTDATA("wins",'pokerdump 5 players'!$L$2,"suited",FALSE,"value1",B$1,"value2",$A6)/12</f>
        <v>11087</v>
      </c>
      <c r="C6" s="9">
        <f>GETPIVOTDATA("wins",'pokerdump 5 players'!$L$2,"suited",FALSE,"value1",C$1,"value2",$A6)/12</f>
        <v>10632.75</v>
      </c>
      <c r="D6" s="9">
        <f>GETPIVOTDATA("wins",'pokerdump 5 players'!$L$2,"suited",FALSE,"value1",D$1,"value2",$A6)/12</f>
        <v>10306</v>
      </c>
      <c r="E6" s="9">
        <f>GETPIVOTDATA("wins",'pokerdump 5 players'!$L$2,"suited",FALSE,"value1",E$1,"value2",$A6)/12</f>
        <v>10240.833333333334</v>
      </c>
      <c r="F6" s="9">
        <f>GETPIVOTDATA("wins",'pokerdump 5 players'!$L$2,"suited",FALSE,"value1",F$1,"value2",$A6)/6</f>
        <v>13982.333333333334</v>
      </c>
      <c r="G6" s="9">
        <f>GETPIVOTDATA("wins",'pokerdump 5 players'!$L$2,"suited",TRUE,"value1",$A6,"value2",G$1)/4</f>
        <v>10570</v>
      </c>
      <c r="H6" s="9">
        <f>GETPIVOTDATA("wins",'pokerdump 5 players'!$L$2,"suited",TRUE,"value1",$A6,"value2",H$1)/4</f>
        <v>9801.25</v>
      </c>
      <c r="I6" s="9">
        <f>GETPIVOTDATA("wins",'pokerdump 5 players'!$L$2,"suited",TRUE,"value1",$A6,"value2",I$1)/4</f>
        <v>9156.75</v>
      </c>
      <c r="J6" s="9">
        <f>GETPIVOTDATA("wins",'pokerdump 5 players'!$L$2,"suited",TRUE,"value1",$A6,"value2",J$1)/4</f>
        <v>8590.5</v>
      </c>
      <c r="K6" s="9">
        <f>GETPIVOTDATA("wins",'pokerdump 5 players'!$L$2,"suited",TRUE,"value1",$A6,"value2",K$1)/4</f>
        <v>7839</v>
      </c>
      <c r="L6" s="9">
        <f>GETPIVOTDATA("wins",'pokerdump 5 players'!$L$2,"suited",TRUE,"value1",$A6,"value2",L$1)/4</f>
        <v>7831.75</v>
      </c>
      <c r="M6" s="9">
        <f>GETPIVOTDATA("wins",'pokerdump 5 players'!$L$2,"suited",TRUE,"value1",$A6,"value2",M$1)/4</f>
        <v>7602.25</v>
      </c>
      <c r="N6" s="9">
        <f>GETPIVOTDATA("wins",'pokerdump 5 players'!$L$2,"suited",TRUE,"value1",$A6,"value2",N$1)/4</f>
        <v>7353.75</v>
      </c>
      <c r="R6" s="11" t="s">
        <v>12</v>
      </c>
      <c r="S6">
        <f t="shared" si="1"/>
        <v>2397.7583826429982</v>
      </c>
      <c r="T6">
        <f t="shared" si="0"/>
        <v>1943.5083826429982</v>
      </c>
      <c r="U6">
        <f t="shared" si="0"/>
        <v>1616.7583826429982</v>
      </c>
      <c r="V6">
        <f t="shared" si="0"/>
        <v>1551.5917159763321</v>
      </c>
      <c r="W6">
        <f t="shared" si="0"/>
        <v>5293.0917159763321</v>
      </c>
      <c r="X6">
        <f t="shared" si="0"/>
        <v>1880.7583826429982</v>
      </c>
      <c r="Y6">
        <f t="shared" si="0"/>
        <v>1112.0083826429982</v>
      </c>
      <c r="Z6">
        <f t="shared" si="0"/>
        <v>467.50838264299819</v>
      </c>
      <c r="AA6">
        <f t="shared" si="0"/>
        <v>-98.741617357001815</v>
      </c>
      <c r="AB6">
        <f t="shared" si="0"/>
        <v>-850.24161735700181</v>
      </c>
      <c r="AC6">
        <f t="shared" si="0"/>
        <v>-857.49161735700181</v>
      </c>
      <c r="AD6">
        <f t="shared" si="0"/>
        <v>-1086.9916173570018</v>
      </c>
      <c r="AE6">
        <f t="shared" si="0"/>
        <v>-1335.4916173570018</v>
      </c>
    </row>
    <row r="7" spans="1:31" x14ac:dyDescent="0.25">
      <c r="A7" s="11" t="s">
        <v>13</v>
      </c>
      <c r="B7" s="9">
        <f>GETPIVOTDATA("wins",'pokerdump 5 players'!$L$2,"suited",FALSE,"value1",B$1,"value2",$A7)/12</f>
        <v>10042</v>
      </c>
      <c r="C7" s="9">
        <f>GETPIVOTDATA("wins",'pokerdump 5 players'!$L$2,"suited",FALSE,"value1",C$1,"value2",$A7)/12</f>
        <v>9534.6666666666661</v>
      </c>
      <c r="D7" s="9">
        <f>GETPIVOTDATA("wins",'pokerdump 5 players'!$L$2,"suited",FALSE,"value1",D$1,"value2",$A7)/12</f>
        <v>9293.4166666666661</v>
      </c>
      <c r="E7" s="9">
        <f>GETPIVOTDATA("wins",'pokerdump 5 players'!$L$2,"suited",FALSE,"value1",E$1,"value2",$A7)/12</f>
        <v>9243.1666666666661</v>
      </c>
      <c r="F7" s="9">
        <f>GETPIVOTDATA("wins",'pokerdump 5 players'!$L$2,"suited",FALSE,"value1",F$1,"value2",$A7)/12</f>
        <v>9205.25</v>
      </c>
      <c r="G7" s="9">
        <f>GETPIVOTDATA("wins",'pokerdump 5 players'!$L$2,"suited",FALSE,"value1",G$1,"value2",$A7)/6</f>
        <v>12518.333333333334</v>
      </c>
      <c r="H7" s="9">
        <f>GETPIVOTDATA("wins",'pokerdump 5 players'!$L$2,"suited",TRUE,"value1",$A7,"value2",H$1)/4</f>
        <v>9695.5</v>
      </c>
      <c r="I7" s="9">
        <f>GETPIVOTDATA("wins",'pokerdump 5 players'!$L$2,"suited",TRUE,"value1",$A7,"value2",I$1)/4</f>
        <v>9097.25</v>
      </c>
      <c r="J7" s="9">
        <f>GETPIVOTDATA("wins",'pokerdump 5 players'!$L$2,"suited",TRUE,"value1",$A7,"value2",J$1)/4</f>
        <v>8379.75</v>
      </c>
      <c r="K7" s="9">
        <f>GETPIVOTDATA("wins",'pokerdump 5 players'!$L$2,"suited",TRUE,"value1",$A7,"value2",K$1)/4</f>
        <v>7884.25</v>
      </c>
      <c r="L7" s="9">
        <f>GETPIVOTDATA("wins",'pokerdump 5 players'!$L$2,"suited",TRUE,"value1",$A7,"value2",L$1)/4</f>
        <v>7314.5</v>
      </c>
      <c r="M7" s="9">
        <f>GETPIVOTDATA("wins",'pokerdump 5 players'!$L$2,"suited",TRUE,"value1",$A7,"value2",M$1)/4</f>
        <v>7131</v>
      </c>
      <c r="N7" s="9">
        <f>GETPIVOTDATA("wins",'pokerdump 5 players'!$L$2,"suited",TRUE,"value1",$A7,"value2",N$1)/4</f>
        <v>6920.5</v>
      </c>
      <c r="R7" s="11" t="s">
        <v>13</v>
      </c>
      <c r="S7">
        <f t="shared" si="1"/>
        <v>1352.7583826429982</v>
      </c>
      <c r="T7">
        <f t="shared" si="0"/>
        <v>845.42504930966425</v>
      </c>
      <c r="U7">
        <f t="shared" si="0"/>
        <v>604.17504930966425</v>
      </c>
      <c r="V7">
        <f t="shared" si="0"/>
        <v>553.92504930966425</v>
      </c>
      <c r="W7">
        <f t="shared" si="0"/>
        <v>516.00838264299819</v>
      </c>
      <c r="X7">
        <f t="shared" si="0"/>
        <v>3829.0917159763321</v>
      </c>
      <c r="Y7">
        <f t="shared" si="0"/>
        <v>1006.2583826429982</v>
      </c>
      <c r="Z7">
        <f t="shared" si="0"/>
        <v>408.00838264299819</v>
      </c>
      <c r="AA7">
        <f t="shared" si="0"/>
        <v>-309.49161735700181</v>
      </c>
      <c r="AB7">
        <f t="shared" si="0"/>
        <v>-804.99161735700181</v>
      </c>
      <c r="AC7">
        <f t="shared" si="0"/>
        <v>-1374.7416173570018</v>
      </c>
      <c r="AD7">
        <f t="shared" si="0"/>
        <v>-1558.2416173570018</v>
      </c>
      <c r="AE7">
        <f t="shared" si="0"/>
        <v>-1768.7416173570018</v>
      </c>
    </row>
    <row r="8" spans="1:31" x14ac:dyDescent="0.25">
      <c r="A8" s="11" t="s">
        <v>14</v>
      </c>
      <c r="B8" s="9">
        <f>GETPIVOTDATA("wins",'pokerdump 5 players'!$L$2,"suited",FALSE,"value1",B$1,"value2",$A8)/12</f>
        <v>9712.9166666666661</v>
      </c>
      <c r="C8" s="9">
        <f>GETPIVOTDATA("wins",'pokerdump 5 players'!$L$2,"suited",FALSE,"value1",C$1,"value2",$A8)/12</f>
        <v>8801.0833333333339</v>
      </c>
      <c r="D8" s="9">
        <f>GETPIVOTDATA("wins",'pokerdump 5 players'!$L$2,"suited",FALSE,"value1",D$1,"value2",$A8)/12</f>
        <v>8483.9166666666661</v>
      </c>
      <c r="E8" s="9">
        <f>GETPIVOTDATA("wins",'pokerdump 5 players'!$L$2,"suited",FALSE,"value1",E$1,"value2",$A8)/12</f>
        <v>8406.4166666666661</v>
      </c>
      <c r="F8" s="9">
        <f>GETPIVOTDATA("wins",'pokerdump 5 players'!$L$2,"suited",FALSE,"value1",F$1,"value2",$A8)/12</f>
        <v>8427.8333333333339</v>
      </c>
      <c r="G8" s="9">
        <f>GETPIVOTDATA("wins",'pokerdump 5 players'!$L$2,"suited",FALSE,"value1",G$1,"value2",$A8)/12</f>
        <v>8216.9166666666661</v>
      </c>
      <c r="H8" s="9">
        <f>GETPIVOTDATA("wins",'pokerdump 5 players'!$L$2,"suited",FALSE,"value1",H$1,"value2",$A8)/6</f>
        <v>11363.166666666666</v>
      </c>
      <c r="I8" s="9">
        <f>GETPIVOTDATA("wins",'pokerdump 5 players'!$L$2,"suited",TRUE,"value1",$A8,"value2",I$1)/4</f>
        <v>9052</v>
      </c>
      <c r="J8" s="9">
        <f>GETPIVOTDATA("wins",'pokerdump 5 players'!$L$2,"suited",TRUE,"value1",$A8,"value2",J$1)/4</f>
        <v>8527</v>
      </c>
      <c r="K8" s="9">
        <f>GETPIVOTDATA("wins",'pokerdump 5 players'!$L$2,"suited",TRUE,"value1",$A8,"value2",K$1)/4</f>
        <v>7885.5</v>
      </c>
      <c r="L8" s="9">
        <f>GETPIVOTDATA("wins",'pokerdump 5 players'!$L$2,"suited",TRUE,"value1",$A8,"value2",L$1)/4</f>
        <v>7392.25</v>
      </c>
      <c r="M8" s="9">
        <f>GETPIVOTDATA("wins",'pokerdump 5 players'!$L$2,"suited",TRUE,"value1",$A8,"value2",M$1)/4</f>
        <v>6768.75</v>
      </c>
      <c r="N8" s="9">
        <f>GETPIVOTDATA("wins",'pokerdump 5 players'!$L$2,"suited",TRUE,"value1",$A8,"value2",N$1)/4</f>
        <v>6639</v>
      </c>
      <c r="R8" s="11" t="s">
        <v>14</v>
      </c>
      <c r="S8">
        <f t="shared" si="1"/>
        <v>1023.6750493096642</v>
      </c>
      <c r="T8">
        <f t="shared" si="0"/>
        <v>111.84171597633213</v>
      </c>
      <c r="U8">
        <f t="shared" si="0"/>
        <v>-205.32495069033575</v>
      </c>
      <c r="V8">
        <f t="shared" si="0"/>
        <v>-282.82495069033575</v>
      </c>
      <c r="W8">
        <f t="shared" si="0"/>
        <v>-261.40828402366787</v>
      </c>
      <c r="X8">
        <f t="shared" si="0"/>
        <v>-472.32495069033575</v>
      </c>
      <c r="Y8">
        <f t="shared" si="0"/>
        <v>2673.9250493096642</v>
      </c>
      <c r="Z8">
        <f t="shared" si="0"/>
        <v>362.75838264299819</v>
      </c>
      <c r="AA8">
        <f t="shared" si="0"/>
        <v>-162.24161735700181</v>
      </c>
      <c r="AB8">
        <f t="shared" si="0"/>
        <v>-803.74161735700181</v>
      </c>
      <c r="AC8">
        <f t="shared" si="0"/>
        <v>-1296.9916173570018</v>
      </c>
      <c r="AD8">
        <f t="shared" si="0"/>
        <v>-1920.4916173570018</v>
      </c>
      <c r="AE8">
        <f t="shared" si="0"/>
        <v>-2050.2416173570018</v>
      </c>
    </row>
    <row r="9" spans="1:31" x14ac:dyDescent="0.25">
      <c r="A9" s="11" t="s">
        <v>16</v>
      </c>
      <c r="B9" s="9">
        <f>GETPIVOTDATA("wins",'pokerdump 5 players'!$L$2,"suited",FALSE,"value1",B$1,"value2",$A9)/12</f>
        <v>9343.4166666666661</v>
      </c>
      <c r="C9" s="9">
        <f>GETPIVOTDATA("wins",'pokerdump 5 players'!$L$2,"suited",FALSE,"value1",C$1,"value2",$A9)/12</f>
        <v>8495.3333333333339</v>
      </c>
      <c r="D9" s="9">
        <f>GETPIVOTDATA("wins",'pokerdump 5 players'!$L$2,"suited",FALSE,"value1",D$1,"value2",$A9)/12</f>
        <v>7741.583333333333</v>
      </c>
      <c r="E9" s="9">
        <f>GETPIVOTDATA("wins",'pokerdump 5 players'!$L$2,"suited",FALSE,"value1",E$1,"value2",$A9)/12</f>
        <v>7633.666666666667</v>
      </c>
      <c r="F9" s="9">
        <f>GETPIVOTDATA("wins",'pokerdump 5 players'!$L$2,"suited",FALSE,"value1",F$1,"value2",$A9)/12</f>
        <v>7708.583333333333</v>
      </c>
      <c r="G9" s="9">
        <f>GETPIVOTDATA("wins",'pokerdump 5 players'!$L$2,"suited",FALSE,"value1",G$1,"value2",$A9)/12</f>
        <v>7656.083333333333</v>
      </c>
      <c r="H9" s="9">
        <f>GETPIVOTDATA("wins",'pokerdump 5 players'!$L$2,"suited",FALSE,"value1",H$1,"value2",$A9)/12</f>
        <v>7665.75</v>
      </c>
      <c r="I9" s="9">
        <f>GETPIVOTDATA("wins",'pokerdump 5 players'!$L$2,"suited",FALSE,"value1",I$1,"value2",$A9)/6</f>
        <v>10385.5</v>
      </c>
      <c r="J9" s="9">
        <f>GETPIVOTDATA("wins",'pokerdump 5 players'!$L$2,"suited",TRUE,"value1",$A9,"value2",J$1)/4</f>
        <v>8642.25</v>
      </c>
      <c r="K9" s="9">
        <f>GETPIVOTDATA("wins",'pokerdump 5 players'!$L$2,"suited",TRUE,"value1",$A9,"value2",K$1)/4</f>
        <v>8033.25</v>
      </c>
      <c r="L9" s="9">
        <f>GETPIVOTDATA("wins",'pokerdump 5 players'!$L$2,"suited",TRUE,"value1",$A9,"value2",L$1)/4</f>
        <v>7459.5</v>
      </c>
      <c r="M9" s="9">
        <f>GETPIVOTDATA("wins",'pokerdump 5 players'!$L$2,"suited",TRUE,"value1",$A9,"value2",M$1)/4</f>
        <v>6889.25</v>
      </c>
      <c r="N9" s="9">
        <f>GETPIVOTDATA("wins",'pokerdump 5 players'!$L$2,"suited",TRUE,"value1",$A9,"value2",N$1)/4</f>
        <v>6366.25</v>
      </c>
      <c r="R9" s="11" t="s">
        <v>16</v>
      </c>
      <c r="S9">
        <f t="shared" si="1"/>
        <v>654.17504930966425</v>
      </c>
      <c r="T9">
        <f t="shared" si="0"/>
        <v>-193.90828402366787</v>
      </c>
      <c r="U9">
        <f t="shared" si="0"/>
        <v>-947.65828402366878</v>
      </c>
      <c r="V9">
        <f t="shared" si="0"/>
        <v>-1055.5749506903348</v>
      </c>
      <c r="W9">
        <f t="shared" si="0"/>
        <v>-980.65828402366878</v>
      </c>
      <c r="X9">
        <f t="shared" si="0"/>
        <v>-1033.1582840236688</v>
      </c>
      <c r="Y9">
        <f t="shared" si="0"/>
        <v>-1023.4916173570018</v>
      </c>
      <c r="Z9">
        <f t="shared" si="0"/>
        <v>1696.2583826429982</v>
      </c>
      <c r="AA9">
        <f t="shared" si="0"/>
        <v>-46.991617357001815</v>
      </c>
      <c r="AB9">
        <f t="shared" si="0"/>
        <v>-655.99161735700181</v>
      </c>
      <c r="AC9">
        <f t="shared" si="0"/>
        <v>-1229.7416173570018</v>
      </c>
      <c r="AD9">
        <f t="shared" si="0"/>
        <v>-1799.9916173570018</v>
      </c>
      <c r="AE9">
        <f t="shared" si="0"/>
        <v>-2322.9916173570018</v>
      </c>
    </row>
    <row r="10" spans="1:31" x14ac:dyDescent="0.25">
      <c r="A10" s="11" t="s">
        <v>20</v>
      </c>
      <c r="B10" s="9">
        <f>GETPIVOTDATA("wins",'pokerdump 5 players'!$L$2,"suited",FALSE,"value1",B$1,"value2",$A10)/12</f>
        <v>8912.25</v>
      </c>
      <c r="C10" s="9">
        <f>GETPIVOTDATA("wins",'pokerdump 5 players'!$L$2,"suited",FALSE,"value1",C$1,"value2",$A10)/12</f>
        <v>8153.5</v>
      </c>
      <c r="D10" s="9">
        <f>GETPIVOTDATA("wins",'pokerdump 5 players'!$L$2,"suited",FALSE,"value1",D$1,"value2",$A10)/12</f>
        <v>7549.416666666667</v>
      </c>
      <c r="E10" s="9">
        <f>GETPIVOTDATA("wins",'pokerdump 5 players'!$L$2,"suited",FALSE,"value1",E$1,"value2",$A10)/12</f>
        <v>7022.916666666667</v>
      </c>
      <c r="F10" s="9">
        <f>GETPIVOTDATA("wins",'pokerdump 5 players'!$L$2,"suited",FALSE,"value1",F$1,"value2",$A10)/12</f>
        <v>6998.833333333333</v>
      </c>
      <c r="G10" s="9">
        <f>GETPIVOTDATA("wins",'pokerdump 5 players'!$L$2,"suited",FALSE,"value1",G$1,"value2",$A10)/12</f>
        <v>7000.083333333333</v>
      </c>
      <c r="H10" s="9">
        <f>GETPIVOTDATA("wins",'pokerdump 5 players'!$L$2,"suited",FALSE,"value1",H$1,"value2",$A10)/12</f>
        <v>7081.916666666667</v>
      </c>
      <c r="I10" s="9">
        <f>GETPIVOTDATA("wins",'pokerdump 5 players'!$L$2,"suited",FALSE,"value1",I$1,"value2",$A10)/12</f>
        <v>7174.5</v>
      </c>
      <c r="J10" s="9">
        <f>GETPIVOTDATA("wins",'pokerdump 5 players'!$L$2,"suited",FALSE,"value1",J$1,"value2",$A10)/6</f>
        <v>9505.1666666666661</v>
      </c>
      <c r="K10" s="9">
        <f>GETPIVOTDATA("wins",'pokerdump 5 players'!$L$2,"suited",TRUE,"value1",$A10,"value2",K$1)/4</f>
        <v>8179</v>
      </c>
      <c r="L10" s="9">
        <f>GETPIVOTDATA("wins",'pokerdump 5 players'!$L$2,"suited",TRUE,"value1",$A10,"value2",L$1)/4</f>
        <v>7720.5</v>
      </c>
      <c r="M10" s="9">
        <f>GETPIVOTDATA("wins",'pokerdump 5 players'!$L$2,"suited",TRUE,"value1",$A10,"value2",M$1)/4</f>
        <v>7061</v>
      </c>
      <c r="N10" s="9">
        <f>GETPIVOTDATA("wins",'pokerdump 5 players'!$L$2,"suited",TRUE,"value1",$A10,"value2",N$1)/4</f>
        <v>6507</v>
      </c>
      <c r="R10" s="11" t="s">
        <v>20</v>
      </c>
      <c r="S10">
        <f t="shared" si="1"/>
        <v>223.00838264299819</v>
      </c>
      <c r="T10">
        <f t="shared" si="0"/>
        <v>-535.74161735700181</v>
      </c>
      <c r="U10">
        <f t="shared" si="0"/>
        <v>-1139.8249506903348</v>
      </c>
      <c r="V10">
        <f t="shared" si="0"/>
        <v>-1666.3249506903348</v>
      </c>
      <c r="W10">
        <f t="shared" si="0"/>
        <v>-1690.4082840236688</v>
      </c>
      <c r="X10">
        <f t="shared" si="0"/>
        <v>-1689.1582840236688</v>
      </c>
      <c r="Y10">
        <f t="shared" si="0"/>
        <v>-1607.3249506903348</v>
      </c>
      <c r="Z10">
        <f t="shared" si="0"/>
        <v>-1514.7416173570018</v>
      </c>
      <c r="AA10">
        <f t="shared" si="0"/>
        <v>815.92504930966425</v>
      </c>
      <c r="AB10">
        <f t="shared" si="0"/>
        <v>-510.24161735700181</v>
      </c>
      <c r="AC10">
        <f t="shared" si="0"/>
        <v>-968.74161735700181</v>
      </c>
      <c r="AD10">
        <f t="shared" si="0"/>
        <v>-1628.2416173570018</v>
      </c>
      <c r="AE10">
        <f t="shared" si="0"/>
        <v>-2182.2416173570018</v>
      </c>
    </row>
    <row r="11" spans="1:31" x14ac:dyDescent="0.25">
      <c r="A11" s="11" t="s">
        <v>15</v>
      </c>
      <c r="B11" s="9">
        <f>GETPIVOTDATA("wins",'pokerdump 5 players'!$L$2,"suited",FALSE,"value1",B$1,"value2",$A11)/12</f>
        <v>9224.9166666666661</v>
      </c>
      <c r="C11" s="9">
        <f>GETPIVOTDATA("wins",'pokerdump 5 players'!$L$2,"suited",FALSE,"value1",C$1,"value2",$A11)/12</f>
        <v>7943.833333333333</v>
      </c>
      <c r="D11" s="9">
        <f>GETPIVOTDATA("wins",'pokerdump 5 players'!$L$2,"suited",FALSE,"value1",D$1,"value2",$A11)/12</f>
        <v>7335.166666666667</v>
      </c>
      <c r="E11" s="9">
        <f>GETPIVOTDATA("wins",'pokerdump 5 players'!$L$2,"suited",FALSE,"value1",E$1,"value2",$A11)/12</f>
        <v>6841.166666666667</v>
      </c>
      <c r="F11" s="9">
        <f>GETPIVOTDATA("wins",'pokerdump 5 players'!$L$2,"suited",FALSE,"value1",F$1,"value2",$A11)/12</f>
        <v>6425.333333333333</v>
      </c>
      <c r="G11" s="9">
        <f>GETPIVOTDATA("wins",'pokerdump 5 players'!$L$2,"suited",FALSE,"value1",G$1,"value2",$A11)/12</f>
        <v>6365.083333333333</v>
      </c>
      <c r="H11" s="9">
        <f>GETPIVOTDATA("wins",'pokerdump 5 players'!$L$2,"suited",FALSE,"value1",H$1,"value2",$A11)/12</f>
        <v>6455.916666666667</v>
      </c>
      <c r="I11" s="9">
        <f>GETPIVOTDATA("wins",'pokerdump 5 players'!$L$2,"suited",FALSE,"value1",I$1,"value2",$A11)/12</f>
        <v>6639.916666666667</v>
      </c>
      <c r="J11" s="9">
        <f>GETPIVOTDATA("wins",'pokerdump 5 players'!$L$2,"suited",FALSE,"value1",J$1,"value2",$A11)/12</f>
        <v>6767.333333333333</v>
      </c>
      <c r="K11" s="9">
        <f>GETPIVOTDATA("wins",'pokerdump 5 players'!$L$2,"suited",FALSE,"value1",K$1,"value2",$A11)/6</f>
        <v>8866.6666666666661</v>
      </c>
      <c r="L11" s="9">
        <f>GETPIVOTDATA("wins",'pokerdump 5 players'!$L$2,"suited",TRUE,"value1",$A11,"value2",L$1)/4</f>
        <v>7953.25</v>
      </c>
      <c r="M11" s="9">
        <f>GETPIVOTDATA("wins",'pokerdump 5 players'!$L$2,"suited",TRUE,"value1",$A11,"value2",M$1)/4</f>
        <v>7488.75</v>
      </c>
      <c r="N11" s="9">
        <f>GETPIVOTDATA("wins",'pokerdump 5 players'!$L$2,"suited",TRUE,"value1",$A11,"value2",N$1)/4</f>
        <v>6813.75</v>
      </c>
      <c r="R11" s="11" t="s">
        <v>15</v>
      </c>
      <c r="S11">
        <f t="shared" si="1"/>
        <v>535.67504930966425</v>
      </c>
      <c r="T11">
        <f t="shared" si="0"/>
        <v>-745.40828402366878</v>
      </c>
      <c r="U11">
        <f t="shared" si="0"/>
        <v>-1354.0749506903348</v>
      </c>
      <c r="V11">
        <f t="shared" si="0"/>
        <v>-1848.0749506903348</v>
      </c>
      <c r="W11">
        <f t="shared" si="0"/>
        <v>-2263.9082840236688</v>
      </c>
      <c r="X11">
        <f t="shared" si="0"/>
        <v>-2324.1582840236688</v>
      </c>
      <c r="Y11">
        <f t="shared" si="0"/>
        <v>-2233.3249506903348</v>
      </c>
      <c r="Z11">
        <f t="shared" si="0"/>
        <v>-2049.3249506903348</v>
      </c>
      <c r="AA11">
        <f t="shared" si="0"/>
        <v>-1921.9082840236688</v>
      </c>
      <c r="AB11">
        <f t="shared" si="0"/>
        <v>177.42504930966425</v>
      </c>
      <c r="AC11">
        <f t="shared" si="0"/>
        <v>-735.99161735700181</v>
      </c>
      <c r="AD11">
        <f t="shared" si="0"/>
        <v>-1200.4916173570018</v>
      </c>
      <c r="AE11">
        <f t="shared" si="0"/>
        <v>-1875.4916173570018</v>
      </c>
    </row>
    <row r="12" spans="1:31" x14ac:dyDescent="0.25">
      <c r="A12" s="11" t="s">
        <v>17</v>
      </c>
      <c r="B12" s="9">
        <f>GETPIVOTDATA("wins",'pokerdump 5 players'!$L$2,"suited",FALSE,"value1",B$1,"value2",$A12)/12</f>
        <v>8957.5</v>
      </c>
      <c r="C12" s="9">
        <f>GETPIVOTDATA("wins",'pokerdump 5 players'!$L$2,"suited",FALSE,"value1",C$1,"value2",$A12)/12</f>
        <v>7712.333333333333</v>
      </c>
      <c r="D12" s="9">
        <f>GETPIVOTDATA("wins",'pokerdump 5 players'!$L$2,"suited",FALSE,"value1",D$1,"value2",$A12)/12</f>
        <v>7041.75</v>
      </c>
      <c r="E12" s="9">
        <f>GETPIVOTDATA("wins",'pokerdump 5 players'!$L$2,"suited",FALSE,"value1",E$1,"value2",$A12)/12</f>
        <v>6614.583333333333</v>
      </c>
      <c r="F12" s="9">
        <f>GETPIVOTDATA("wins",'pokerdump 5 players'!$L$2,"suited",FALSE,"value1",F$1,"value2",$A12)/12</f>
        <v>6227.583333333333</v>
      </c>
      <c r="G12" s="9">
        <f>GETPIVOTDATA("wins",'pokerdump 5 players'!$L$2,"suited",FALSE,"value1",G$1,"value2",$A12)/12</f>
        <v>5765.833333333333</v>
      </c>
      <c r="H12" s="9">
        <f>GETPIVOTDATA("wins",'pokerdump 5 players'!$L$2,"suited",FALSE,"value1",H$1,"value2",$A12)/12</f>
        <v>5803.5</v>
      </c>
      <c r="I12" s="9">
        <f>GETPIVOTDATA("wins",'pokerdump 5 players'!$L$2,"suited",FALSE,"value1",I$1,"value2",$A12)/12</f>
        <v>5925</v>
      </c>
      <c r="J12" s="9">
        <f>GETPIVOTDATA("wins",'pokerdump 5 players'!$L$2,"suited",FALSE,"value1",J$1,"value2",$A12)/12</f>
        <v>6206</v>
      </c>
      <c r="K12" s="9">
        <f>GETPIVOTDATA("wins",'pokerdump 5 players'!$L$2,"suited",FALSE,"value1",K$1,"value2",$A12)/12</f>
        <v>6473.333333333333</v>
      </c>
      <c r="L12" s="9">
        <f>GETPIVOTDATA("wins",'pokerdump 5 players'!$L$2,"suited",FALSE,"value1",L$1,"value2",$A12)/6</f>
        <v>8244.6666666666661</v>
      </c>
      <c r="M12" s="9">
        <f>GETPIVOTDATA("wins",'pokerdump 5 players'!$L$2,"suited",TRUE,"value1",$A12,"value2",M$1)/4</f>
        <v>7109.5</v>
      </c>
      <c r="N12" s="9">
        <f>GETPIVOTDATA("wins",'pokerdump 5 players'!$L$2,"suited",TRUE,"value1",$A12,"value2",N$1)/4</f>
        <v>6640.5</v>
      </c>
      <c r="R12" s="11" t="s">
        <v>17</v>
      </c>
      <c r="S12">
        <f t="shared" si="1"/>
        <v>268.25838264299819</v>
      </c>
      <c r="T12">
        <f t="shared" si="0"/>
        <v>-976.90828402366878</v>
      </c>
      <c r="U12">
        <f t="shared" si="0"/>
        <v>-1647.4916173570018</v>
      </c>
      <c r="V12">
        <f t="shared" si="0"/>
        <v>-2074.6582840236688</v>
      </c>
      <c r="W12">
        <f t="shared" si="0"/>
        <v>-2461.6582840236688</v>
      </c>
      <c r="X12">
        <f t="shared" si="0"/>
        <v>-2923.4082840236688</v>
      </c>
      <c r="Y12">
        <f t="shared" si="0"/>
        <v>-2885.7416173570018</v>
      </c>
      <c r="Z12">
        <f t="shared" si="0"/>
        <v>-2764.2416173570018</v>
      </c>
      <c r="AA12">
        <f t="shared" si="0"/>
        <v>-2483.2416173570018</v>
      </c>
      <c r="AB12">
        <f t="shared" si="0"/>
        <v>-2215.9082840236688</v>
      </c>
      <c r="AC12">
        <f t="shared" si="0"/>
        <v>-444.57495069033575</v>
      </c>
      <c r="AD12">
        <f t="shared" si="0"/>
        <v>-1579.7416173570018</v>
      </c>
      <c r="AE12">
        <f t="shared" si="0"/>
        <v>-2048.7416173570018</v>
      </c>
    </row>
    <row r="13" spans="1:31" x14ac:dyDescent="0.25">
      <c r="A13" s="11" t="s">
        <v>19</v>
      </c>
      <c r="B13" s="9">
        <f>GETPIVOTDATA("wins",'pokerdump 5 players'!$L$2,"suited",FALSE,"value1",B$1,"value2",$A13)/12</f>
        <v>8703.25</v>
      </c>
      <c r="C13" s="9">
        <f>GETPIVOTDATA("wins",'pokerdump 5 players'!$L$2,"suited",FALSE,"value1",C$1,"value2",$A13)/12</f>
        <v>7510.833333333333</v>
      </c>
      <c r="D13" s="9">
        <f>GETPIVOTDATA("wins",'pokerdump 5 players'!$L$2,"suited",FALSE,"value1",D$1,"value2",$A13)/12</f>
        <v>6882.75</v>
      </c>
      <c r="E13" s="9">
        <f>GETPIVOTDATA("wins",'pokerdump 5 players'!$L$2,"suited",FALSE,"value1",E$1,"value2",$A13)/12</f>
        <v>6358.75</v>
      </c>
      <c r="F13" s="9">
        <f>GETPIVOTDATA("wins",'pokerdump 5 players'!$L$2,"suited",FALSE,"value1",F$1,"value2",$A13)/12</f>
        <v>6054.583333333333</v>
      </c>
      <c r="G13" s="9">
        <f>GETPIVOTDATA("wins",'pokerdump 5 players'!$L$2,"suited",FALSE,"value1",G$1,"value2",$A13)/12</f>
        <v>5626.166666666667</v>
      </c>
      <c r="H13" s="9">
        <f>GETPIVOTDATA("wins",'pokerdump 5 players'!$L$2,"suited",FALSE,"value1",H$1,"value2",$A13)/12</f>
        <v>5246.583333333333</v>
      </c>
      <c r="I13" s="9">
        <f>GETPIVOTDATA("wins",'pokerdump 5 players'!$L$2,"suited",FALSE,"value1",I$1,"value2",$A13)/12</f>
        <v>5390.583333333333</v>
      </c>
      <c r="J13" s="9">
        <f>GETPIVOTDATA("wins",'pokerdump 5 players'!$L$2,"suited",FALSE,"value1",J$1,"value2",$A13)/12</f>
        <v>5590.583333333333</v>
      </c>
      <c r="K13" s="9">
        <f>GETPIVOTDATA("wins",'pokerdump 5 players'!$L$2,"suited",FALSE,"value1",K$1,"value2",$A13)/12</f>
        <v>5954.416666666667</v>
      </c>
      <c r="L13" s="9">
        <f>GETPIVOTDATA("wins",'pokerdump 5 players'!$L$2,"suited",FALSE,"value1",L$1,"value2",$A13)/12</f>
        <v>5619.75</v>
      </c>
      <c r="M13" s="9">
        <f>GETPIVOTDATA("wins",'pokerdump 5 players'!$L$2,"suited",FALSE,"value1",M$1,"value2",$A13)/6</f>
        <v>8243</v>
      </c>
      <c r="N13" s="9">
        <f>GETPIVOTDATA("wins",'pokerdump 5 players'!$L$2,"suited",TRUE,"value1",$A13,"value2",N$1)/4</f>
        <v>6342.5</v>
      </c>
      <c r="R13" s="11" t="s">
        <v>19</v>
      </c>
      <c r="S13">
        <f t="shared" si="1"/>
        <v>14.008382642998185</v>
      </c>
      <c r="T13">
        <f t="shared" si="0"/>
        <v>-1178.4082840236688</v>
      </c>
      <c r="U13">
        <f t="shared" si="0"/>
        <v>-1806.4916173570018</v>
      </c>
      <c r="V13">
        <f t="shared" si="0"/>
        <v>-2330.4916173570018</v>
      </c>
      <c r="W13">
        <f t="shared" si="0"/>
        <v>-2634.6582840236688</v>
      </c>
      <c r="X13">
        <f t="shared" si="0"/>
        <v>-3063.0749506903348</v>
      </c>
      <c r="Y13">
        <f t="shared" si="0"/>
        <v>-3442.6582840236688</v>
      </c>
      <c r="Z13">
        <f t="shared" si="0"/>
        <v>-3298.6582840236688</v>
      </c>
      <c r="AA13">
        <f t="shared" si="0"/>
        <v>-3098.6582840236688</v>
      </c>
      <c r="AB13">
        <f t="shared" si="0"/>
        <v>-2734.8249506903348</v>
      </c>
      <c r="AC13">
        <f t="shared" si="0"/>
        <v>-3069.4916173570018</v>
      </c>
      <c r="AD13">
        <f t="shared" si="0"/>
        <v>-446.24161735700181</v>
      </c>
      <c r="AE13">
        <f t="shared" si="0"/>
        <v>-2346.7416173570018</v>
      </c>
    </row>
    <row r="14" spans="1:31" x14ac:dyDescent="0.25">
      <c r="A14" s="11" t="s">
        <v>18</v>
      </c>
      <c r="B14" s="9">
        <f>GETPIVOTDATA("wins",'pokerdump 5 players'!$L$2,"suited",FALSE,"value1",B$1,"value2",$A14)/12</f>
        <v>8372.4166666666661</v>
      </c>
      <c r="C14" s="9">
        <f>GETPIVOTDATA("wins",'pokerdump 5 players'!$L$2,"suited",FALSE,"value1",C$1,"value2",$A14)/12</f>
        <v>7215</v>
      </c>
      <c r="D14" s="9">
        <f>GETPIVOTDATA("wins",'pokerdump 5 players'!$L$2,"suited",FALSE,"value1",D$1,"value2",$A14)/12</f>
        <v>6581.916666666667</v>
      </c>
      <c r="E14" s="9">
        <f>GETPIVOTDATA("wins",'pokerdump 5 players'!$L$2,"suited",FALSE,"value1",E$1,"value2",$A14)/12</f>
        <v>6152.666666666667</v>
      </c>
      <c r="F14" s="9">
        <f>GETPIVOTDATA("wins",'pokerdump 5 players'!$L$2,"suited",FALSE,"value1",F$1,"value2",$A14)/12</f>
        <v>5744.583333333333</v>
      </c>
      <c r="G14" s="9">
        <f>GETPIVOTDATA("wins",'pokerdump 5 players'!$L$2,"suited",FALSE,"value1",G$1,"value2",$A14)/12</f>
        <v>5337</v>
      </c>
      <c r="H14" s="9">
        <f>GETPIVOTDATA("wins",'pokerdump 5 players'!$L$2,"suited",FALSE,"value1",H$1,"value2",$A14)/12</f>
        <v>5059.25</v>
      </c>
      <c r="I14" s="9">
        <f>GETPIVOTDATA("wins",'pokerdump 5 players'!$L$2,"suited",FALSE,"value1",I$1,"value2",$A14)/12</f>
        <v>4789.666666666667</v>
      </c>
      <c r="J14" s="9">
        <f>GETPIVOTDATA("wins",'pokerdump 5 players'!$L$2,"suited",FALSE,"value1",J$1,"value2",$A14)/12</f>
        <v>4933.833333333333</v>
      </c>
      <c r="K14" s="9">
        <f>GETPIVOTDATA("wins",'pokerdump 5 players'!$L$2,"suited",FALSE,"value1",K$1,"value2",$A14)/12</f>
        <v>5288.25</v>
      </c>
      <c r="L14" s="9">
        <f>GETPIVOTDATA("wins",'pokerdump 5 players'!$L$2,"suited",FALSE,"value1",L$1,"value2",$A14)/12</f>
        <v>5060.833333333333</v>
      </c>
      <c r="M14" s="9">
        <f>GETPIVOTDATA("wins",'pokerdump 5 players'!$L$2,"suited",FALSE,"value1",M$1,"value2",$A14)/12</f>
        <v>4801.666666666667</v>
      </c>
      <c r="N14" s="9">
        <f>GETPIVOTDATA("wins",'pokerdump 5 players'!$L$2,"suited",FALSE,"value1",N$1,"value2",$A14)/6</f>
        <v>7173.5</v>
      </c>
      <c r="R14" s="11" t="s">
        <v>18</v>
      </c>
      <c r="S14">
        <f t="shared" si="1"/>
        <v>-316.82495069033575</v>
      </c>
      <c r="T14">
        <f t="shared" si="0"/>
        <v>-1474.2416173570018</v>
      </c>
      <c r="U14">
        <f t="shared" si="0"/>
        <v>-2107.3249506903348</v>
      </c>
      <c r="V14">
        <f t="shared" si="0"/>
        <v>-2536.5749506903348</v>
      </c>
      <c r="W14">
        <f t="shared" si="0"/>
        <v>-2944.6582840236688</v>
      </c>
      <c r="X14">
        <f t="shared" si="0"/>
        <v>-3352.2416173570018</v>
      </c>
      <c r="Y14">
        <f t="shared" si="0"/>
        <v>-3629.9916173570018</v>
      </c>
      <c r="Z14">
        <f t="shared" si="0"/>
        <v>-3899.5749506903348</v>
      </c>
      <c r="AA14">
        <f t="shared" si="0"/>
        <v>-3755.4082840236688</v>
      </c>
      <c r="AB14">
        <f t="shared" si="0"/>
        <v>-3400.9916173570018</v>
      </c>
      <c r="AC14">
        <f t="shared" si="0"/>
        <v>-3628.4082840236688</v>
      </c>
      <c r="AD14">
        <f t="shared" si="0"/>
        <v>-3887.5749506903348</v>
      </c>
      <c r="AE14">
        <f t="shared" si="0"/>
        <v>-1515.7416173570018</v>
      </c>
    </row>
    <row r="15" spans="1:31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8" spans="1:14" x14ac:dyDescent="0.25">
      <c r="A18" t="s">
        <v>35</v>
      </c>
      <c r="B18" t="s">
        <v>5</v>
      </c>
      <c r="C18" t="s">
        <v>6</v>
      </c>
      <c r="D18" t="s">
        <v>10</v>
      </c>
      <c r="E18" t="s">
        <v>11</v>
      </c>
      <c r="F18" s="4" t="s">
        <v>12</v>
      </c>
      <c r="G18" s="4" t="s">
        <v>13</v>
      </c>
      <c r="H18" s="4" t="s">
        <v>14</v>
      </c>
      <c r="I18" s="4" t="s">
        <v>16</v>
      </c>
      <c r="J18" s="4" t="s">
        <v>20</v>
      </c>
      <c r="K18" s="4" t="s">
        <v>15</v>
      </c>
      <c r="L18" s="4" t="s">
        <v>17</v>
      </c>
      <c r="M18" s="4" t="s">
        <v>19</v>
      </c>
      <c r="N18" s="4" t="s">
        <v>18</v>
      </c>
    </row>
    <row r="19" spans="1:14" x14ac:dyDescent="0.25">
      <c r="A19" s="10" t="s">
        <v>5</v>
      </c>
      <c r="B19" s="5">
        <f>GETPIVOTDATA("% af wins",'pokerdump 5 players'!$L$2,"suited",FALSE,"value1",B$1,"value2",$A19)/6</f>
        <v>1.9269327240519112E-3</v>
      </c>
      <c r="C19" s="5">
        <f>GETPIVOTDATA("% af wins",'pokerdump 5 players'!$L$2,"suited",TRUE,"value1",$A19,"value2",C$1)/4</f>
        <v>1.2607362922392013E-3</v>
      </c>
      <c r="D19" s="5">
        <f>GETPIVOTDATA("% af wins",'pokerdump 5 players'!$L$2,"suited",TRUE,"value1",$A19,"value2",D$1)/4</f>
        <v>1.2040309647554509E-3</v>
      </c>
      <c r="E19" s="5">
        <f>GETPIVOTDATA("% af wins",'pokerdump 5 players'!$L$2,"suited",TRUE,"value1",$A19,"value2",E$1)/4</f>
        <v>1.1606130994594123E-3</v>
      </c>
      <c r="F19" s="5">
        <f>GETPIVOTDATA("% af wins",'pokerdump 5 players'!$L$2,"suited",TRUE,"value1",$A19,"value2",F$1)/4</f>
        <v>1.1214572503367905E-3</v>
      </c>
      <c r="G19" s="5">
        <f>GETPIVOTDATA("% af wins",'pokerdump 5 players'!$L$2,"suited",TRUE,"value1",$A19,"value2",G$1)/4</f>
        <v>1.0411398974217035E-3</v>
      </c>
      <c r="H19" s="5">
        <f>GETPIVOTDATA("% af wins",'pokerdump 5 players'!$L$2,"suited",TRUE,"value1",$A19,"value2",H$1)/4</f>
        <v>1.0008672633124644E-3</v>
      </c>
      <c r="I19" s="5">
        <f>GETPIVOTDATA("% af wins",'pokerdump 5 players'!$L$2,"suited",TRUE,"value1",$A19,"value2",I$1)/4</f>
        <v>9.7864552123181465E-4</v>
      </c>
      <c r="J19" s="5">
        <f>GETPIVOTDATA("% af wins",'pokerdump 5 players'!$L$2,"suited",TRUE,"value1",$A19,"value2",J$1)/4</f>
        <v>9.4347818991854029E-4</v>
      </c>
      <c r="K19" s="5">
        <f>GETPIVOTDATA("% af wins",'pokerdump 5 players'!$L$2,"suited",TRUE,"value1",$A19,"value2",K$1)/4</f>
        <v>9.8434340381659663E-4</v>
      </c>
      <c r="L19" s="5">
        <f>GETPIVOTDATA("% af wins",'pokerdump 5 players'!$L$2,"suited",TRUE,"value1",$A19,"value2",L$1)/4</f>
        <v>9.5389391928352185E-4</v>
      </c>
      <c r="M19" s="5">
        <f>GETPIVOTDATA("% af wins",'pokerdump 5 players'!$L$2,"suited",TRUE,"value1",$A19,"value2",M$1)/4</f>
        <v>9.3901104997207131E-4</v>
      </c>
      <c r="N19" s="5">
        <f>GETPIVOTDATA("% af wins",'pokerdump 5 players'!$L$2,"suited",TRUE,"value1",$A19,"value2",N$1)/4</f>
        <v>9.0395767631049246E-4</v>
      </c>
    </row>
    <row r="20" spans="1:14" x14ac:dyDescent="0.25">
      <c r="A20" s="10" t="s">
        <v>6</v>
      </c>
      <c r="B20" s="5">
        <f>GETPIVOTDATA("% af wins",'pokerdump 5 players'!$L$2,"suited",FALSE,"value1",B$1,"value2",$A20)/12</f>
        <v>1.1561535566897228E-3</v>
      </c>
      <c r="C20" s="5">
        <f>GETPIVOTDATA("% af wins",'pokerdump 5 players'!$L$2,"suited",FALSE,"value1",C$1,"value2",$A20)/6</f>
        <v>1.7219457001817944E-3</v>
      </c>
      <c r="D20" s="5">
        <f>GETPIVOTDATA("% af wins",'pokerdump 5 players'!$L$2,"suited",TRUE,"value1",$A20,"value2",D$1)/4</f>
        <v>1.1561687510432822E-3</v>
      </c>
      <c r="E20" s="5">
        <f>GETPIVOTDATA("% af wins",'pokerdump 5 players'!$L$2,"suited",TRUE,"value1",$A20,"value2",E$1)/4</f>
        <v>1.1326023086726241E-3</v>
      </c>
      <c r="F20" s="5">
        <f>GETPIVOTDATA("% af wins",'pokerdump 5 players'!$L$2,"suited",TRUE,"value1",$A20,"value2",F$1)/4</f>
        <v>1.0816860298950121E-3</v>
      </c>
      <c r="G20" s="5">
        <f>GETPIVOTDATA("% af wins",'pokerdump 5 players'!$L$2,"suited",TRUE,"value1",$A20,"value2",G$1)/4</f>
        <v>9.8450294452897061E-4</v>
      </c>
      <c r="H20" s="5">
        <f>GETPIVOTDATA("% af wins",'pokerdump 5 players'!$L$2,"suited",TRUE,"value1",$A20,"value2",H$1)/4</f>
        <v>9.2583754543605525E-4</v>
      </c>
      <c r="I20" s="5">
        <f>GETPIVOTDATA("% af wins",'pokerdump 5 players'!$L$2,"suited",TRUE,"value1",$A20,"value2",I$1)/4</f>
        <v>9.0498329517575324E-4</v>
      </c>
      <c r="J20" s="5">
        <f>GETPIVOTDATA("% af wins",'pokerdump 5 players'!$L$2,"suited",TRUE,"value1",$A20,"value2",J$1)/4</f>
        <v>8.8346809053561643E-4</v>
      </c>
      <c r="K20" s="5">
        <f>GETPIVOTDATA("% af wins",'pokerdump 5 players'!$L$2,"suited",TRUE,"value1",$A20,"value2",K$1)/4</f>
        <v>8.5805553420748883E-4</v>
      </c>
      <c r="L20" s="5">
        <f>GETPIVOTDATA("% af wins",'pokerdump 5 players'!$L$2,"suited",TRUE,"value1",$A20,"value2",L$1)/4</f>
        <v>8.4517831956588149E-4</v>
      </c>
      <c r="M20" s="5">
        <f>GETPIVOTDATA("% af wins",'pokerdump 5 players'!$L$2,"suited",TRUE,"value1",$A20,"value2",M$1)/4</f>
        <v>8.2010763619284075E-4</v>
      </c>
      <c r="N20" s="5">
        <f>GETPIVOTDATA("% af wins",'pokerdump 5 players'!$L$2,"suited",TRUE,"value1",$A20,"value2",N$1)/4</f>
        <v>8.0201116110357323E-4</v>
      </c>
    </row>
    <row r="21" spans="1:14" x14ac:dyDescent="0.25">
      <c r="A21" s="10" t="s">
        <v>10</v>
      </c>
      <c r="B21" s="5">
        <f>GETPIVOTDATA("% af wins",'pokerdump 5 players'!$L$2,"suited",FALSE,"value1",B$1,"value2",$A21)/12</f>
        <v>1.0927247277559297E-3</v>
      </c>
      <c r="C21" s="5">
        <f>GETPIVOTDATA("% af wins",'pokerdump 5 players'!$L$2,"suited",FALSE,"value1",C$1,"value2",$A21)/12</f>
        <v>1.0560835441473918E-3</v>
      </c>
      <c r="D21" s="5">
        <f>GETPIVOTDATA("% af wins",'pokerdump 5 players'!$L$2,"suited",FALSE,"value1",D$1,"value2",$A21)/6</f>
        <v>1.5443540957793093E-3</v>
      </c>
      <c r="E21" s="5">
        <f>GETPIVOTDATA("% af wins",'pokerdump 5 players'!$L$2,"suited",TRUE,"value1",$A21,"value2",E$1)/4</f>
        <v>1.0975717265413844E-3</v>
      </c>
      <c r="F21" s="5">
        <f>GETPIVOTDATA("% af wins",'pokerdump 5 players'!$L$2,"suited",TRUE,"value1",$A21,"value2",F$1)/4</f>
        <v>1.05796004681198E-3</v>
      </c>
      <c r="G21" s="5">
        <f>GETPIVOTDATA("% af wins",'pokerdump 5 players'!$L$2,"suited",TRUE,"value1",$A21,"value2",G$1)/4</f>
        <v>9.7572820534840639E-4</v>
      </c>
      <c r="H21" s="5">
        <f>GETPIVOTDATA("% af wins",'pokerdump 5 players'!$L$2,"suited",TRUE,"value1",$A21,"value2",H$1)/4</f>
        <v>8.9969566013707559E-4</v>
      </c>
      <c r="I21" s="5">
        <f>GETPIVOTDATA("% af wins",'pokerdump 5 players'!$L$2,"suited",TRUE,"value1",$A21,"value2",I$1)/4</f>
        <v>8.4542902639961196E-4</v>
      </c>
      <c r="J21" s="5">
        <f>GETPIVOTDATA("% af wins",'pokerdump 5 players'!$L$2,"suited",TRUE,"value1",$A21,"value2",J$1)/4</f>
        <v>8.2655763927881403E-4</v>
      </c>
      <c r="K21" s="5">
        <f>GETPIVOTDATA("% af wins",'pokerdump 5 players'!$L$2,"suited",TRUE,"value1",$A21,"value2",K$1)/4</f>
        <v>8.064555095197031E-4</v>
      </c>
      <c r="L21" s="5">
        <f>GETPIVOTDATA("% af wins",'pokerdump 5 players'!$L$2,"suited",TRUE,"value1",$A21,"value2",L$1)/4</f>
        <v>7.7956150371953214E-4</v>
      </c>
      <c r="M21" s="5">
        <f>GETPIVOTDATA("% af wins",'pokerdump 5 players'!$L$2,"suited",TRUE,"value1",$A21,"value2",M$1)/4</f>
        <v>7.7545902825848913E-4</v>
      </c>
      <c r="N21" s="5">
        <f>GETPIVOTDATA("% af wins",'pokerdump 5 players'!$L$2,"suited",TRUE,"value1",$A21,"value2",N$1)/4</f>
        <v>7.5093534161358745E-4</v>
      </c>
    </row>
    <row r="22" spans="1:14" x14ac:dyDescent="0.25">
      <c r="A22" s="10" t="s">
        <v>11</v>
      </c>
      <c r="B22" s="5">
        <f>GETPIVOTDATA("% af wins",'pokerdump 5 players'!$L$2,"suited",FALSE,"value1",B$1,"value2",$A22)/12</f>
        <v>1.0457513837269872E-3</v>
      </c>
      <c r="C22" s="5">
        <f>GETPIVOTDATA("% af wins",'pokerdump 5 players'!$L$2,"suited",FALSE,"value1",C$1,"value2",$A22)/12</f>
        <v>1.0055775129158841E-3</v>
      </c>
      <c r="D22" s="5">
        <f>GETPIVOTDATA("% af wins",'pokerdump 5 players'!$L$2,"suited",FALSE,"value1",D$1,"value2",$A22)/12</f>
        <v>9.7649552020315699E-4</v>
      </c>
      <c r="E22" s="5">
        <f>GETPIVOTDATA("% af wins",'pokerdump 5 players'!$L$2,"suited",FALSE,"value1",E$1,"value2",$A22)/6</f>
        <v>1.3977893613451575E-3</v>
      </c>
      <c r="F22" s="5">
        <f>GETPIVOTDATA("% af wins",'pokerdump 5 players'!$L$2,"suited",TRUE,"value1",$A22,"value2",F$1)/4</f>
        <v>1.0393849495855907E-3</v>
      </c>
      <c r="G22" s="5">
        <f>GETPIVOTDATA("% af wins",'pokerdump 5 players'!$L$2,"suited",TRUE,"value1",$A22,"value2",G$1)/4</f>
        <v>9.50908228809096E-4</v>
      </c>
      <c r="H22" s="5">
        <f>GETPIVOTDATA("% af wins",'pokerdump 5 players'!$L$2,"suited",TRUE,"value1",$A22,"value2",H$1)/4</f>
        <v>8.9028275810701569E-4</v>
      </c>
      <c r="I22" s="5">
        <f>GETPIVOTDATA("% af wins",'pokerdump 5 players'!$L$2,"suited",TRUE,"value1",$A22,"value2",I$1)/4</f>
        <v>8.2544085429219676E-4</v>
      </c>
      <c r="J22" s="5">
        <f>GETPIVOTDATA("% af wins",'pokerdump 5 players'!$L$2,"suited",TRUE,"value1",$A22,"value2",J$1)/4</f>
        <v>7.7534507060679351E-4</v>
      </c>
      <c r="K22" s="5">
        <f>GETPIVOTDATA("% af wins",'pokerdump 5 players'!$L$2,"suited",TRUE,"value1",$A22,"value2",K$1)/4</f>
        <v>7.6720849427572486E-4</v>
      </c>
      <c r="L22" s="5">
        <f>GETPIVOTDATA("% af wins",'pokerdump 5 players'!$L$2,"suited",TRUE,"value1",$A22,"value2",L$1)/4</f>
        <v>7.379441693202845E-4</v>
      </c>
      <c r="M22" s="5">
        <f>GETPIVOTDATA("% af wins",'pokerdump 5 players'!$L$2,"suited",TRUE,"value1",$A22,"value2",M$1)/4</f>
        <v>7.2597861589224232E-4</v>
      </c>
      <c r="N22" s="5">
        <f>GETPIVOTDATA("% af wins",'pokerdump 5 players'!$L$2,"suited",TRUE,"value1",$A22,"value2",N$1)/4</f>
        <v>6.9803619969647157E-4</v>
      </c>
    </row>
    <row r="23" spans="1:14" x14ac:dyDescent="0.25">
      <c r="A23" s="11" t="s">
        <v>12</v>
      </c>
      <c r="B23" s="5">
        <f>GETPIVOTDATA("% af wins",'pokerdump 5 players'!$L$2,"suited",FALSE,"value1",B$1,"value2",$A23)/12</f>
        <v>1.010758787479646E-3</v>
      </c>
      <c r="C23" s="5">
        <f>GETPIVOTDATA("% af wins",'pokerdump 5 players'!$L$2,"suited",FALSE,"value1",C$1,"value2",$A23)/12</f>
        <v>9.6934657685345059E-4</v>
      </c>
      <c r="D23" s="5">
        <f>GETPIVOTDATA("% af wins",'pokerdump 5 players'!$L$2,"suited",FALSE,"value1",D$1,"value2",$A23)/12</f>
        <v>9.3955804670021027E-4</v>
      </c>
      <c r="E23" s="5">
        <f>GETPIVOTDATA("% af wins",'pokerdump 5 players'!$L$2,"suited",FALSE,"value1",E$1,"value2",$A23)/12</f>
        <v>9.3361705445847763E-4</v>
      </c>
      <c r="F23" s="5">
        <f>GETPIVOTDATA("% af wins",'pokerdump 5 players'!$L$2,"suited",FALSE,"value1",F$1,"value2",$A23)/6</f>
        <v>1.2747150975138664E-3</v>
      </c>
      <c r="G23" s="5">
        <f>GETPIVOTDATA("% af wins",'pokerdump 5 players'!$L$2,"suited",TRUE,"value1",$A23,"value2",G$1)/4</f>
        <v>9.6362590273832947E-4</v>
      </c>
      <c r="H23" s="5">
        <f>GETPIVOTDATA("% af wins",'pokerdump 5 players'!$L$2,"suited",TRUE,"value1",$A23,"value2",H$1)/4</f>
        <v>8.9354194694551102E-4</v>
      </c>
      <c r="I23" s="5">
        <f>GETPIVOTDATA("% af wins",'pokerdump 5 players'!$L$2,"suited",TRUE,"value1",$A23,"value2",I$1)/4</f>
        <v>8.3478538173123917E-4</v>
      </c>
      <c r="J23" s="5">
        <f>GETPIVOTDATA("% af wins",'pokerdump 5 players'!$L$2,"suited",TRUE,"value1",$A23,"value2",J$1)/4</f>
        <v>7.8316256551311443E-4</v>
      </c>
      <c r="K23" s="5">
        <f>GETPIVOTDATA("% af wins",'pokerdump 5 players'!$L$2,"suited",TRUE,"value1",$A23,"value2",K$1)/4</f>
        <v>7.1465122531369583E-4</v>
      </c>
      <c r="L23" s="5">
        <f>GETPIVOTDATA("% af wins",'pokerdump 5 players'!$L$2,"suited",TRUE,"value1",$A23,"value2",L$1)/4</f>
        <v>7.1399027093386103E-4</v>
      </c>
      <c r="M23" s="5">
        <f>GETPIVOTDATA("% af wins",'pokerdump 5 players'!$L$2,"suited",TRUE,"value1",$A23,"value2",M$1)/4</f>
        <v>6.9306764608254164E-4</v>
      </c>
      <c r="N23" s="5">
        <f>GETPIVOTDATA("% af wins",'pokerdump 5 players'!$L$2,"suited",TRUE,"value1",$A23,"value2",N$1)/4</f>
        <v>6.7041286492544843E-4</v>
      </c>
    </row>
    <row r="24" spans="1:14" x14ac:dyDescent="0.25">
      <c r="A24" s="11" t="s">
        <v>13</v>
      </c>
      <c r="B24" s="5">
        <f>GETPIVOTDATA("% af wins",'pokerdump 5 players'!$L$2,"suited",FALSE,"value1",B$1,"value2",$A24)/12</f>
        <v>9.1549019066209129E-4</v>
      </c>
      <c r="C24" s="5">
        <f>GETPIVOTDATA("% af wins",'pokerdump 5 players'!$L$2,"suited",FALSE,"value1",C$1,"value2",$A24)/12</f>
        <v>8.6923857842722098E-4</v>
      </c>
      <c r="D24" s="5">
        <f>GETPIVOTDATA("% af wins",'pokerdump 5 players'!$L$2,"suited",FALSE,"value1",D$1,"value2",$A24)/12</f>
        <v>8.4724475164996247E-4</v>
      </c>
      <c r="E24" s="5">
        <f>GETPIVOTDATA("% af wins",'pokerdump 5 players'!$L$2,"suited",FALSE,"value1",E$1,"value2",$A24)/12</f>
        <v>8.4266365405179764E-4</v>
      </c>
      <c r="F24" s="5">
        <f>GETPIVOTDATA("% af wins",'pokerdump 5 players'!$L$2,"suited",FALSE,"value1",F$1,"value2",$A24)/12</f>
        <v>8.3920693861703002E-4</v>
      </c>
      <c r="G24" s="5">
        <f>GETPIVOTDATA("% af wins",'pokerdump 5 players'!$L$2,"suited",FALSE,"value1",G$1,"value2",$A24)/6</f>
        <v>1.1412478958479331E-3</v>
      </c>
      <c r="H24" s="5">
        <f>GETPIVOTDATA("% af wins",'pokerdump 5 players'!$L$2,"suited",TRUE,"value1",$A24,"value2",H$1)/4</f>
        <v>8.8390112961205989E-4</v>
      </c>
      <c r="I24" s="5">
        <f>GETPIVOTDATA("% af wins",'pokerdump 5 players'!$L$2,"suited",TRUE,"value1",$A24,"value2",I$1)/4</f>
        <v>8.2936099751052678E-4</v>
      </c>
      <c r="J24" s="5">
        <f>GETPIVOTDATA("% af wins",'pokerdump 5 players'!$L$2,"suited",TRUE,"value1",$A24,"value2",J$1)/4</f>
        <v>7.6394930543722953E-4</v>
      </c>
      <c r="K24" s="5">
        <f>GETPIVOTDATA("% af wins",'pokerdump 5 players'!$L$2,"suited",TRUE,"value1",$A24,"value2",K$1)/4</f>
        <v>7.1877649230507796E-4</v>
      </c>
      <c r="L24" s="5">
        <f>GETPIVOTDATA("% af wins",'pokerdump 5 players'!$L$2,"suited",TRUE,"value1",$A24,"value2",L$1)/4</f>
        <v>6.6683459466220537E-4</v>
      </c>
      <c r="M24" s="5">
        <f>GETPIVOTDATA("% af wins",'pokerdump 5 players'!$L$2,"suited",TRUE,"value1",$A24,"value2",M$1)/4</f>
        <v>6.501056113932855E-4</v>
      </c>
      <c r="N24" s="5">
        <f>GETPIVOTDATA("% af wins",'pokerdump 5 players'!$L$2,"suited",TRUE,"value1",$A24,"value2",N$1)/4</f>
        <v>6.3091514284773973E-4</v>
      </c>
    </row>
    <row r="25" spans="1:14" x14ac:dyDescent="0.25">
      <c r="A25" s="11" t="s">
        <v>14</v>
      </c>
      <c r="B25" s="5">
        <f>GETPIVOTDATA("% af wins",'pokerdump 5 players'!$L$2,"suited",FALSE,"value1",B$1,"value2",$A25)/12</f>
        <v>8.8548893955901905E-4</v>
      </c>
      <c r="C25" s="5">
        <f>GETPIVOTDATA("% af wins",'pokerdump 5 players'!$L$2,"suited",FALSE,"value1",C$1,"value2",$A25)/12</f>
        <v>8.023606312354399E-4</v>
      </c>
      <c r="D25" s="5">
        <f>GETPIVOTDATA("% af wins",'pokerdump 5 players'!$L$2,"suited",FALSE,"value1",D$1,"value2",$A25)/12</f>
        <v>7.7344577641186611E-4</v>
      </c>
      <c r="E25" s="5">
        <f>GETPIVOTDATA("% af wins",'pokerdump 5 players'!$L$2,"suited",FALSE,"value1",E$1,"value2",$A25)/12</f>
        <v>7.6638040200673648E-4</v>
      </c>
      <c r="F25" s="5">
        <f>GETPIVOTDATA("% af wins",'pokerdump 5 players'!$L$2,"suited",FALSE,"value1",F$1,"value2",$A25)/12</f>
        <v>7.6833287643912184E-4</v>
      </c>
      <c r="G25" s="5">
        <f>GETPIVOTDATA("% af wins",'pokerdump 5 players'!$L$2,"suited",FALSE,"value1",G$1,"value2",$A25)/12</f>
        <v>7.4910442200967753E-4</v>
      </c>
      <c r="H25" s="5">
        <f>GETPIVOTDATA("% af wins",'pokerdump 5 players'!$L$2,"suited",FALSE,"value1",H$1,"value2",$A25)/6</f>
        <v>1.0359358313276027E-3</v>
      </c>
      <c r="I25" s="5">
        <f>GETPIVOTDATA("% af wins",'pokerdump 5 players'!$L$2,"suited",TRUE,"value1",$A25,"value2",I$1)/4</f>
        <v>8.2523573051914453E-4</v>
      </c>
      <c r="J25" s="5">
        <f>GETPIVOTDATA("% af wins",'pokerdump 5 players'!$L$2,"suited",TRUE,"value1",$A25,"value2",J$1)/4</f>
        <v>7.7737351680697583E-4</v>
      </c>
      <c r="K25" s="5">
        <f>GETPIVOTDATA("% af wins",'pokerdump 5 players'!$L$2,"suited",TRUE,"value1",$A25,"value2",K$1)/4</f>
        <v>7.1889044995677358E-4</v>
      </c>
      <c r="L25" s="5">
        <f>GETPIVOTDATA("% af wins",'pokerdump 5 players'!$L$2,"suited",TRUE,"value1",$A25,"value2",L$1)/4</f>
        <v>6.7392276059767412E-4</v>
      </c>
      <c r="M25" s="5">
        <f>GETPIVOTDATA("% af wins",'pokerdump 5 players'!$L$2,"suited",TRUE,"value1",$A25,"value2",M$1)/4</f>
        <v>6.1708068393188909E-4</v>
      </c>
      <c r="N25" s="5">
        <f>GETPIVOTDATA("% af wins",'pokerdump 5 players'!$L$2,"suited",TRUE,"value1",$A25,"value2",N$1)/4</f>
        <v>6.0525187968588166E-4</v>
      </c>
    </row>
    <row r="26" spans="1:14" x14ac:dyDescent="0.25">
      <c r="A26" s="11" t="s">
        <v>16</v>
      </c>
      <c r="B26" s="5">
        <f>GETPIVOTDATA("% af wins",'pokerdump 5 players'!$L$2,"suited",FALSE,"value1",B$1,"value2",$A26)/12</f>
        <v>8.5180305771778806E-4</v>
      </c>
      <c r="C26" s="5">
        <f>GETPIVOTDATA("% af wins",'pokerdump 5 players'!$L$2,"suited",FALSE,"value1",C$1,"value2",$A26)/12</f>
        <v>7.744865896306863E-4</v>
      </c>
      <c r="D26" s="5">
        <f>GETPIVOTDATA("% af wins",'pokerdump 5 players'!$L$2,"suited",FALSE,"value1",D$1,"value2",$A26)/12</f>
        <v>7.0577012565821559E-4</v>
      </c>
      <c r="E26" s="5">
        <f>GETPIVOTDATA("% af wins",'pokerdump 5 players'!$L$2,"suited",FALSE,"value1",E$1,"value2",$A26)/12</f>
        <v>6.9593178172849205E-4</v>
      </c>
      <c r="F26" s="5">
        <f>GETPIVOTDATA("% af wins",'pokerdump 5 players'!$L$2,"suited",FALSE,"value1",F$1,"value2",$A26)/12</f>
        <v>7.0276164365345062E-4</v>
      </c>
      <c r="G26" s="5">
        <f>GETPIVOTDATA("% af wins",'pokerdump 5 players'!$L$2,"suited",FALSE,"value1",G$1,"value2",$A26)/12</f>
        <v>6.979754222822339E-4</v>
      </c>
      <c r="H26" s="5">
        <f>GETPIVOTDATA("% af wins",'pokerdump 5 players'!$L$2,"suited",FALSE,"value1",H$1,"value2",$A26)/12</f>
        <v>6.9885669478868013E-4</v>
      </c>
      <c r="I26" s="5">
        <f>GETPIVOTDATA("% af wins",'pokerdump 5 players'!$L$2,"suited",FALSE,"value1",I$1,"value2",$A26)/6</f>
        <v>9.4680575334805299E-4</v>
      </c>
      <c r="J26" s="5">
        <f>GETPIVOTDATA("% af wins",'pokerdump 5 players'!$L$2,"suited",TRUE,"value1",$A26,"value2",J$1)/4</f>
        <v>7.8788041229331388E-4</v>
      </c>
      <c r="K26" s="5">
        <f>GETPIVOTDATA("% af wins",'pokerdump 5 players'!$L$2,"suited",TRUE,"value1",$A26,"value2",K$1)/4</f>
        <v>7.3236024438719824E-4</v>
      </c>
      <c r="L26" s="5">
        <f>GETPIVOTDATA("% af wins",'pokerdump 5 players'!$L$2,"suited",TRUE,"value1",$A26,"value2",L$1)/4</f>
        <v>6.8005368225889957E-4</v>
      </c>
      <c r="M26" s="5">
        <f>GETPIVOTDATA("% af wins",'pokerdump 5 players'!$L$2,"suited",TRUE,"value1",$A26,"value2",M$1)/4</f>
        <v>6.2806620155534873E-4</v>
      </c>
      <c r="N26" s="5">
        <f>GETPIVOTDATA("% af wins",'pokerdump 5 players'!$L$2,"suited",TRUE,"value1",$A26,"value2",N$1)/4</f>
        <v>5.8038632008589302E-4</v>
      </c>
    </row>
    <row r="27" spans="1:14" x14ac:dyDescent="0.25">
      <c r="A27" s="11" t="s">
        <v>20</v>
      </c>
      <c r="B27" s="5">
        <f>GETPIVOTDATA("% af wins",'pokerdump 5 players'!$L$2,"suited",FALSE,"value1",B$1,"value2",$A27)/12</f>
        <v>8.1249526505957194E-4</v>
      </c>
      <c r="C27" s="5">
        <f>GETPIVOTDATA("% af wins",'pokerdump 5 players'!$L$2,"suited",FALSE,"value1",C$1,"value2",$A27)/12</f>
        <v>7.4332297048031876E-4</v>
      </c>
      <c r="D27" s="5">
        <f>GETPIVOTDATA("% af wins",'pokerdump 5 players'!$L$2,"suited",FALSE,"value1",D$1,"value2",$A27)/12</f>
        <v>6.8825103600420599E-4</v>
      </c>
      <c r="E27" s="5">
        <f>GETPIVOTDATA("% af wins",'pokerdump 5 players'!$L$2,"suited",FALSE,"value1",E$1,"value2",$A27)/12</f>
        <v>6.4025207311000244E-4</v>
      </c>
      <c r="F27" s="5">
        <f>GETPIVOTDATA("% af wins",'pokerdump 5 players'!$L$2,"suited",FALSE,"value1",F$1,"value2",$A27)/12</f>
        <v>6.3805648902066643E-4</v>
      </c>
      <c r="G27" s="5">
        <f>GETPIVOTDATA("% af wins",'pokerdump 5 players'!$L$2,"suited",FALSE,"value1",G$1,"value2",$A27)/12</f>
        <v>6.3817044667236215E-4</v>
      </c>
      <c r="H27" s="5">
        <f>GETPIVOTDATA("% af wins",'pokerdump 5 players'!$L$2,"suited",FALSE,"value1",H$1,"value2",$A27)/12</f>
        <v>6.4563087427003669E-4</v>
      </c>
      <c r="I27" s="5">
        <f>GETPIVOTDATA("% af wins",'pokerdump 5 players'!$L$2,"suited",FALSE,"value1",I$1,"value2",$A27)/12</f>
        <v>6.5407133767229376E-4</v>
      </c>
      <c r="J27" s="5">
        <f>GETPIVOTDATA("% af wins",'pokerdump 5 players'!$L$2,"suited",FALSE,"value1",J$1,"value2",$A27)/6</f>
        <v>8.6654917784720386E-4</v>
      </c>
      <c r="K27" s="5">
        <f>GETPIVOTDATA("% af wins",'pokerdump 5 players'!$L$2,"suited",TRUE,"value1",$A27,"value2",K$1)/4</f>
        <v>7.456477065749098E-4</v>
      </c>
      <c r="L27" s="5">
        <f>GETPIVOTDATA("% af wins",'pokerdump 5 players'!$L$2,"suited",TRUE,"value1",$A27,"value2",L$1)/4</f>
        <v>7.0384803993294917E-4</v>
      </c>
      <c r="M27" s="5">
        <f>GETPIVOTDATA("% af wins",'pokerdump 5 players'!$L$2,"suited",TRUE,"value1",$A27,"value2",M$1)/4</f>
        <v>6.4372398289832958E-4</v>
      </c>
      <c r="N27" s="5">
        <f>GETPIVOTDATA("% af wins",'pokerdump 5 players'!$L$2,"suited",TRUE,"value1",$A27,"value2",N$1)/4</f>
        <v>5.9321795166682211E-4</v>
      </c>
    </row>
    <row r="28" spans="1:14" x14ac:dyDescent="0.25">
      <c r="A28" s="11" t="s">
        <v>15</v>
      </c>
      <c r="B28" s="5">
        <f>GETPIVOTDATA("% af wins",'pokerdump 5 players'!$L$2,"suited",FALSE,"value1",B$1,"value2",$A28)/12</f>
        <v>8.409998723370414E-4</v>
      </c>
      <c r="C28" s="5">
        <f>GETPIVOTDATA("% af wins",'pokerdump 5 players'!$L$2,"suited",FALSE,"value1",C$1,"value2",$A28)/12</f>
        <v>7.2420847370257017E-4</v>
      </c>
      <c r="D28" s="5">
        <f>GETPIVOTDATA("% af wins",'pokerdump 5 players'!$L$2,"suited",FALSE,"value1",D$1,"value2",$A28)/12</f>
        <v>6.6871869450357325E-4</v>
      </c>
      <c r="E28" s="5">
        <f>GETPIVOTDATA("% af wins",'pokerdump 5 players'!$L$2,"suited",FALSE,"value1",E$1,"value2",$A28)/12</f>
        <v>6.2368263055345642E-4</v>
      </c>
      <c r="F28" s="5">
        <f>GETPIVOTDATA("% af wins",'pokerdump 5 players'!$L$2,"suited",FALSE,"value1",F$1,"value2",$A28)/12</f>
        <v>5.8577271842270699E-4</v>
      </c>
      <c r="G28" s="5">
        <f>GETPIVOTDATA("% af wins",'pokerdump 5 players'!$L$2,"suited",FALSE,"value1",G$1,"value2",$A28)/12</f>
        <v>5.8027995961097711E-4</v>
      </c>
      <c r="H28" s="5">
        <f>GETPIVOTDATA("% af wins",'pokerdump 5 players'!$L$2,"suited",FALSE,"value1",H$1,"value2",$A28)/12</f>
        <v>5.8856088230086032E-4</v>
      </c>
      <c r="I28" s="5">
        <f>GETPIVOTDATA("% af wins",'pokerdump 5 players'!$L$2,"suited",FALSE,"value1",I$1,"value2",$A28)/12</f>
        <v>6.0533544863045844E-4</v>
      </c>
      <c r="J28" s="5">
        <f>GETPIVOTDATA("% af wins",'pokerdump 5 players'!$L$2,"suited",FALSE,"value1",J$1,"value2",$A28)/12</f>
        <v>6.1695153192663406E-4</v>
      </c>
      <c r="K28" s="5">
        <f>GETPIVOTDATA("% af wins",'pokerdump 5 players'!$L$2,"suited",FALSE,"value1",K$1,"value2",$A28)/6</f>
        <v>8.0833960936107108E-4</v>
      </c>
      <c r="L28" s="5">
        <f>GETPIVOTDATA("% af wins",'pokerdump 5 players'!$L$2,"suited",TRUE,"value1",$A28,"value2",L$1)/4</f>
        <v>7.2506695467867727E-4</v>
      </c>
      <c r="M28" s="5">
        <f>GETPIVOTDATA("% af wins",'pokerdump 5 players'!$L$2,"suited",TRUE,"value1",$A28,"value2",M$1)/4</f>
        <v>6.8272029130857757E-4</v>
      </c>
      <c r="N28" s="5">
        <f>GETPIVOTDATA("% af wins",'pokerdump 5 players'!$L$2,"suited",TRUE,"value1",$A28,"value2",N$1)/4</f>
        <v>6.211831593929321E-4</v>
      </c>
    </row>
    <row r="29" spans="1:14" x14ac:dyDescent="0.25">
      <c r="A29" s="11" t="s">
        <v>17</v>
      </c>
      <c r="B29" s="5">
        <f>GETPIVOTDATA("% af wins",'pokerdump 5 players'!$L$2,"suited",FALSE,"value1",B$1,"value2",$A29)/12</f>
        <v>8.1662053205095418E-4</v>
      </c>
      <c r="C29" s="5">
        <f>GETPIVOTDATA("% af wins",'pokerdump 5 players'!$L$2,"suited",FALSE,"value1",C$1,"value2",$A29)/12</f>
        <v>7.0310351660853769E-4</v>
      </c>
      <c r="D29" s="5">
        <f>GETPIVOTDATA("% af wins",'pokerdump 5 players'!$L$2,"suited",FALSE,"value1",D$1,"value2",$A29)/12</f>
        <v>6.4196903506221674E-4</v>
      </c>
      <c r="E29" s="5">
        <f>GETPIVOTDATA("% af wins",'pokerdump 5 players'!$L$2,"suited",FALSE,"value1",E$1,"value2",$A29)/12</f>
        <v>6.0302590688942682E-4</v>
      </c>
      <c r="F29" s="5">
        <f>GETPIVOTDATA("% af wins",'pokerdump 5 players'!$L$2,"suited",FALSE,"value1",F$1,"value2",$A29)/12</f>
        <v>5.6774461792445674E-4</v>
      </c>
      <c r="G29" s="5">
        <f>GETPIVOTDATA("% af wins",'pokerdump 5 players'!$L$2,"suited",FALSE,"value1",G$1,"value2",$A29)/12</f>
        <v>5.2564866138808751E-4</v>
      </c>
      <c r="H29" s="5">
        <f>GETPIVOTDATA("% af wins",'pokerdump 5 players'!$L$2,"suited",FALSE,"value1",H$1,"value2",$A29)/12</f>
        <v>5.2908258529251611E-4</v>
      </c>
      <c r="I29" s="5">
        <f>GETPIVOTDATA("% af wins",'pokerdump 5 players'!$L$2,"suited",FALSE,"value1",I$1,"value2",$A29)/12</f>
        <v>5.4015926903733225E-4</v>
      </c>
      <c r="J29" s="5">
        <f>GETPIVOTDATA("% af wins",'pokerdump 5 players'!$L$2,"suited",FALSE,"value1",J$1,"value2",$A29)/12</f>
        <v>5.6577694913851207E-4</v>
      </c>
      <c r="K29" s="5">
        <f>GETPIVOTDATA("% af wins",'pokerdump 5 players'!$L$2,"suited",FALSE,"value1",K$1,"value2",$A29)/12</f>
        <v>5.9014869224781948E-4</v>
      </c>
      <c r="L29" s="5">
        <f>GETPIVOTDATA("% af wins",'pokerdump 5 players'!$L$2,"suited",FALSE,"value1",L$1,"value2",$A29)/6</f>
        <v>7.5163428187732069E-4</v>
      </c>
      <c r="M29" s="5">
        <f>GETPIVOTDATA("% af wins",'pokerdump 5 players'!$L$2,"suited",TRUE,"value1",$A29,"value2",M$1)/4</f>
        <v>6.4814553978412043E-4</v>
      </c>
      <c r="N29" s="5">
        <f>GETPIVOTDATA("% af wins",'pokerdump 5 players'!$L$2,"suited",TRUE,"value1",$A29,"value2",N$1)/4</f>
        <v>6.053886288679164E-4</v>
      </c>
    </row>
    <row r="30" spans="1:14" x14ac:dyDescent="0.25">
      <c r="A30" s="11" t="s">
        <v>19</v>
      </c>
      <c r="B30" s="5">
        <f>GETPIVOTDATA("% af wins",'pokerdump 5 players'!$L$2,"suited",FALSE,"value1",B$1,"value2",$A30)/12</f>
        <v>7.9344154569606102E-4</v>
      </c>
      <c r="C30" s="5">
        <f>GETPIVOTDATA("% af wins",'pokerdump 5 players'!$L$2,"suited",FALSE,"value1",C$1,"value2",$A30)/12</f>
        <v>6.8473354315520048E-4</v>
      </c>
      <c r="D30" s="5">
        <f>GETPIVOTDATA("% af wins",'pokerdump 5 players'!$L$2,"suited",FALSE,"value1",D$1,"value2",$A30)/12</f>
        <v>6.2747362176653141E-4</v>
      </c>
      <c r="E30" s="5">
        <f>GETPIVOTDATA("% af wins",'pokerdump 5 players'!$L$2,"suited",FALSE,"value1",E$1,"value2",$A30)/12</f>
        <v>5.797025741757192E-4</v>
      </c>
      <c r="F30" s="5">
        <f>GETPIVOTDATA("% af wins",'pokerdump 5 players'!$L$2,"suited",FALSE,"value1",F$1,"value2",$A30)/12</f>
        <v>5.5197287892978027E-4</v>
      </c>
      <c r="G30" s="5">
        <f>GETPIVOTDATA("% af wins",'pokerdump 5 players'!$L$2,"suited",FALSE,"value1",G$1,"value2",$A30)/12</f>
        <v>5.1291579310529462E-4</v>
      </c>
      <c r="H30" s="5">
        <f>GETPIVOTDATA("% af wins",'pokerdump 5 players'!$L$2,"suited",FALSE,"value1",H$1,"value2",$A30)/12</f>
        <v>4.783106528737187E-4</v>
      </c>
      <c r="I30" s="5">
        <f>GETPIVOTDATA("% af wins",'pokerdump 5 players'!$L$2,"suited",FALSE,"value1",I$1,"value2",$A30)/12</f>
        <v>4.9143857434905645E-4</v>
      </c>
      <c r="J30" s="5">
        <f>GETPIVOTDATA("% af wins",'pokerdump 5 players'!$L$2,"suited",FALSE,"value1",J$1,"value2",$A30)/12</f>
        <v>5.0967179862035871E-4</v>
      </c>
      <c r="K30" s="5">
        <f>GETPIVOTDATA("% af wins",'pokerdump 5 players'!$L$2,"suited",FALSE,"value1",K$1,"value2",$A30)/12</f>
        <v>5.4284107244056967E-4</v>
      </c>
      <c r="L30" s="5">
        <f>GETPIVOTDATA("% af wins",'pokerdump 5 players'!$L$2,"suited",FALSE,"value1",L$1,"value2",$A30)/12</f>
        <v>5.12330810493257E-4</v>
      </c>
      <c r="M30" s="5">
        <f>GETPIVOTDATA("% af wins",'pokerdump 5 players'!$L$2,"suited",FALSE,"value1",M$1,"value2",$A30)/6</f>
        <v>7.5148233834172653E-4</v>
      </c>
      <c r="N30" s="5">
        <f>GETPIVOTDATA("% af wins",'pokerdump 5 players'!$L$2,"suited",TRUE,"value1",$A30,"value2",N$1)/4</f>
        <v>5.7822112470367595E-4</v>
      </c>
    </row>
    <row r="31" spans="1:14" x14ac:dyDescent="0.25">
      <c r="A31" s="11" t="s">
        <v>18</v>
      </c>
      <c r="B31" s="5">
        <f>GETPIVOTDATA("% af wins",'pokerdump 5 players'!$L$2,"suited",FALSE,"value1",B$1,"value2",$A31)/12</f>
        <v>7.6328075388061502E-4</v>
      </c>
      <c r="C31" s="5">
        <f>GETPIVOTDATA("% af wins",'pokerdump 5 players'!$L$2,"suited",FALSE,"value1",C$1,"value2",$A31)/12</f>
        <v>6.5776356558723244E-4</v>
      </c>
      <c r="D31" s="5">
        <f>GETPIVOTDATA("% af wins",'pokerdump 5 players'!$L$2,"suited",FALSE,"value1",D$1,"value2",$A31)/12</f>
        <v>6.0004781359178079E-4</v>
      </c>
      <c r="E31" s="5">
        <f>GETPIVOTDATA("% af wins",'pokerdump 5 players'!$L$2,"suited",FALSE,"value1",E$1,"value2",$A31)/12</f>
        <v>5.6091475599949817E-4</v>
      </c>
      <c r="F31" s="5">
        <f>GETPIVOTDATA("% af wins",'pokerdump 5 players'!$L$2,"suited",FALSE,"value1",F$1,"value2",$A31)/12</f>
        <v>5.2371138130926156E-4</v>
      </c>
      <c r="G31" s="5">
        <f>GETPIVOTDATA("% af wins",'pokerdump 5 players'!$L$2,"suited",FALSE,"value1",G$1,"value2",$A31)/12</f>
        <v>4.8655358967970332E-4</v>
      </c>
      <c r="H31" s="5">
        <f>GETPIVOTDATA("% af wins",'pokerdump 5 players'!$L$2,"suited",FALSE,"value1",H$1,"value2",$A31)/12</f>
        <v>4.6123219947293215E-4</v>
      </c>
      <c r="I31" s="5">
        <f>GETPIVOTDATA("% af wins",'pokerdump 5 players'!$L$2,"suited",FALSE,"value1",I$1,"value2",$A31)/12</f>
        <v>4.3665533259057253E-4</v>
      </c>
      <c r="J31" s="5">
        <f>GETPIVOTDATA("% af wins",'pokerdump 5 players'!$L$2,"suited",FALSE,"value1",J$1,"value2",$A31)/12</f>
        <v>4.4979844841946969E-4</v>
      </c>
      <c r="K31" s="5">
        <f>GETPIVOTDATA("% af wins",'pokerdump 5 players'!$L$2,"suited",FALSE,"value1",K$1,"value2",$A31)/12</f>
        <v>4.821092412635734E-4</v>
      </c>
      <c r="L31" s="5">
        <f>GETPIVOTDATA("% af wins",'pokerdump 5 players'!$L$2,"suited",FALSE,"value1",L$1,"value2",$A31)/12</f>
        <v>4.6137654583174666E-4</v>
      </c>
      <c r="M31" s="5">
        <f>GETPIVOTDATA("% af wins",'pokerdump 5 players'!$L$2,"suited",FALSE,"value1",M$1,"value2",$A31)/12</f>
        <v>4.3774932604685068E-4</v>
      </c>
      <c r="N31" s="5">
        <f>GETPIVOTDATA("% af wins",'pokerdump 5 players'!$L$2,"suited",FALSE,"value1",N$1,"value2",$A31)/6</f>
        <v>6.5398017155093727E-4</v>
      </c>
    </row>
  </sheetData>
  <conditionalFormatting sqref="B2:N14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max"/>
        <color rgb="FFFCFCFF"/>
        <color rgb="FF63BE7B"/>
      </colorScale>
    </cfRule>
  </conditionalFormatting>
  <conditionalFormatting sqref="B19:N31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max"/>
        <color rgb="FFFCFCFF"/>
        <color rgb="FF63BE7B"/>
      </colorScale>
    </cfRule>
  </conditionalFormatting>
  <conditionalFormatting sqref="S2:AE14">
    <cfRule type="cellIs" dxfId="7" priority="1" operator="greaterThan">
      <formula>2000</formula>
    </cfRule>
    <cfRule type="cellIs" dxfId="6" priority="2" operator="greaterThan">
      <formula>1000</formula>
    </cfRule>
    <cfRule type="cellIs" dxfId="5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C3EE-D51A-455A-A54E-29797FC0293A}">
  <dimension ref="A1:AE38"/>
  <sheetViews>
    <sheetView topLeftCell="G1" workbookViewId="0">
      <selection activeCell="U18" sqref="U18"/>
    </sheetView>
  </sheetViews>
  <sheetFormatPr defaultRowHeight="15" x14ac:dyDescent="0.25"/>
  <cols>
    <col min="1" max="1" width="15" bestFit="1" customWidth="1"/>
    <col min="2" max="14" width="6.140625" bestFit="1" customWidth="1"/>
  </cols>
  <sheetData>
    <row r="1" spans="1:31" x14ac:dyDescent="0.25">
      <c r="A1" t="s">
        <v>35</v>
      </c>
      <c r="B1" t="s">
        <v>5</v>
      </c>
      <c r="C1" t="s">
        <v>6</v>
      </c>
      <c r="D1" t="s">
        <v>10</v>
      </c>
      <c r="E1" t="s">
        <v>11</v>
      </c>
      <c r="F1" s="4" t="s">
        <v>12</v>
      </c>
      <c r="G1" s="4" t="s">
        <v>13</v>
      </c>
      <c r="H1" s="4" t="s">
        <v>14</v>
      </c>
      <c r="I1" s="4" t="s">
        <v>16</v>
      </c>
      <c r="J1" s="4" t="s">
        <v>20</v>
      </c>
      <c r="K1" s="4" t="s">
        <v>15</v>
      </c>
      <c r="L1" s="4" t="s">
        <v>17</v>
      </c>
      <c r="M1" s="4" t="s">
        <v>19</v>
      </c>
      <c r="N1" s="4" t="s">
        <v>18</v>
      </c>
      <c r="Q1" s="4" t="s">
        <v>73</v>
      </c>
      <c r="R1" t="s">
        <v>35</v>
      </c>
      <c r="S1" t="s">
        <v>5</v>
      </c>
      <c r="T1" t="s">
        <v>6</v>
      </c>
      <c r="U1" t="s">
        <v>10</v>
      </c>
      <c r="V1" t="s">
        <v>11</v>
      </c>
      <c r="W1" s="4" t="s">
        <v>12</v>
      </c>
      <c r="X1" s="4" t="s">
        <v>13</v>
      </c>
      <c r="Y1" s="4" t="s">
        <v>14</v>
      </c>
      <c r="Z1" s="4" t="s">
        <v>16</v>
      </c>
      <c r="AA1" s="4" t="s">
        <v>20</v>
      </c>
      <c r="AB1" s="4" t="s">
        <v>15</v>
      </c>
      <c r="AC1" s="4" t="s">
        <v>17</v>
      </c>
      <c r="AD1" s="4" t="s">
        <v>19</v>
      </c>
      <c r="AE1" s="4" t="s">
        <v>18</v>
      </c>
    </row>
    <row r="2" spans="1:31" x14ac:dyDescent="0.25">
      <c r="A2" s="10" t="s">
        <v>5</v>
      </c>
      <c r="B2" s="9">
        <f>GETPIVOTDATA("wins",'pokerdump 2 players'!$L$2,"suited",FALSE,"value1",B$1,"value2",$A2)/6</f>
        <v>12920</v>
      </c>
      <c r="C2" s="9">
        <f>GETPIVOTDATA("wins",'pokerdump 2 players'!$L$2,"suited",TRUE,"value1",$A2,"value2",C$1)/4</f>
        <v>10265.75</v>
      </c>
      <c r="D2" s="9">
        <f>GETPIVOTDATA("wins",'pokerdump 2 players'!$L$2,"suited",TRUE,"value1",$A2,"value2",D$1)/4</f>
        <v>10079.5</v>
      </c>
      <c r="E2" s="9">
        <f>GETPIVOTDATA("wins",'pokerdump 2 players'!$L$2,"suited",TRUE,"value1",$A2,"value2",E$1)/4</f>
        <v>10013.75</v>
      </c>
      <c r="F2" s="9">
        <f>GETPIVOTDATA("wins",'pokerdump 2 players'!$L$2,"suited",TRUE,"value1",$A2,"value2",F$1)/4</f>
        <v>9839.75</v>
      </c>
      <c r="G2" s="9">
        <f>GETPIVOTDATA("wins",'pokerdump 2 players'!$L$2,"suited",TRUE,"value1",$A2,"value2",G$1)/4</f>
        <v>9636</v>
      </c>
      <c r="H2" s="9">
        <f>GETPIVOTDATA("wins",'pokerdump 2 players'!$L$2,"suited",TRUE,"value1",$A2,"value2",H$1)/4</f>
        <v>9590.25</v>
      </c>
      <c r="I2" s="9">
        <f>GETPIVOTDATA("wins",'pokerdump 2 players'!$L$2,"suited",TRUE,"value1",$A2,"value2",I$1)/4</f>
        <v>9449.25</v>
      </c>
      <c r="J2" s="9">
        <f>GETPIVOTDATA("wins",'pokerdump 2 players'!$L$2,"suited",TRUE,"value1",$A2,"value2",J$1)/4</f>
        <v>9237</v>
      </c>
      <c r="K2" s="9">
        <f>GETPIVOTDATA("wins",'pokerdump 2 players'!$L$2,"suited",TRUE,"value1",$A2,"value2",K$1)/4</f>
        <v>9328.75</v>
      </c>
      <c r="L2" s="9">
        <f>GETPIVOTDATA("wins",'pokerdump 2 players'!$L$2,"suited",TRUE,"value1",$A2,"value2",L$1)/4</f>
        <v>9287.75</v>
      </c>
      <c r="M2" s="9">
        <f>GETPIVOTDATA("wins",'pokerdump 2 players'!$L$2,"suited",TRUE,"value1",$A2,"value2",M$1)/4</f>
        <v>9053</v>
      </c>
      <c r="N2" s="9">
        <f>GETPIVOTDATA("wins",'pokerdump 2 players'!$L$2,"suited",TRUE,"value1",$A2,"value2",N$1)/4</f>
        <v>9031</v>
      </c>
      <c r="Q2">
        <f>SUM(B2:N14)/(13*13)</f>
        <v>8033.0098619329356</v>
      </c>
      <c r="R2" s="10" t="s">
        <v>5</v>
      </c>
      <c r="S2">
        <f>B2-$Q$2</f>
        <v>4886.9901380670644</v>
      </c>
      <c r="T2">
        <f t="shared" ref="T2:AE14" si="0">C2-$Q$2</f>
        <v>2232.7401380670644</v>
      </c>
      <c r="U2">
        <f t="shared" si="0"/>
        <v>2046.4901380670644</v>
      </c>
      <c r="V2">
        <f t="shared" si="0"/>
        <v>1980.7401380670644</v>
      </c>
      <c r="W2">
        <f t="shared" si="0"/>
        <v>1806.7401380670644</v>
      </c>
      <c r="X2">
        <f t="shared" si="0"/>
        <v>1602.9901380670644</v>
      </c>
      <c r="Y2">
        <f t="shared" si="0"/>
        <v>1557.2401380670644</v>
      </c>
      <c r="Z2">
        <f t="shared" si="0"/>
        <v>1416.2401380670644</v>
      </c>
      <c r="AA2">
        <f t="shared" si="0"/>
        <v>1203.9901380670644</v>
      </c>
      <c r="AB2">
        <f t="shared" si="0"/>
        <v>1295.7401380670644</v>
      </c>
      <c r="AC2">
        <f t="shared" si="0"/>
        <v>1254.7401380670644</v>
      </c>
      <c r="AD2">
        <f t="shared" si="0"/>
        <v>1019.9901380670644</v>
      </c>
      <c r="AE2">
        <f t="shared" si="0"/>
        <v>997.99013806706444</v>
      </c>
    </row>
    <row r="3" spans="1:31" x14ac:dyDescent="0.25">
      <c r="A3" s="10" t="s">
        <v>6</v>
      </c>
      <c r="B3" s="9">
        <f>GETPIVOTDATA("wins",'pokerdump 2 players'!$L$2,"suited",FALSE,"value1",B$1,"value2",$A3)/12</f>
        <v>10067.583333333334</v>
      </c>
      <c r="C3" s="9">
        <f>GETPIVOTDATA("wins",'pokerdump 2 players'!$L$2,"suited",FALSE,"value1",C$1,"value2",$A3)/6</f>
        <v>12417.166666666666</v>
      </c>
      <c r="D3" s="9">
        <f>GETPIVOTDATA("wins",'pokerdump 2 players'!$L$2,"suited",TRUE,"value1",$A3,"value2",D$1)/4</f>
        <v>9772.5</v>
      </c>
      <c r="E3" s="9">
        <f>GETPIVOTDATA("wins",'pokerdump 2 players'!$L$2,"suited",TRUE,"value1",$A3,"value2",E$1)/4</f>
        <v>9661.75</v>
      </c>
      <c r="F3" s="9">
        <f>GETPIVOTDATA("wins",'pokerdump 2 players'!$L$2,"suited",TRUE,"value1",$A3,"value2",F$1)/4</f>
        <v>9478.5</v>
      </c>
      <c r="G3" s="9">
        <f>GETPIVOTDATA("wins",'pokerdump 2 players'!$L$2,"suited",TRUE,"value1",$A3,"value2",G$1)/4</f>
        <v>9162.25</v>
      </c>
      <c r="H3" s="9">
        <f>GETPIVOTDATA("wins",'pokerdump 2 players'!$L$2,"suited",TRUE,"value1",$A3,"value2",H$1)/4</f>
        <v>9064.5</v>
      </c>
      <c r="I3" s="9">
        <f>GETPIVOTDATA("wins",'pokerdump 2 players'!$L$2,"suited",TRUE,"value1",$A3,"value2",I$1)/4</f>
        <v>8927.5</v>
      </c>
      <c r="J3" s="9">
        <f>GETPIVOTDATA("wins",'pokerdump 2 players'!$L$2,"suited",TRUE,"value1",$A3,"value2",J$1)/4</f>
        <v>8845.5</v>
      </c>
      <c r="K3" s="9">
        <f>GETPIVOTDATA("wins",'pokerdump 2 players'!$L$2,"suited",TRUE,"value1",$A3,"value2",K$1)/4</f>
        <v>8682.5</v>
      </c>
      <c r="L3" s="9">
        <f>GETPIVOTDATA("wins",'pokerdump 2 players'!$L$2,"suited",TRUE,"value1",$A3,"value2",L$1)/4</f>
        <v>8650.25</v>
      </c>
      <c r="M3" s="9">
        <f>GETPIVOTDATA("wins",'pokerdump 2 players'!$L$2,"suited",TRUE,"value1",$A3,"value2",M$1)/4</f>
        <v>8478.75</v>
      </c>
      <c r="N3" s="9">
        <f>GETPIVOTDATA("wins",'pokerdump 2 players'!$L$2,"suited",TRUE,"value1",$A3,"value2",N$1)/4</f>
        <v>8393.25</v>
      </c>
      <c r="R3" s="10" t="s">
        <v>6</v>
      </c>
      <c r="S3">
        <f t="shared" ref="S3:S14" si="1">B3-$Q$2</f>
        <v>2034.5734714003984</v>
      </c>
      <c r="T3">
        <f t="shared" si="0"/>
        <v>4384.1568047337305</v>
      </c>
      <c r="U3">
        <f t="shared" si="0"/>
        <v>1739.4901380670644</v>
      </c>
      <c r="V3">
        <f t="shared" si="0"/>
        <v>1628.7401380670644</v>
      </c>
      <c r="W3">
        <f t="shared" si="0"/>
        <v>1445.4901380670644</v>
      </c>
      <c r="X3">
        <f t="shared" si="0"/>
        <v>1129.2401380670644</v>
      </c>
      <c r="Y3">
        <f t="shared" si="0"/>
        <v>1031.4901380670644</v>
      </c>
      <c r="Z3">
        <f t="shared" si="0"/>
        <v>894.49013806706444</v>
      </c>
      <c r="AA3">
        <f t="shared" si="0"/>
        <v>812.49013806706444</v>
      </c>
      <c r="AB3">
        <f t="shared" si="0"/>
        <v>649.49013806706444</v>
      </c>
      <c r="AC3">
        <f t="shared" si="0"/>
        <v>617.24013806706444</v>
      </c>
      <c r="AD3">
        <f t="shared" si="0"/>
        <v>445.74013806706444</v>
      </c>
      <c r="AE3">
        <f t="shared" si="0"/>
        <v>360.24013806706444</v>
      </c>
    </row>
    <row r="4" spans="1:31" x14ac:dyDescent="0.25">
      <c r="A4" s="10" t="s">
        <v>10</v>
      </c>
      <c r="B4" s="9">
        <f>GETPIVOTDATA("wins",'pokerdump 2 players'!$L$2,"suited",FALSE,"value1",B$1,"value2",$A4)/12</f>
        <v>9851.3333333333339</v>
      </c>
      <c r="C4" s="9">
        <f>GETPIVOTDATA("wins",'pokerdump 2 players'!$L$2,"suited",FALSE,"value1",C$1,"value2",$A4)/12</f>
        <v>9433.6666666666661</v>
      </c>
      <c r="D4" s="9">
        <f>GETPIVOTDATA("wins",'pokerdump 2 players'!$L$2,"suited",FALSE,"value1",D$1,"value2",$A4)/6</f>
        <v>12067.833333333334</v>
      </c>
      <c r="E4" s="9">
        <f>GETPIVOTDATA("wins",'pokerdump 2 players'!$L$2,"suited",TRUE,"value1",$A4,"value2",E$1)/4</f>
        <v>9378.5</v>
      </c>
      <c r="F4" s="9">
        <f>GETPIVOTDATA("wins",'pokerdump 2 players'!$L$2,"suited",TRUE,"value1",$A4,"value2",F$1)/4</f>
        <v>9216</v>
      </c>
      <c r="G4" s="9">
        <f>GETPIVOTDATA("wins",'pokerdump 2 players'!$L$2,"suited",TRUE,"value1",$A4,"value2",G$1)/4</f>
        <v>9017.25</v>
      </c>
      <c r="H4" s="9">
        <f>GETPIVOTDATA("wins",'pokerdump 2 players'!$L$2,"suited",TRUE,"value1",$A4,"value2",H$1)/4</f>
        <v>8712.75</v>
      </c>
      <c r="I4" s="9">
        <f>GETPIVOTDATA("wins",'pokerdump 2 players'!$L$2,"suited",TRUE,"value1",$A4,"value2",I$1)/4</f>
        <v>8513.75</v>
      </c>
      <c r="J4" s="9">
        <f>GETPIVOTDATA("wins",'pokerdump 2 players'!$L$2,"suited",TRUE,"value1",$A4,"value2",J$1)/4</f>
        <v>8421.25</v>
      </c>
      <c r="K4" s="9">
        <f>GETPIVOTDATA("wins",'pokerdump 2 players'!$L$2,"suited",TRUE,"value1",$A4,"value2",K$1)/4</f>
        <v>8311.5</v>
      </c>
      <c r="L4" s="9">
        <f>GETPIVOTDATA("wins",'pokerdump 2 players'!$L$2,"suited",TRUE,"value1",$A4,"value2",L$1)/4</f>
        <v>8212.5</v>
      </c>
      <c r="M4" s="9">
        <f>GETPIVOTDATA("wins",'pokerdump 2 players'!$L$2,"suited",TRUE,"value1",$A4,"value2",M$1)/4</f>
        <v>8101.5</v>
      </c>
      <c r="N4" s="9">
        <f>GETPIVOTDATA("wins",'pokerdump 2 players'!$L$2,"suited",TRUE,"value1",$A4,"value2",N$1)/4</f>
        <v>7850.5</v>
      </c>
      <c r="R4" s="10" t="s">
        <v>10</v>
      </c>
      <c r="S4">
        <f t="shared" si="1"/>
        <v>1818.3234714003984</v>
      </c>
      <c r="T4">
        <f t="shared" si="0"/>
        <v>1400.6568047337305</v>
      </c>
      <c r="U4">
        <f t="shared" si="0"/>
        <v>4034.8234714003984</v>
      </c>
      <c r="V4">
        <f t="shared" si="0"/>
        <v>1345.4901380670644</v>
      </c>
      <c r="W4">
        <f t="shared" si="0"/>
        <v>1182.9901380670644</v>
      </c>
      <c r="X4">
        <f t="shared" si="0"/>
        <v>984.24013806706444</v>
      </c>
      <c r="Y4">
        <f t="shared" si="0"/>
        <v>679.74013806706444</v>
      </c>
      <c r="Z4">
        <f t="shared" si="0"/>
        <v>480.74013806706444</v>
      </c>
      <c r="AA4">
        <f t="shared" si="0"/>
        <v>388.24013806706444</v>
      </c>
      <c r="AB4">
        <f t="shared" si="0"/>
        <v>278.49013806706444</v>
      </c>
      <c r="AC4">
        <f t="shared" si="0"/>
        <v>179.49013806706444</v>
      </c>
      <c r="AD4">
        <f t="shared" si="0"/>
        <v>68.490138067064436</v>
      </c>
      <c r="AE4">
        <f t="shared" si="0"/>
        <v>-182.50986193293556</v>
      </c>
    </row>
    <row r="5" spans="1:31" x14ac:dyDescent="0.25">
      <c r="A5" s="10" t="s">
        <v>11</v>
      </c>
      <c r="B5" s="9">
        <f>GETPIVOTDATA("wins",'pokerdump 2 players'!$L$2,"suited",FALSE,"value1",B$1,"value2",$A5)/12</f>
        <v>9794.5833333333339</v>
      </c>
      <c r="C5" s="9">
        <f>GETPIVOTDATA("wins",'pokerdump 2 players'!$L$2,"suited",FALSE,"value1",C$1,"value2",$A5)/12</f>
        <v>9386.0833333333339</v>
      </c>
      <c r="D5" s="9">
        <f>GETPIVOTDATA("wins",'pokerdump 2 players'!$L$2,"suited",FALSE,"value1",D$1,"value2",$A5)/12</f>
        <v>8991.1666666666661</v>
      </c>
      <c r="E5" s="9">
        <f>GETPIVOTDATA("wins",'pokerdump 2 players'!$L$2,"suited",FALSE,"value1",E$1,"value2",$A5)/6</f>
        <v>11714.833333333334</v>
      </c>
      <c r="F5" s="9">
        <f>GETPIVOTDATA("wins",'pokerdump 2 players'!$L$2,"suited",TRUE,"value1",$A5,"value2",F$1)/4</f>
        <v>8907.75</v>
      </c>
      <c r="G5" s="9">
        <f>GETPIVOTDATA("wins",'pokerdump 2 players'!$L$2,"suited",TRUE,"value1",$A5,"value2",G$1)/4</f>
        <v>8744.25</v>
      </c>
      <c r="H5" s="9">
        <f>GETPIVOTDATA("wins",'pokerdump 2 players'!$L$2,"suited",TRUE,"value1",$A5,"value2",H$1)/4</f>
        <v>8432.75</v>
      </c>
      <c r="I5" s="9">
        <f>GETPIVOTDATA("wins",'pokerdump 2 players'!$L$2,"suited",TRUE,"value1",$A5,"value2",I$1)/4</f>
        <v>8189.5</v>
      </c>
      <c r="J5" s="9">
        <f>GETPIVOTDATA("wins",'pokerdump 2 players'!$L$2,"suited",TRUE,"value1",$A5,"value2",J$1)/4</f>
        <v>8081</v>
      </c>
      <c r="K5" s="9">
        <f>GETPIVOTDATA("wins",'pokerdump 2 players'!$L$2,"suited",TRUE,"value1",$A5,"value2",K$1)/4</f>
        <v>7900.5</v>
      </c>
      <c r="L5" s="9">
        <f>GETPIVOTDATA("wins",'pokerdump 2 players'!$L$2,"suited",TRUE,"value1",$A5,"value2",L$1)/4</f>
        <v>7708</v>
      </c>
      <c r="M5" s="9">
        <f>GETPIVOTDATA("wins",'pokerdump 2 players'!$L$2,"suited",TRUE,"value1",$A5,"value2",M$1)/4</f>
        <v>7767.5</v>
      </c>
      <c r="N5" s="9">
        <f>GETPIVOTDATA("wins",'pokerdump 2 players'!$L$2,"suited",TRUE,"value1",$A5,"value2",N$1)/4</f>
        <v>7528.25</v>
      </c>
      <c r="R5" s="10" t="s">
        <v>11</v>
      </c>
      <c r="S5">
        <f t="shared" si="1"/>
        <v>1761.5734714003984</v>
      </c>
      <c r="T5">
        <f t="shared" si="0"/>
        <v>1353.0734714003984</v>
      </c>
      <c r="U5">
        <f t="shared" si="0"/>
        <v>958.1568047337305</v>
      </c>
      <c r="V5">
        <f t="shared" si="0"/>
        <v>3681.8234714003984</v>
      </c>
      <c r="W5">
        <f t="shared" si="0"/>
        <v>874.74013806706444</v>
      </c>
      <c r="X5">
        <f t="shared" si="0"/>
        <v>711.24013806706444</v>
      </c>
      <c r="Y5">
        <f t="shared" si="0"/>
        <v>399.74013806706444</v>
      </c>
      <c r="Z5">
        <f t="shared" si="0"/>
        <v>156.49013806706444</v>
      </c>
      <c r="AA5">
        <f t="shared" si="0"/>
        <v>47.990138067064436</v>
      </c>
      <c r="AB5">
        <f t="shared" si="0"/>
        <v>-132.50986193293556</v>
      </c>
      <c r="AC5">
        <f t="shared" si="0"/>
        <v>-325.00986193293556</v>
      </c>
      <c r="AD5">
        <f t="shared" si="0"/>
        <v>-265.50986193293556</v>
      </c>
      <c r="AE5">
        <f t="shared" si="0"/>
        <v>-504.75986193293556</v>
      </c>
    </row>
    <row r="6" spans="1:31" x14ac:dyDescent="0.25">
      <c r="A6" s="11" t="s">
        <v>12</v>
      </c>
      <c r="B6" s="9">
        <f>GETPIVOTDATA("wins",'pokerdump 2 players'!$L$2,"suited",FALSE,"value1",B$1,"value2",$A6)/12</f>
        <v>9658.75</v>
      </c>
      <c r="C6" s="9">
        <f>GETPIVOTDATA("wins",'pokerdump 2 players'!$L$2,"suited",FALSE,"value1",C$1,"value2",$A6)/12</f>
        <v>9249.5</v>
      </c>
      <c r="D6" s="9">
        <f>GETPIVOTDATA("wins",'pokerdump 2 players'!$L$2,"suited",FALSE,"value1",D$1,"value2",$A6)/12</f>
        <v>8928.9166666666661</v>
      </c>
      <c r="E6" s="9">
        <f>GETPIVOTDATA("wins",'pokerdump 2 players'!$L$2,"suited",FALSE,"value1",E$1,"value2",$A6)/12</f>
        <v>8566.8333333333339</v>
      </c>
      <c r="F6" s="9">
        <f>GETPIVOTDATA("wins",'pokerdump 2 players'!$L$2,"suited",FALSE,"value1",F$1,"value2",$A6)/6</f>
        <v>11342.833333333334</v>
      </c>
      <c r="G6" s="9">
        <f>GETPIVOTDATA("wins",'pokerdump 2 players'!$L$2,"suited",TRUE,"value1",$A6,"value2",G$1)/4</f>
        <v>8575.75</v>
      </c>
      <c r="H6" s="9">
        <f>GETPIVOTDATA("wins",'pokerdump 2 players'!$L$2,"suited",TRUE,"value1",$A6,"value2",H$1)/4</f>
        <v>8190.5</v>
      </c>
      <c r="I6" s="9">
        <f>GETPIVOTDATA("wins",'pokerdump 2 players'!$L$2,"suited",TRUE,"value1",$A6,"value2",I$1)/4</f>
        <v>7991</v>
      </c>
      <c r="J6" s="9">
        <f>GETPIVOTDATA("wins",'pokerdump 2 players'!$L$2,"suited",TRUE,"value1",$A6,"value2",J$1)/4</f>
        <v>7761</v>
      </c>
      <c r="K6" s="9">
        <f>GETPIVOTDATA("wins",'pokerdump 2 players'!$L$2,"suited",TRUE,"value1",$A6,"value2",K$1)/4</f>
        <v>7548.25</v>
      </c>
      <c r="L6" s="9">
        <f>GETPIVOTDATA("wins",'pokerdump 2 players'!$L$2,"suited",TRUE,"value1",$A6,"value2",L$1)/4</f>
        <v>7393.25</v>
      </c>
      <c r="M6" s="9">
        <f>GETPIVOTDATA("wins",'pokerdump 2 players'!$L$2,"suited",TRUE,"value1",$A6,"value2",M$1)/4</f>
        <v>7308.75</v>
      </c>
      <c r="N6" s="9">
        <f>GETPIVOTDATA("wins",'pokerdump 2 players'!$L$2,"suited",TRUE,"value1",$A6,"value2",N$1)/4</f>
        <v>7253.5</v>
      </c>
      <c r="R6" s="11" t="s">
        <v>12</v>
      </c>
      <c r="S6">
        <f t="shared" si="1"/>
        <v>1625.7401380670644</v>
      </c>
      <c r="T6">
        <f t="shared" si="0"/>
        <v>1216.4901380670644</v>
      </c>
      <c r="U6">
        <f t="shared" si="0"/>
        <v>895.9068047337305</v>
      </c>
      <c r="V6">
        <f t="shared" si="0"/>
        <v>533.82347140039838</v>
      </c>
      <c r="W6">
        <f t="shared" si="0"/>
        <v>3309.8234714003984</v>
      </c>
      <c r="X6">
        <f t="shared" si="0"/>
        <v>542.74013806706444</v>
      </c>
      <c r="Y6">
        <f t="shared" si="0"/>
        <v>157.49013806706444</v>
      </c>
      <c r="Z6">
        <f t="shared" si="0"/>
        <v>-42.009861932935564</v>
      </c>
      <c r="AA6">
        <f t="shared" si="0"/>
        <v>-272.00986193293556</v>
      </c>
      <c r="AB6">
        <f t="shared" si="0"/>
        <v>-484.75986193293556</v>
      </c>
      <c r="AC6">
        <f t="shared" si="0"/>
        <v>-639.75986193293556</v>
      </c>
      <c r="AD6">
        <f t="shared" si="0"/>
        <v>-724.25986193293556</v>
      </c>
      <c r="AE6">
        <f t="shared" si="0"/>
        <v>-779.50986193293556</v>
      </c>
    </row>
    <row r="7" spans="1:31" x14ac:dyDescent="0.25">
      <c r="A7" s="11" t="s">
        <v>13</v>
      </c>
      <c r="B7" s="9">
        <f>GETPIVOTDATA("wins",'pokerdump 2 players'!$L$2,"suited",FALSE,"value1",B$1,"value2",$A7)/12</f>
        <v>9366.8333333333339</v>
      </c>
      <c r="C7" s="9">
        <f>GETPIVOTDATA("wins",'pokerdump 2 players'!$L$2,"suited",FALSE,"value1",C$1,"value2",$A7)/12</f>
        <v>9004.3333333333339</v>
      </c>
      <c r="D7" s="9">
        <f>GETPIVOTDATA("wins",'pokerdump 2 players'!$L$2,"suited",FALSE,"value1",D$1,"value2",$A7)/12</f>
        <v>8614.5833333333339</v>
      </c>
      <c r="E7" s="9">
        <f>GETPIVOTDATA("wins",'pokerdump 2 players'!$L$2,"suited",FALSE,"value1",E$1,"value2",$A7)/12</f>
        <v>8405.4166666666661</v>
      </c>
      <c r="F7" s="9">
        <f>GETPIVOTDATA("wins",'pokerdump 2 players'!$L$2,"suited",FALSE,"value1",F$1,"value2",$A7)/12</f>
        <v>8032.333333333333</v>
      </c>
      <c r="G7" s="9">
        <f>GETPIVOTDATA("wins",'pokerdump 2 players'!$L$2,"suited",FALSE,"value1",G$1,"value2",$A7)/6</f>
        <v>10892.833333333334</v>
      </c>
      <c r="H7" s="9">
        <f>GETPIVOTDATA("wins",'pokerdump 2 players'!$L$2,"suited",TRUE,"value1",$A7,"value2",H$1)/4</f>
        <v>7932.75</v>
      </c>
      <c r="I7" s="9">
        <f>GETPIVOTDATA("wins",'pokerdump 2 players'!$L$2,"suited",TRUE,"value1",$A7,"value2",I$1)/4</f>
        <v>7836</v>
      </c>
      <c r="J7" s="9">
        <f>GETPIVOTDATA("wins",'pokerdump 2 players'!$L$2,"suited",TRUE,"value1",$A7,"value2",J$1)/4</f>
        <v>7564</v>
      </c>
      <c r="K7" s="9">
        <f>GETPIVOTDATA("wins",'pokerdump 2 players'!$L$2,"suited",TRUE,"value1",$A7,"value2",K$1)/4</f>
        <v>7225</v>
      </c>
      <c r="L7" s="9">
        <f>GETPIVOTDATA("wins",'pokerdump 2 players'!$L$2,"suited",TRUE,"value1",$A7,"value2",L$1)/4</f>
        <v>7083.75</v>
      </c>
      <c r="M7" s="9">
        <f>GETPIVOTDATA("wins",'pokerdump 2 players'!$L$2,"suited",TRUE,"value1",$A7,"value2",M$1)/4</f>
        <v>6953.5</v>
      </c>
      <c r="N7" s="9">
        <f>GETPIVOTDATA("wins",'pokerdump 2 players'!$L$2,"suited",TRUE,"value1",$A7,"value2",N$1)/4</f>
        <v>6758</v>
      </c>
      <c r="R7" s="11" t="s">
        <v>13</v>
      </c>
      <c r="S7">
        <f t="shared" si="1"/>
        <v>1333.8234714003984</v>
      </c>
      <c r="T7">
        <f t="shared" si="0"/>
        <v>971.32347140039838</v>
      </c>
      <c r="U7">
        <f t="shared" si="0"/>
        <v>581.57347140039838</v>
      </c>
      <c r="V7">
        <f t="shared" si="0"/>
        <v>372.4068047337305</v>
      </c>
      <c r="W7">
        <f t="shared" si="0"/>
        <v>-0.67652859960253409</v>
      </c>
      <c r="X7">
        <f t="shared" si="0"/>
        <v>2859.8234714003984</v>
      </c>
      <c r="Y7">
        <f t="shared" si="0"/>
        <v>-100.25986193293556</v>
      </c>
      <c r="Z7">
        <f t="shared" si="0"/>
        <v>-197.00986193293556</v>
      </c>
      <c r="AA7">
        <f t="shared" si="0"/>
        <v>-469.00986193293556</v>
      </c>
      <c r="AB7">
        <f t="shared" si="0"/>
        <v>-808.00986193293556</v>
      </c>
      <c r="AC7">
        <f t="shared" si="0"/>
        <v>-949.25986193293556</v>
      </c>
      <c r="AD7">
        <f t="shared" si="0"/>
        <v>-1079.5098619329356</v>
      </c>
      <c r="AE7">
        <f t="shared" si="0"/>
        <v>-1275.0098619329356</v>
      </c>
    </row>
    <row r="8" spans="1:31" x14ac:dyDescent="0.25">
      <c r="A8" s="11" t="s">
        <v>14</v>
      </c>
      <c r="B8" s="9">
        <f>GETPIVOTDATA("wins",'pokerdump 2 players'!$L$2,"suited",FALSE,"value1",B$1,"value2",$A8)/12</f>
        <v>9257.5833333333339</v>
      </c>
      <c r="C8" s="9">
        <f>GETPIVOTDATA("wins",'pokerdump 2 players'!$L$2,"suited",FALSE,"value1",C$1,"value2",$A8)/12</f>
        <v>8691</v>
      </c>
      <c r="D8" s="9">
        <f>GETPIVOTDATA("wins",'pokerdump 2 players'!$L$2,"suited",FALSE,"value1",D$1,"value2",$A8)/12</f>
        <v>8335</v>
      </c>
      <c r="E8" s="9">
        <f>GETPIVOTDATA("wins",'pokerdump 2 players'!$L$2,"suited",FALSE,"value1",E$1,"value2",$A8)/12</f>
        <v>8083.416666666667</v>
      </c>
      <c r="F8" s="9">
        <f>GETPIVOTDATA("wins",'pokerdump 2 players'!$L$2,"suited",FALSE,"value1",F$1,"value2",$A8)/12</f>
        <v>7814.083333333333</v>
      </c>
      <c r="G8" s="9">
        <f>GETPIVOTDATA("wins",'pokerdump 2 players'!$L$2,"suited",FALSE,"value1",G$1,"value2",$A8)/12</f>
        <v>7587.666666666667</v>
      </c>
      <c r="H8" s="9">
        <f>GETPIVOTDATA("wins",'pokerdump 2 players'!$L$2,"suited",FALSE,"value1",H$1,"value2",$A8)/6</f>
        <v>10484.833333333334</v>
      </c>
      <c r="I8" s="9">
        <f>GETPIVOTDATA("wins",'pokerdump 2 players'!$L$2,"suited",TRUE,"value1",$A8,"value2",I$1)/4</f>
        <v>7551</v>
      </c>
      <c r="J8" s="9">
        <f>GETPIVOTDATA("wins",'pokerdump 2 players'!$L$2,"suited",TRUE,"value1",$A8,"value2",J$1)/4</f>
        <v>7411</v>
      </c>
      <c r="K8" s="9">
        <f>GETPIVOTDATA("wins",'pokerdump 2 players'!$L$2,"suited",TRUE,"value1",$A8,"value2",K$1)/4</f>
        <v>7162.25</v>
      </c>
      <c r="L8" s="9">
        <f>GETPIVOTDATA("wins",'pokerdump 2 players'!$L$2,"suited",TRUE,"value1",$A8,"value2",L$1)/4</f>
        <v>6928.75</v>
      </c>
      <c r="M8" s="9">
        <f>GETPIVOTDATA("wins",'pokerdump 2 players'!$L$2,"suited",TRUE,"value1",$A8,"value2",M$1)/4</f>
        <v>6626.75</v>
      </c>
      <c r="N8" s="9">
        <f>GETPIVOTDATA("wins",'pokerdump 2 players'!$L$2,"suited",TRUE,"value1",$A8,"value2",N$1)/4</f>
        <v>6511.75</v>
      </c>
      <c r="R8" s="11" t="s">
        <v>14</v>
      </c>
      <c r="S8">
        <f t="shared" si="1"/>
        <v>1224.5734714003984</v>
      </c>
      <c r="T8">
        <f t="shared" si="0"/>
        <v>657.99013806706444</v>
      </c>
      <c r="U8">
        <f t="shared" si="0"/>
        <v>301.99013806706444</v>
      </c>
      <c r="V8">
        <f t="shared" si="0"/>
        <v>50.406804733731406</v>
      </c>
      <c r="W8">
        <f t="shared" si="0"/>
        <v>-218.92652859960253</v>
      </c>
      <c r="X8">
        <f t="shared" si="0"/>
        <v>-445.34319526626859</v>
      </c>
      <c r="Y8">
        <f t="shared" si="0"/>
        <v>2451.8234714003984</v>
      </c>
      <c r="Z8">
        <f t="shared" si="0"/>
        <v>-482.00986193293556</v>
      </c>
      <c r="AA8">
        <f t="shared" si="0"/>
        <v>-622.00986193293556</v>
      </c>
      <c r="AB8">
        <f t="shared" si="0"/>
        <v>-870.75986193293556</v>
      </c>
      <c r="AC8">
        <f t="shared" si="0"/>
        <v>-1104.2598619329356</v>
      </c>
      <c r="AD8">
        <f t="shared" si="0"/>
        <v>-1406.2598619329356</v>
      </c>
      <c r="AE8">
        <f t="shared" si="0"/>
        <v>-1521.2598619329356</v>
      </c>
    </row>
    <row r="9" spans="1:31" x14ac:dyDescent="0.25">
      <c r="A9" s="11" t="s">
        <v>16</v>
      </c>
      <c r="B9" s="9">
        <f>GETPIVOTDATA("wins",'pokerdump 2 players'!$L$2,"suited",FALSE,"value1",B$1,"value2",$A9)/12</f>
        <v>9135.6666666666661</v>
      </c>
      <c r="C9" s="9">
        <f>GETPIVOTDATA("wins",'pokerdump 2 players'!$L$2,"suited",FALSE,"value1",C$1,"value2",$A9)/12</f>
        <v>8665.5</v>
      </c>
      <c r="D9" s="9">
        <f>GETPIVOTDATA("wins",'pokerdump 2 players'!$L$2,"suited",FALSE,"value1",D$1,"value2",$A9)/12</f>
        <v>8086.75</v>
      </c>
      <c r="E9" s="9">
        <f>GETPIVOTDATA("wins",'pokerdump 2 players'!$L$2,"suited",FALSE,"value1",E$1,"value2",$A9)/12</f>
        <v>7830.916666666667</v>
      </c>
      <c r="F9" s="9">
        <f>GETPIVOTDATA("wins",'pokerdump 2 players'!$L$2,"suited",FALSE,"value1",F$1,"value2",$A9)/12</f>
        <v>7605.666666666667</v>
      </c>
      <c r="G9" s="9">
        <f>GETPIVOTDATA("wins",'pokerdump 2 players'!$L$2,"suited",FALSE,"value1",G$1,"value2",$A9)/12</f>
        <v>7377.75</v>
      </c>
      <c r="H9" s="9">
        <f>GETPIVOTDATA("wins",'pokerdump 2 players'!$L$2,"suited",FALSE,"value1",H$1,"value2",$A9)/12</f>
        <v>7265.333333333333</v>
      </c>
      <c r="I9" s="9">
        <f>GETPIVOTDATA("wins",'pokerdump 2 players'!$L$2,"suited",FALSE,"value1",I$1,"value2",$A9)/6</f>
        <v>10063.5</v>
      </c>
      <c r="J9" s="9">
        <f>GETPIVOTDATA("wins",'pokerdump 2 players'!$L$2,"suited",TRUE,"value1",$A9,"value2",J$1)/4</f>
        <v>7285.25</v>
      </c>
      <c r="K9" s="9">
        <f>GETPIVOTDATA("wins",'pokerdump 2 players'!$L$2,"suited",TRUE,"value1",$A9,"value2",K$1)/4</f>
        <v>7082</v>
      </c>
      <c r="L9" s="9">
        <f>GETPIVOTDATA("wins",'pokerdump 2 players'!$L$2,"suited",TRUE,"value1",$A9,"value2",L$1)/4</f>
        <v>6737.75</v>
      </c>
      <c r="M9" s="9">
        <f>GETPIVOTDATA("wins",'pokerdump 2 players'!$L$2,"suited",TRUE,"value1",$A9,"value2",M$1)/4</f>
        <v>6530.25</v>
      </c>
      <c r="N9" s="9">
        <f>GETPIVOTDATA("wins",'pokerdump 2 players'!$L$2,"suited",TRUE,"value1",$A9,"value2",N$1)/4</f>
        <v>6207.25</v>
      </c>
      <c r="R9" s="11" t="s">
        <v>16</v>
      </c>
      <c r="S9">
        <f t="shared" si="1"/>
        <v>1102.6568047337305</v>
      </c>
      <c r="T9">
        <f t="shared" si="0"/>
        <v>632.49013806706444</v>
      </c>
      <c r="U9">
        <f t="shared" si="0"/>
        <v>53.740138067064436</v>
      </c>
      <c r="V9">
        <f t="shared" si="0"/>
        <v>-202.09319526626859</v>
      </c>
      <c r="W9">
        <f t="shared" si="0"/>
        <v>-427.34319526626859</v>
      </c>
      <c r="X9">
        <f t="shared" si="0"/>
        <v>-655.25986193293556</v>
      </c>
      <c r="Y9">
        <f t="shared" si="0"/>
        <v>-767.67652859960253</v>
      </c>
      <c r="Z9">
        <f t="shared" si="0"/>
        <v>2030.4901380670644</v>
      </c>
      <c r="AA9">
        <f t="shared" si="0"/>
        <v>-747.75986193293556</v>
      </c>
      <c r="AB9">
        <f t="shared" si="0"/>
        <v>-951.00986193293556</v>
      </c>
      <c r="AC9">
        <f t="shared" si="0"/>
        <v>-1295.2598619329356</v>
      </c>
      <c r="AD9">
        <f t="shared" si="0"/>
        <v>-1502.7598619329356</v>
      </c>
      <c r="AE9">
        <f t="shared" si="0"/>
        <v>-1825.7598619329356</v>
      </c>
    </row>
    <row r="10" spans="1:31" x14ac:dyDescent="0.25">
      <c r="A10" s="11" t="s">
        <v>20</v>
      </c>
      <c r="B10" s="9">
        <f>GETPIVOTDATA("wins",'pokerdump 2 players'!$L$2,"suited",FALSE,"value1",B$1,"value2",$A10)/12</f>
        <v>9015.4166666666661</v>
      </c>
      <c r="C10" s="9">
        <f>GETPIVOTDATA("wins",'pokerdump 2 players'!$L$2,"suited",FALSE,"value1",C$1,"value2",$A10)/12</f>
        <v>8489.75</v>
      </c>
      <c r="D10" s="9">
        <f>GETPIVOTDATA("wins",'pokerdump 2 players'!$L$2,"suited",FALSE,"value1",D$1,"value2",$A10)/12</f>
        <v>8059.75</v>
      </c>
      <c r="E10" s="9">
        <f>GETPIVOTDATA("wins",'pokerdump 2 players'!$L$2,"suited",FALSE,"value1",E$1,"value2",$A10)/12</f>
        <v>7613.25</v>
      </c>
      <c r="F10" s="9">
        <f>GETPIVOTDATA("wins",'pokerdump 2 players'!$L$2,"suited",FALSE,"value1",F$1,"value2",$A10)/12</f>
        <v>7329.333333333333</v>
      </c>
      <c r="G10" s="9">
        <f>GETPIVOTDATA("wins",'pokerdump 2 players'!$L$2,"suited",FALSE,"value1",G$1,"value2",$A10)/12</f>
        <v>7144.083333333333</v>
      </c>
      <c r="H10" s="9">
        <f>GETPIVOTDATA("wins",'pokerdump 2 players'!$L$2,"suited",FALSE,"value1",H$1,"value2",$A10)/12</f>
        <v>6995.25</v>
      </c>
      <c r="I10" s="9">
        <f>GETPIVOTDATA("wins",'pokerdump 2 players'!$L$2,"suited",FALSE,"value1",I$1,"value2",$A10)/12</f>
        <v>6835.416666666667</v>
      </c>
      <c r="J10" s="9">
        <f>GETPIVOTDATA("wins",'pokerdump 2 players'!$L$2,"suited",FALSE,"value1",J$1,"value2",$A10)/6</f>
        <v>9576.8333333333339</v>
      </c>
      <c r="K10" s="9">
        <f>GETPIVOTDATA("wins",'pokerdump 2 players'!$L$2,"suited",TRUE,"value1",$A10,"value2",K$1)/4</f>
        <v>6940.25</v>
      </c>
      <c r="L10" s="9">
        <f>GETPIVOTDATA("wins",'pokerdump 2 players'!$L$2,"suited",TRUE,"value1",$A10,"value2",L$1)/4</f>
        <v>6727.75</v>
      </c>
      <c r="M10" s="9">
        <f>GETPIVOTDATA("wins",'pokerdump 2 players'!$L$2,"suited",TRUE,"value1",$A10,"value2",M$1)/4</f>
        <v>6484.5</v>
      </c>
      <c r="N10" s="9">
        <f>GETPIVOTDATA("wins",'pokerdump 2 players'!$L$2,"suited",TRUE,"value1",$A10,"value2",N$1)/4</f>
        <v>6149</v>
      </c>
      <c r="R10" s="11" t="s">
        <v>20</v>
      </c>
      <c r="S10">
        <f t="shared" si="1"/>
        <v>982.4068047337305</v>
      </c>
      <c r="T10">
        <f t="shared" si="0"/>
        <v>456.74013806706444</v>
      </c>
      <c r="U10">
        <f t="shared" si="0"/>
        <v>26.740138067064436</v>
      </c>
      <c r="V10">
        <f t="shared" si="0"/>
        <v>-419.75986193293556</v>
      </c>
      <c r="W10">
        <f t="shared" si="0"/>
        <v>-703.67652859960253</v>
      </c>
      <c r="X10">
        <f t="shared" si="0"/>
        <v>-888.92652859960253</v>
      </c>
      <c r="Y10">
        <f t="shared" si="0"/>
        <v>-1037.7598619329356</v>
      </c>
      <c r="Z10">
        <f t="shared" si="0"/>
        <v>-1197.5931952662686</v>
      </c>
      <c r="AA10">
        <f t="shared" si="0"/>
        <v>1543.8234714003984</v>
      </c>
      <c r="AB10">
        <f t="shared" si="0"/>
        <v>-1092.7598619329356</v>
      </c>
      <c r="AC10">
        <f t="shared" si="0"/>
        <v>-1305.2598619329356</v>
      </c>
      <c r="AD10">
        <f t="shared" si="0"/>
        <v>-1548.5098619329356</v>
      </c>
      <c r="AE10">
        <f t="shared" si="0"/>
        <v>-1884.0098619329356</v>
      </c>
    </row>
    <row r="11" spans="1:31" x14ac:dyDescent="0.25">
      <c r="A11" s="11" t="s">
        <v>15</v>
      </c>
      <c r="B11" s="9">
        <f>GETPIVOTDATA("wins",'pokerdump 2 players'!$L$2,"suited",FALSE,"value1",B$1,"value2",$A11)/12</f>
        <v>8992.75</v>
      </c>
      <c r="C11" s="9">
        <f>GETPIVOTDATA("wins",'pokerdump 2 players'!$L$2,"suited",FALSE,"value1",C$1,"value2",$A11)/12</f>
        <v>8402.4166666666661</v>
      </c>
      <c r="D11" s="9">
        <f>GETPIVOTDATA("wins",'pokerdump 2 players'!$L$2,"suited",FALSE,"value1",D$1,"value2",$A11)/12</f>
        <v>7894.916666666667</v>
      </c>
      <c r="E11" s="9">
        <f>GETPIVOTDATA("wins",'pokerdump 2 players'!$L$2,"suited",FALSE,"value1",E$1,"value2",$A11)/12</f>
        <v>7500.75</v>
      </c>
      <c r="F11" s="9">
        <f>GETPIVOTDATA("wins",'pokerdump 2 players'!$L$2,"suited",FALSE,"value1",F$1,"value2",$A11)/12</f>
        <v>7087.75</v>
      </c>
      <c r="G11" s="9">
        <f>GETPIVOTDATA("wins",'pokerdump 2 players'!$L$2,"suited",FALSE,"value1",G$1,"value2",$A11)/12</f>
        <v>6899</v>
      </c>
      <c r="H11" s="9">
        <f>GETPIVOTDATA("wins",'pokerdump 2 players'!$L$2,"suited",FALSE,"value1",H$1,"value2",$A11)/12</f>
        <v>6722.916666666667</v>
      </c>
      <c r="I11" s="9">
        <f>GETPIVOTDATA("wins",'pokerdump 2 players'!$L$2,"suited",FALSE,"value1",I$1,"value2",$A11)/12</f>
        <v>6604.916666666667</v>
      </c>
      <c r="J11" s="9">
        <f>GETPIVOTDATA("wins",'pokerdump 2 players'!$L$2,"suited",FALSE,"value1",J$1,"value2",$A11)/12</f>
        <v>6519.083333333333</v>
      </c>
      <c r="K11" s="9">
        <f>GETPIVOTDATA("wins",'pokerdump 2 players'!$L$2,"suited",FALSE,"value1",K$1,"value2",$A11)/6</f>
        <v>9271.6666666666661</v>
      </c>
      <c r="L11" s="9">
        <f>GETPIVOTDATA("wins",'pokerdump 2 players'!$L$2,"suited",TRUE,"value1",$A11,"value2",L$1)/4</f>
        <v>6757.75</v>
      </c>
      <c r="M11" s="9">
        <f>GETPIVOTDATA("wins",'pokerdump 2 players'!$L$2,"suited",TRUE,"value1",$A11,"value2",M$1)/4</f>
        <v>6557</v>
      </c>
      <c r="N11" s="9">
        <f>GETPIVOTDATA("wins",'pokerdump 2 players'!$L$2,"suited",TRUE,"value1",$A11,"value2",N$1)/4</f>
        <v>6177.25</v>
      </c>
      <c r="R11" s="11" t="s">
        <v>15</v>
      </c>
      <c r="S11">
        <f t="shared" si="1"/>
        <v>959.74013806706444</v>
      </c>
      <c r="T11">
        <f t="shared" si="0"/>
        <v>369.4068047337305</v>
      </c>
      <c r="U11">
        <f t="shared" si="0"/>
        <v>-138.09319526626859</v>
      </c>
      <c r="V11">
        <f t="shared" si="0"/>
        <v>-532.25986193293556</v>
      </c>
      <c r="W11">
        <f t="shared" si="0"/>
        <v>-945.25986193293556</v>
      </c>
      <c r="X11">
        <f t="shared" si="0"/>
        <v>-1134.0098619329356</v>
      </c>
      <c r="Y11">
        <f t="shared" si="0"/>
        <v>-1310.0931952662686</v>
      </c>
      <c r="Z11">
        <f t="shared" si="0"/>
        <v>-1428.0931952662686</v>
      </c>
      <c r="AA11">
        <f t="shared" si="0"/>
        <v>-1513.9265285996025</v>
      </c>
      <c r="AB11">
        <f t="shared" si="0"/>
        <v>1238.6568047337305</v>
      </c>
      <c r="AC11">
        <f t="shared" si="0"/>
        <v>-1275.2598619329356</v>
      </c>
      <c r="AD11">
        <f t="shared" si="0"/>
        <v>-1476.0098619329356</v>
      </c>
      <c r="AE11">
        <f t="shared" si="0"/>
        <v>-1855.7598619329356</v>
      </c>
    </row>
    <row r="12" spans="1:31" x14ac:dyDescent="0.25">
      <c r="A12" s="11" t="s">
        <v>17</v>
      </c>
      <c r="B12" s="9">
        <f>GETPIVOTDATA("wins",'pokerdump 2 players'!$L$2,"suited",FALSE,"value1",B$1,"value2",$A12)/12</f>
        <v>8815.8333333333339</v>
      </c>
      <c r="C12" s="9">
        <f>GETPIVOTDATA("wins",'pokerdump 2 players'!$L$2,"suited",FALSE,"value1",C$1,"value2",$A12)/12</f>
        <v>8220.8333333333339</v>
      </c>
      <c r="D12" s="9">
        <f>GETPIVOTDATA("wins",'pokerdump 2 players'!$L$2,"suited",FALSE,"value1",D$1,"value2",$A12)/12</f>
        <v>7768.833333333333</v>
      </c>
      <c r="E12" s="9">
        <f>GETPIVOTDATA("wins",'pokerdump 2 players'!$L$2,"suited",FALSE,"value1",E$1,"value2",$A12)/12</f>
        <v>7386.833333333333</v>
      </c>
      <c r="F12" s="9">
        <f>GETPIVOTDATA("wins",'pokerdump 2 players'!$L$2,"suited",FALSE,"value1",F$1,"value2",$A12)/12</f>
        <v>6995.833333333333</v>
      </c>
      <c r="G12" s="9">
        <f>GETPIVOTDATA("wins",'pokerdump 2 players'!$L$2,"suited",FALSE,"value1",G$1,"value2",$A12)/12</f>
        <v>6571.083333333333</v>
      </c>
      <c r="H12" s="9">
        <f>GETPIVOTDATA("wins",'pokerdump 2 players'!$L$2,"suited",FALSE,"value1",H$1,"value2",$A12)/12</f>
        <v>6417.333333333333</v>
      </c>
      <c r="I12" s="9">
        <f>GETPIVOTDATA("wins",'pokerdump 2 players'!$L$2,"suited",FALSE,"value1",I$1,"value2",$A12)/12</f>
        <v>6320.166666666667</v>
      </c>
      <c r="J12" s="9">
        <f>GETPIVOTDATA("wins",'pokerdump 2 players'!$L$2,"suited",FALSE,"value1",J$1,"value2",$A12)/12</f>
        <v>6223</v>
      </c>
      <c r="K12" s="9">
        <f>GETPIVOTDATA("wins",'pokerdump 2 players'!$L$2,"suited",FALSE,"value1",K$1,"value2",$A12)/12</f>
        <v>6266.333333333333</v>
      </c>
      <c r="L12" s="9">
        <f>GETPIVOTDATA("wins",'pokerdump 2 players'!$L$2,"suited",FALSE,"value1",L$1,"value2",$A12)/6</f>
        <v>8776.5</v>
      </c>
      <c r="M12" s="9">
        <f>GETPIVOTDATA("wins",'pokerdump 2 players'!$L$2,"suited",TRUE,"value1",$A12,"value2",M$1)/4</f>
        <v>6335.75</v>
      </c>
      <c r="N12" s="9">
        <f>GETPIVOTDATA("wins",'pokerdump 2 players'!$L$2,"suited",TRUE,"value1",$A12,"value2",N$1)/4</f>
        <v>6028.75</v>
      </c>
      <c r="R12" s="11" t="s">
        <v>17</v>
      </c>
      <c r="S12">
        <f t="shared" si="1"/>
        <v>782.82347140039838</v>
      </c>
      <c r="T12">
        <f t="shared" si="0"/>
        <v>187.82347140039838</v>
      </c>
      <c r="U12">
        <f t="shared" si="0"/>
        <v>-264.17652859960253</v>
      </c>
      <c r="V12">
        <f t="shared" si="0"/>
        <v>-646.17652859960253</v>
      </c>
      <c r="W12">
        <f t="shared" si="0"/>
        <v>-1037.1765285996025</v>
      </c>
      <c r="X12">
        <f t="shared" si="0"/>
        <v>-1461.9265285996025</v>
      </c>
      <c r="Y12">
        <f t="shared" si="0"/>
        <v>-1615.6765285996025</v>
      </c>
      <c r="Z12">
        <f t="shared" si="0"/>
        <v>-1712.8431952662686</v>
      </c>
      <c r="AA12">
        <f t="shared" si="0"/>
        <v>-1810.0098619329356</v>
      </c>
      <c r="AB12">
        <f t="shared" si="0"/>
        <v>-1766.6765285996025</v>
      </c>
      <c r="AC12">
        <f t="shared" si="0"/>
        <v>743.49013806706444</v>
      </c>
      <c r="AD12">
        <f t="shared" si="0"/>
        <v>-1697.2598619329356</v>
      </c>
      <c r="AE12">
        <f t="shared" si="0"/>
        <v>-2004.2598619329356</v>
      </c>
    </row>
    <row r="13" spans="1:31" x14ac:dyDescent="0.25">
      <c r="A13" s="11" t="s">
        <v>19</v>
      </c>
      <c r="B13" s="9">
        <f>GETPIVOTDATA("wins",'pokerdump 2 players'!$L$2,"suited",FALSE,"value1",B$1,"value2",$A13)/12</f>
        <v>8736.5</v>
      </c>
      <c r="C13" s="9">
        <f>GETPIVOTDATA("wins",'pokerdump 2 players'!$L$2,"suited",FALSE,"value1",C$1,"value2",$A13)/12</f>
        <v>8118.916666666667</v>
      </c>
      <c r="D13" s="9">
        <f>GETPIVOTDATA("wins",'pokerdump 2 players'!$L$2,"suited",FALSE,"value1",D$1,"value2",$A13)/12</f>
        <v>7656.25</v>
      </c>
      <c r="E13" s="9">
        <f>GETPIVOTDATA("wins",'pokerdump 2 players'!$L$2,"suited",FALSE,"value1",E$1,"value2",$A13)/12</f>
        <v>7254.5</v>
      </c>
      <c r="F13" s="9">
        <f>GETPIVOTDATA("wins",'pokerdump 2 players'!$L$2,"suited",FALSE,"value1",F$1,"value2",$A13)/12</f>
        <v>6865.833333333333</v>
      </c>
      <c r="G13" s="9">
        <f>GETPIVOTDATA("wins",'pokerdump 2 players'!$L$2,"suited",FALSE,"value1",G$1,"value2",$A13)/12</f>
        <v>6501.916666666667</v>
      </c>
      <c r="H13" s="9">
        <f>GETPIVOTDATA("wins",'pokerdump 2 players'!$L$2,"suited",FALSE,"value1",H$1,"value2",$A13)/12</f>
        <v>6099.333333333333</v>
      </c>
      <c r="I13" s="9">
        <f>GETPIVOTDATA("wins",'pokerdump 2 players'!$L$2,"suited",FALSE,"value1",I$1,"value2",$A13)/12</f>
        <v>6049.25</v>
      </c>
      <c r="J13" s="9">
        <f>GETPIVOTDATA("wins",'pokerdump 2 players'!$L$2,"suited",FALSE,"value1",J$1,"value2",$A13)/12</f>
        <v>5945.833333333333</v>
      </c>
      <c r="K13" s="9">
        <f>GETPIVOTDATA("wins",'pokerdump 2 players'!$L$2,"suited",FALSE,"value1",K$1,"value2",$A13)/12</f>
        <v>6023.333333333333</v>
      </c>
      <c r="L13" s="9">
        <f>GETPIVOTDATA("wins",'pokerdump 2 players'!$L$2,"suited",FALSE,"value1",L$1,"value2",$A13)/12</f>
        <v>5826.333333333333</v>
      </c>
      <c r="M13" s="9">
        <f>GETPIVOTDATA("wins",'pokerdump 2 players'!$L$2,"suited",FALSE,"value1",M$1,"value2",$A13)/6</f>
        <v>8299.1666666666661</v>
      </c>
      <c r="N13" s="9">
        <f>GETPIVOTDATA("wins",'pokerdump 2 players'!$L$2,"suited",TRUE,"value1",$A13,"value2",N$1)/4</f>
        <v>5940.75</v>
      </c>
      <c r="R13" s="11" t="s">
        <v>19</v>
      </c>
      <c r="S13">
        <f t="shared" si="1"/>
        <v>703.49013806706444</v>
      </c>
      <c r="T13">
        <f t="shared" si="0"/>
        <v>85.906804733731406</v>
      </c>
      <c r="U13">
        <f t="shared" si="0"/>
        <v>-376.75986193293556</v>
      </c>
      <c r="V13">
        <f t="shared" si="0"/>
        <v>-778.50986193293556</v>
      </c>
      <c r="W13">
        <f t="shared" si="0"/>
        <v>-1167.1765285996025</v>
      </c>
      <c r="X13">
        <f t="shared" si="0"/>
        <v>-1531.0931952662686</v>
      </c>
      <c r="Y13">
        <f t="shared" si="0"/>
        <v>-1933.6765285996025</v>
      </c>
      <c r="Z13">
        <f t="shared" si="0"/>
        <v>-1983.7598619329356</v>
      </c>
      <c r="AA13">
        <f t="shared" si="0"/>
        <v>-2087.1765285996025</v>
      </c>
      <c r="AB13">
        <f t="shared" si="0"/>
        <v>-2009.6765285996025</v>
      </c>
      <c r="AC13">
        <f t="shared" si="0"/>
        <v>-2206.6765285996025</v>
      </c>
      <c r="AD13">
        <f t="shared" si="0"/>
        <v>266.1568047337305</v>
      </c>
      <c r="AE13">
        <f t="shared" si="0"/>
        <v>-2092.2598619329356</v>
      </c>
    </row>
    <row r="14" spans="1:31" x14ac:dyDescent="0.25">
      <c r="A14" s="11" t="s">
        <v>18</v>
      </c>
      <c r="B14" s="9">
        <f>GETPIVOTDATA("wins",'pokerdump 2 players'!$L$2,"suited",FALSE,"value1",B$1,"value2",$A14)/12</f>
        <v>8642.6666666666661</v>
      </c>
      <c r="C14" s="9">
        <f>GETPIVOTDATA("wins",'pokerdump 2 players'!$L$2,"suited",FALSE,"value1",C$1,"value2",$A14)/12</f>
        <v>7999.75</v>
      </c>
      <c r="D14" s="9">
        <f>GETPIVOTDATA("wins",'pokerdump 2 players'!$L$2,"suited",FALSE,"value1",D$1,"value2",$A14)/12</f>
        <v>7546</v>
      </c>
      <c r="E14" s="9">
        <f>GETPIVOTDATA("wins",'pokerdump 2 players'!$L$2,"suited",FALSE,"value1",E$1,"value2",$A14)/12</f>
        <v>7078.916666666667</v>
      </c>
      <c r="F14" s="9">
        <f>GETPIVOTDATA("wins",'pokerdump 2 players'!$L$2,"suited",FALSE,"value1",F$1,"value2",$A14)/12</f>
        <v>6659.333333333333</v>
      </c>
      <c r="G14" s="9">
        <f>GETPIVOTDATA("wins",'pokerdump 2 players'!$L$2,"suited",FALSE,"value1",G$1,"value2",$A14)/12</f>
        <v>6358.916666666667</v>
      </c>
      <c r="H14" s="9">
        <f>GETPIVOTDATA("wins",'pokerdump 2 players'!$L$2,"suited",FALSE,"value1",H$1,"value2",$A14)/12</f>
        <v>6040.083333333333</v>
      </c>
      <c r="I14" s="9">
        <f>GETPIVOTDATA("wins",'pokerdump 2 players'!$L$2,"suited",FALSE,"value1",I$1,"value2",$A14)/12</f>
        <v>5744.166666666667</v>
      </c>
      <c r="J14" s="9">
        <f>GETPIVOTDATA("wins",'pokerdump 2 players'!$L$2,"suited",FALSE,"value1",J$1,"value2",$A14)/12</f>
        <v>5655.833333333333</v>
      </c>
      <c r="K14" s="9">
        <f>GETPIVOTDATA("wins",'pokerdump 2 players'!$L$2,"suited",FALSE,"value1",K$1,"value2",$A14)/12</f>
        <v>5687.666666666667</v>
      </c>
      <c r="L14" s="9">
        <f>GETPIVOTDATA("wins",'pokerdump 2 players'!$L$2,"suited",FALSE,"value1",L$1,"value2",$A14)/12</f>
        <v>5474.25</v>
      </c>
      <c r="M14" s="9">
        <f>GETPIVOTDATA("wins",'pokerdump 2 players'!$L$2,"suited",FALSE,"value1",M$1,"value2",$A14)/12</f>
        <v>5377.416666666667</v>
      </c>
      <c r="N14" s="9">
        <f>GETPIVOTDATA("wins",'pokerdump 2 players'!$L$2,"suited",FALSE,"value1",N$1,"value2",$A14)/6</f>
        <v>7794.833333333333</v>
      </c>
      <c r="R14" s="11" t="s">
        <v>18</v>
      </c>
      <c r="S14">
        <f t="shared" si="1"/>
        <v>609.6568047337305</v>
      </c>
      <c r="T14">
        <f t="shared" si="0"/>
        <v>-33.259861932935564</v>
      </c>
      <c r="U14">
        <f t="shared" si="0"/>
        <v>-487.00986193293556</v>
      </c>
      <c r="V14">
        <f t="shared" si="0"/>
        <v>-954.09319526626859</v>
      </c>
      <c r="W14">
        <f t="shared" si="0"/>
        <v>-1373.6765285996025</v>
      </c>
      <c r="X14">
        <f t="shared" si="0"/>
        <v>-1674.0931952662686</v>
      </c>
      <c r="Y14">
        <f t="shared" si="0"/>
        <v>-1992.9265285996025</v>
      </c>
      <c r="Z14">
        <f t="shared" si="0"/>
        <v>-2288.8431952662686</v>
      </c>
      <c r="AA14">
        <f t="shared" si="0"/>
        <v>-2377.1765285996025</v>
      </c>
      <c r="AB14">
        <f t="shared" si="0"/>
        <v>-2345.3431952662686</v>
      </c>
      <c r="AC14">
        <f t="shared" si="0"/>
        <v>-2558.7598619329356</v>
      </c>
      <c r="AD14">
        <f t="shared" si="0"/>
        <v>-2655.5931952662686</v>
      </c>
      <c r="AE14">
        <f t="shared" si="0"/>
        <v>-238.17652859960253</v>
      </c>
    </row>
    <row r="18" spans="1:14" x14ac:dyDescent="0.25">
      <c r="A18" t="s">
        <v>35</v>
      </c>
      <c r="B18" t="s">
        <v>5</v>
      </c>
      <c r="C18" t="s">
        <v>6</v>
      </c>
      <c r="D18" t="s">
        <v>10</v>
      </c>
      <c r="E18" t="s">
        <v>11</v>
      </c>
      <c r="F18" s="4" t="s">
        <v>12</v>
      </c>
      <c r="G18" s="4" t="s">
        <v>13</v>
      </c>
      <c r="H18" s="4" t="s">
        <v>14</v>
      </c>
      <c r="I18" s="4" t="s">
        <v>16</v>
      </c>
      <c r="J18" s="4" t="s">
        <v>20</v>
      </c>
      <c r="K18" s="4" t="s">
        <v>15</v>
      </c>
      <c r="L18" s="4" t="s">
        <v>17</v>
      </c>
      <c r="M18" s="4" t="s">
        <v>19</v>
      </c>
      <c r="N18" s="4" t="s">
        <v>18</v>
      </c>
    </row>
    <row r="19" spans="1:14" x14ac:dyDescent="0.25">
      <c r="A19" s="10" t="s">
        <v>5</v>
      </c>
      <c r="B19" s="5">
        <f>GETPIVOTDATA("% af wins",'pokerdump 2 players'!$L$2,"suited",FALSE,"value1",B$1,"value2",$A19)/6</f>
        <v>1.2345026678921239E-3</v>
      </c>
      <c r="C19" s="5">
        <f>GETPIVOTDATA("% af wins",'pokerdump 2 players'!$L$2,"suited",TRUE,"value1",$A19,"value2",C$1)/4</f>
        <v>9.8088976493139099E-4</v>
      </c>
      <c r="D19" s="5">
        <f>GETPIVOTDATA("% af wins",'pokerdump 2 players'!$L$2,"suited",TRUE,"value1",$A19,"value2",D$1)/4</f>
        <v>9.6309362546584084E-4</v>
      </c>
      <c r="E19" s="5">
        <f>GETPIVOTDATA("% af wins",'pokerdump 2 players'!$L$2,"suited",TRUE,"value1",$A19,"value2",E$1)/4</f>
        <v>9.568112299229688E-4</v>
      </c>
      <c r="F19" s="5">
        <f>GETPIVOTDATA("% af wins",'pokerdump 2 players'!$L$2,"suited",TRUE,"value1",$A19,"value2",F$1)/4</f>
        <v>9.4018557479810577E-4</v>
      </c>
      <c r="G19" s="5">
        <f>GETPIVOTDATA("% af wins",'pokerdump 2 players'!$L$2,"suited",TRUE,"value1",$A19,"value2",G$1)/4</f>
        <v>9.207173148458596E-4</v>
      </c>
      <c r="H19" s="5">
        <f>GETPIVOTDATA("% af wins",'pokerdump 2 players'!$L$2,"suited",TRUE,"value1",$A19,"value2",H$1)/4</f>
        <v>9.1634591414492582E-4</v>
      </c>
      <c r="I19" s="5">
        <f>GETPIVOTDATA("% af wins",'pokerdump 2 players'!$L$2,"suited",TRUE,"value1",$A19,"value2",I$1)/4</f>
        <v>9.0287340050926106E-4</v>
      </c>
      <c r="J19" s="5">
        <f>GETPIVOTDATA("% af wins",'pokerdump 2 players'!$L$2,"suited",TRUE,"value1",$A19,"value2",J$1)/4</f>
        <v>8.8259296774919108E-4</v>
      </c>
      <c r="K19" s="5">
        <f>GETPIVOTDATA("% af wins",'pokerdump 2 players'!$L$2,"suited",TRUE,"value1",$A19,"value2",K$1)/4</f>
        <v>8.9135965658658294E-4</v>
      </c>
      <c r="L19" s="5">
        <f>GETPIVOTDATA("% af wins",'pokerdump 2 players'!$L$2,"suited",TRUE,"value1",$A19,"value2",L$1)/4</f>
        <v>8.8744211716060945E-4</v>
      </c>
      <c r="M19" s="5">
        <f>GETPIVOTDATA("% af wins",'pokerdump 2 players'!$L$2,"suited",TRUE,"value1",$A19,"value2",M$1)/4</f>
        <v>8.6501181520335898E-4</v>
      </c>
      <c r="N19" s="5">
        <f>GETPIVOTDATA("% af wins",'pokerdump 2 players'!$L$2,"suited",TRUE,"value1",$A19,"value2",N$1)/4</f>
        <v>8.6290972087722686E-4</v>
      </c>
    </row>
    <row r="20" spans="1:14" x14ac:dyDescent="0.25">
      <c r="A20" s="10" t="s">
        <v>6</v>
      </c>
      <c r="B20" s="5">
        <f>GETPIVOTDATA("% af wins",'pokerdump 2 players'!$L$2,"suited",FALSE,"value1",B$1,"value2",$A20)/12</f>
        <v>9.6195499103918604E-4</v>
      </c>
      <c r="C20" s="5">
        <f>GETPIVOTDATA("% af wins",'pokerdump 2 players'!$L$2,"suited",FALSE,"value1",C$1,"value2",$A20)/6</f>
        <v>1.1864570725743926E-3</v>
      </c>
      <c r="D20" s="5">
        <f>GETPIVOTDATA("% af wins",'pokerdump 2 players'!$L$2,"suited",TRUE,"value1",$A20,"value2",D$1)/4</f>
        <v>9.3375985464208837E-4</v>
      </c>
      <c r="E20" s="5">
        <f>GETPIVOTDATA("% af wins",'pokerdump 2 players'!$L$2,"suited",TRUE,"value1",$A20,"value2",E$1)/4</f>
        <v>9.2317772070485513E-4</v>
      </c>
      <c r="F20" s="5">
        <f>GETPIVOTDATA("% af wins",'pokerdump 2 players'!$L$2,"suited",TRUE,"value1",$A20,"value2",F$1)/4</f>
        <v>9.0566823046559571E-4</v>
      </c>
      <c r="G20" s="5">
        <f>GETPIVOTDATA("% af wins",'pokerdump 2 players'!$L$2,"suited",TRUE,"value1",$A20,"value2",G$1)/4</f>
        <v>8.7545062452744685E-4</v>
      </c>
      <c r="H20" s="5">
        <f>GETPIVOTDATA("% af wins",'pokerdump 2 players'!$L$2,"suited",TRUE,"value1",$A20,"value2",H$1)/4</f>
        <v>8.6611063723747352E-4</v>
      </c>
      <c r="I20" s="5">
        <f>GETPIVOTDATA("% af wins",'pokerdump 2 players'!$L$2,"suited",TRUE,"value1",$A20,"value2",I$1)/4</f>
        <v>8.5302032257019637E-4</v>
      </c>
      <c r="J20" s="5">
        <f>GETPIVOTDATA("% af wins",'pokerdump 2 players'!$L$2,"suited",TRUE,"value1",$A20,"value2",J$1)/4</f>
        <v>8.4518524371824939E-4</v>
      </c>
      <c r="K20" s="5">
        <f>GETPIVOTDATA("% af wins",'pokerdump 2 players'!$L$2,"suited",TRUE,"value1",$A20,"value2",K$1)/4</f>
        <v>8.2961063575645252E-4</v>
      </c>
      <c r="L20" s="5">
        <f>GETPIVOTDATA("% af wins",'pokerdump 2 players'!$L$2,"suited",TRUE,"value1",$A20,"value2",L$1)/4</f>
        <v>8.2652915657382704E-4</v>
      </c>
      <c r="M20" s="5">
        <f>GETPIVOTDATA("% af wins",'pokerdump 2 players'!$L$2,"suited",TRUE,"value1",$A20,"value2",M$1)/4</f>
        <v>8.1014237580420635E-4</v>
      </c>
      <c r="N20" s="5">
        <f>GETPIVOTDATA("% af wins",'pokerdump 2 players'!$L$2,"suited",TRUE,"value1",$A20,"value2",N$1)/4</f>
        <v>8.0197287285492026E-4</v>
      </c>
    </row>
    <row r="21" spans="1:14" x14ac:dyDescent="0.25">
      <c r="A21" s="10" t="s">
        <v>10</v>
      </c>
      <c r="B21" s="5">
        <f>GETPIVOTDATA("% af wins",'pokerdump 2 players'!$L$2,"suited",FALSE,"value1",B$1,"value2",$A21)/12</f>
        <v>9.4129235931072845E-4</v>
      </c>
      <c r="C21" s="5">
        <f>GETPIVOTDATA("% af wins",'pokerdump 2 players'!$L$2,"suited",FALSE,"value1",C$1,"value2",$A21)/12</f>
        <v>9.0138441702825077E-4</v>
      </c>
      <c r="D21" s="5">
        <f>GETPIVOTDATA("% af wins",'pokerdump 2 players'!$L$2,"suited",FALSE,"value1",D$1,"value2",$A21)/6</f>
        <v>1.1530783626685374E-3</v>
      </c>
      <c r="E21" s="5">
        <f>GETPIVOTDATA("% af wins",'pokerdump 2 players'!$L$2,"suited",TRUE,"value1",$A21,"value2",E$1)/4</f>
        <v>8.9611325625590433E-4</v>
      </c>
      <c r="F21" s="5">
        <f>GETPIVOTDATA("% af wins",'pokerdump 2 players'!$L$2,"suited",TRUE,"value1",$A21,"value2",F$1)/4</f>
        <v>8.8058642316515595E-4</v>
      </c>
      <c r="G21" s="5">
        <f>GETPIVOTDATA("% af wins",'pokerdump 2 players'!$L$2,"suited",TRUE,"value1",$A21,"value2",G$1)/4</f>
        <v>8.6159591192339438E-4</v>
      </c>
      <c r="H21" s="5">
        <f>GETPIVOTDATA("% af wins",'pokerdump 2 players'!$L$2,"suited",TRUE,"value1",$A21,"value2",H$1)/4</f>
        <v>8.3250101545488415E-4</v>
      </c>
      <c r="I21" s="5">
        <f>GETPIVOTDATA("% af wins",'pokerdump 2 players'!$L$2,"suited",TRUE,"value1",$A21,"value2",I$1)/4</f>
        <v>8.1348661677759838E-4</v>
      </c>
      <c r="J21" s="5">
        <f>GETPIVOTDATA("% af wins",'pokerdump 2 players'!$L$2,"suited",TRUE,"value1",$A21,"value2",J$1)/4</f>
        <v>8.0464826563363383E-4</v>
      </c>
      <c r="K21" s="5">
        <f>GETPIVOTDATA("% af wins",'pokerdump 2 players'!$L$2,"suited",TRUE,"value1",$A21,"value2",K$1)/4</f>
        <v>7.9416168143849758E-4</v>
      </c>
      <c r="L21" s="5">
        <f>GETPIVOTDATA("% af wins",'pokerdump 2 players'!$L$2,"suited",TRUE,"value1",$A21,"value2",L$1)/4</f>
        <v>7.8470225697090308E-4</v>
      </c>
      <c r="M21" s="5">
        <f>GETPIVOTDATA("% af wins",'pokerdump 2 players'!$L$2,"suited",TRUE,"value1",$A21,"value2",M$1)/4</f>
        <v>7.7409623559814564E-4</v>
      </c>
      <c r="N21" s="5">
        <f>GETPIVOTDATA("% af wins",'pokerdump 2 players'!$L$2,"suited",TRUE,"value1",$A21,"value2",N$1)/4</f>
        <v>7.5011325033182033E-4</v>
      </c>
    </row>
    <row r="22" spans="1:14" x14ac:dyDescent="0.25">
      <c r="A22" s="10" t="s">
        <v>11</v>
      </c>
      <c r="B22" s="5">
        <f>GETPIVOTDATA("% af wins",'pokerdump 2 players'!$L$2,"suited",FALSE,"value1",B$1,"value2",$A22)/12</f>
        <v>9.3586991144672851E-4</v>
      </c>
      <c r="C22" s="5">
        <f>GETPIVOTDATA("% af wins",'pokerdump 2 players'!$L$2,"suited",FALSE,"value1",C$1,"value2",$A22)/12</f>
        <v>8.968378418001393E-4</v>
      </c>
      <c r="D22" s="5">
        <f>GETPIVOTDATA("% af wins",'pokerdump 2 players'!$L$2,"suited",FALSE,"value1",D$1,"value2",$A22)/12</f>
        <v>8.5910365615036652E-4</v>
      </c>
      <c r="E22" s="5">
        <f>GETPIVOTDATA("% af wins",'pokerdump 2 players'!$L$2,"suited",FALSE,"value1",E$1,"value2",$A22)/6</f>
        <v>1.1193493037083269E-3</v>
      </c>
      <c r="F22" s="5">
        <f>GETPIVOTDATA("% af wins",'pokerdump 2 players'!$L$2,"suited",TRUE,"value1",$A22,"value2",F$1)/4</f>
        <v>8.5113321516378231E-4</v>
      </c>
      <c r="G22" s="5">
        <f>GETPIVOTDATA("% af wins",'pokerdump 2 players'!$L$2,"suited",TRUE,"value1",$A22,"value2",G$1)/4</f>
        <v>8.3551083233093695E-4</v>
      </c>
      <c r="H22" s="5">
        <f>GETPIVOTDATA("% af wins",'pokerdump 2 players'!$L$2,"suited",TRUE,"value1",$A22,"value2",H$1)/4</f>
        <v>8.0574708766774827E-4</v>
      </c>
      <c r="I22" s="5">
        <f>GETPIVOTDATA("% af wins",'pokerdump 2 players'!$L$2,"suited",TRUE,"value1",$A22,"value2",I$1)/4</f>
        <v>7.8250461290267409E-4</v>
      </c>
      <c r="J22" s="5">
        <f>GETPIVOTDATA("% af wins",'pokerdump 2 players'!$L$2,"suited",TRUE,"value1",$A22,"value2",J$1)/4</f>
        <v>7.7213746588515901E-4</v>
      </c>
      <c r="K22" s="5">
        <f>GETPIVOTDATA("% af wins",'pokerdump 2 players'!$L$2,"suited",TRUE,"value1",$A22,"value2",K$1)/4</f>
        <v>7.5489073743666602E-4</v>
      </c>
      <c r="L22" s="5">
        <f>GETPIVOTDATA("% af wins",'pokerdump 2 players'!$L$2,"suited",TRUE,"value1",$A22,"value2",L$1)/4</f>
        <v>7.364974120830102E-4</v>
      </c>
      <c r="M22" s="5">
        <f>GETPIVOTDATA("% af wins",'pokerdump 2 players'!$L$2,"suited",TRUE,"value1",$A22,"value2",M$1)/4</f>
        <v>7.4218262173777658E-4</v>
      </c>
      <c r="N22" s="5">
        <f>GETPIVOTDATA("% af wins",'pokerdump 2 players'!$L$2,"suited",TRUE,"value1",$A22,"value2",N$1)/4</f>
        <v>7.1932234594109001E-4</v>
      </c>
    </row>
    <row r="23" spans="1:14" x14ac:dyDescent="0.25">
      <c r="A23" s="11" t="s">
        <v>12</v>
      </c>
      <c r="B23" s="5">
        <f>GETPIVOTDATA("% af wins",'pokerdump 2 players'!$L$2,"suited",FALSE,"value1",B$1,"value2",$A23)/12</f>
        <v>9.228910714785644E-4</v>
      </c>
      <c r="C23" s="5">
        <f>GETPIVOTDATA("% af wins",'pokerdump 2 players'!$L$2,"suited",FALSE,"value1",C$1,"value2",$A23)/12</f>
        <v>8.837873395254025E-4</v>
      </c>
      <c r="D23" s="5">
        <f>GETPIVOTDATA("% af wins",'pokerdump 2 players'!$L$2,"suited",FALSE,"value1",D$1,"value2",$A23)/12</f>
        <v>8.531556847048336E-4</v>
      </c>
      <c r="E23" s="5">
        <f>GETPIVOTDATA("% af wins",'pokerdump 2 players'!$L$2,"suited",FALSE,"value1",E$1,"value2",$A23)/12</f>
        <v>8.1855871558724283E-4</v>
      </c>
      <c r="F23" s="5">
        <f>GETPIVOTDATA("% af wins",'pokerdump 2 players'!$L$2,"suited",FALSE,"value1",F$1,"value2",$A23)/6</f>
        <v>1.083804799648275E-3</v>
      </c>
      <c r="G23" s="5">
        <f>GETPIVOTDATA("% af wins",'pokerdump 2 players'!$L$2,"suited",TRUE,"value1",$A23,"value2",G$1)/4</f>
        <v>8.19410700787607E-4</v>
      </c>
      <c r="H23" s="5">
        <f>GETPIVOTDATA("% af wins",'pokerdump 2 players'!$L$2,"suited",TRUE,"value1",$A23,"value2",H$1)/4</f>
        <v>7.8260016264477096E-4</v>
      </c>
      <c r="I23" s="5">
        <f>GETPIVOTDATA("% af wins",'pokerdump 2 players'!$L$2,"suited",TRUE,"value1",$A23,"value2",I$1)/4</f>
        <v>7.635379890964367E-4</v>
      </c>
      <c r="J23" s="5">
        <f>GETPIVOTDATA("% af wins",'pokerdump 2 players'!$L$2,"suited",TRUE,"value1",$A23,"value2",J$1)/4</f>
        <v>7.4156154841414663E-4</v>
      </c>
      <c r="K23" s="5">
        <f>GETPIVOTDATA("% af wins",'pokerdump 2 players'!$L$2,"suited",TRUE,"value1",$A23,"value2",K$1)/4</f>
        <v>7.2123334078302826E-4</v>
      </c>
      <c r="L23" s="5">
        <f>GETPIVOTDATA("% af wins",'pokerdump 2 players'!$L$2,"suited",TRUE,"value1",$A23,"value2",L$1)/4</f>
        <v>7.064231307580066E-4</v>
      </c>
      <c r="M23" s="5">
        <f>GETPIVOTDATA("% af wins",'pokerdump 2 players'!$L$2,"suited",TRUE,"value1",$A23,"value2",M$1)/4</f>
        <v>6.9834917755081738E-4</v>
      </c>
      <c r="N23" s="5">
        <f>GETPIVOTDATA("% af wins",'pokerdump 2 players'!$L$2,"suited",TRUE,"value1",$A23,"value2",N$1)/4</f>
        <v>6.9307005429996291E-4</v>
      </c>
    </row>
    <row r="24" spans="1:14" x14ac:dyDescent="0.25">
      <c r="A24" s="11" t="s">
        <v>13</v>
      </c>
      <c r="B24" s="5">
        <f>GETPIVOTDATA("% af wins",'pokerdump 2 players'!$L$2,"suited",FALSE,"value1",B$1,"value2",$A24)/12</f>
        <v>8.9499850926477373E-4</v>
      </c>
      <c r="C24" s="5">
        <f>GETPIVOTDATA("% af wins",'pokerdump 2 players'!$L$2,"suited",FALSE,"value1",C$1,"value2",$A24)/12</f>
        <v>8.603617277546426E-4</v>
      </c>
      <c r="D24" s="5">
        <f>GETPIVOTDATA("% af wins",'pokerdump 2 players'!$L$2,"suited",FALSE,"value1",D$1,"value2",$A24)/12</f>
        <v>8.2312121577237047E-4</v>
      </c>
      <c r="E24" s="5">
        <f>GETPIVOTDATA("% af wins",'pokerdump 2 players'!$L$2,"suited",FALSE,"value1",E$1,"value2",$A24)/12</f>
        <v>8.0313539471709935E-4</v>
      </c>
      <c r="F24" s="5">
        <f>GETPIVOTDATA("% af wins",'pokerdump 2 players'!$L$2,"suited",FALSE,"value1",F$1,"value2",$A24)/12</f>
        <v>7.6748737843644252E-4</v>
      </c>
      <c r="G24" s="5">
        <f>GETPIVOTDATA("% af wins",'pokerdump 2 players'!$L$2,"suited",FALSE,"value1",G$1,"value2",$A24)/6</f>
        <v>1.040807415704664E-3</v>
      </c>
      <c r="H24" s="5">
        <f>GETPIVOTDATA("% af wins",'pokerdump 2 players'!$L$2,"suited",TRUE,"value1",$A24,"value2",H$1)/4</f>
        <v>7.579722166192915E-4</v>
      </c>
      <c r="I24" s="5">
        <f>GETPIVOTDATA("% af wins",'pokerdump 2 players'!$L$2,"suited",TRUE,"value1",$A24,"value2",I$1)/4</f>
        <v>7.4872777907141516E-4</v>
      </c>
      <c r="J24" s="5">
        <f>GETPIVOTDATA("% af wins",'pokerdump 2 players'!$L$2,"suited",TRUE,"value1",$A24,"value2",J$1)/4</f>
        <v>7.2273824922105461E-4</v>
      </c>
      <c r="K24" s="5">
        <f>GETPIVOTDATA("% af wins",'pokerdump 2 players'!$L$2,"suited",TRUE,"value1",$A24,"value2",K$1)/4</f>
        <v>6.9034688665020084E-4</v>
      </c>
      <c r="L24" s="5">
        <f>GETPIVOTDATA("% af wins",'pokerdump 2 players'!$L$2,"suited",TRUE,"value1",$A24,"value2",L$1)/4</f>
        <v>6.7685048557901189E-4</v>
      </c>
      <c r="M24" s="5">
        <f>GETPIVOTDATA("% af wins",'pokerdump 2 players'!$L$2,"suited",TRUE,"value1",$A24,"value2",M$1)/4</f>
        <v>6.6440513167088889E-4</v>
      </c>
      <c r="N24" s="5">
        <f>GETPIVOTDATA("% af wins",'pokerdump 2 players'!$L$2,"suited",TRUE,"value1",$A24,"value2",N$1)/4</f>
        <v>6.4572515709094224E-4</v>
      </c>
    </row>
    <row r="25" spans="1:14" x14ac:dyDescent="0.25">
      <c r="A25" s="11" t="s">
        <v>14</v>
      </c>
      <c r="B25" s="5">
        <f>GETPIVOTDATA("% af wins",'pokerdump 2 players'!$L$2,"suited",FALSE,"value1",B$1,"value2",$A25)/12</f>
        <v>8.8455969994068585E-4</v>
      </c>
      <c r="C25" s="5">
        <f>GETPIVOTDATA("% af wins",'pokerdump 2 players'!$L$2,"suited",FALSE,"value1",C$1,"value2",$A25)/12</f>
        <v>8.3042280856427623E-4</v>
      </c>
      <c r="D25" s="5">
        <f>GETPIVOTDATA("% af wins",'pokerdump 2 players'!$L$2,"suited",FALSE,"value1",D$1,"value2",$A25)/12</f>
        <v>7.9640710037777495E-4</v>
      </c>
      <c r="E25" s="5">
        <f>GETPIVOTDATA("% af wins",'pokerdump 2 players'!$L$2,"suited",FALSE,"value1",E$1,"value2",$A25)/12</f>
        <v>7.7236837776189322E-4</v>
      </c>
      <c r="F25" s="5">
        <f>GETPIVOTDATA("% af wins",'pokerdump 2 players'!$L$2,"suited",FALSE,"value1",F$1,"value2",$A25)/12</f>
        <v>7.4663364722379107E-4</v>
      </c>
      <c r="G25" s="5">
        <f>GETPIVOTDATA("% af wins",'pokerdump 2 players'!$L$2,"suited",FALSE,"value1",G$1,"value2",$A25)/12</f>
        <v>7.2499959311734825E-4</v>
      </c>
      <c r="H25" s="5">
        <f>GETPIVOTDATA("% af wins",'pokerdump 2 players'!$L$2,"suited",FALSE,"value1",H$1,"value2",$A25)/6</f>
        <v>1.001823120929123E-3</v>
      </c>
      <c r="I25" s="5">
        <f>GETPIVOTDATA("% af wins",'pokerdump 2 players'!$L$2,"suited",TRUE,"value1",$A25,"value2",I$1)/4</f>
        <v>7.2149610257379469E-4</v>
      </c>
      <c r="J25" s="5">
        <f>GETPIVOTDATA("% af wins",'pokerdump 2 players'!$L$2,"suited",TRUE,"value1",$A25,"value2",J$1)/4</f>
        <v>7.0811913868022681E-4</v>
      </c>
      <c r="K25" s="5">
        <f>GETPIVOTDATA("% af wins",'pokerdump 2 players'!$L$2,"suited",TRUE,"value1",$A25,"value2",K$1)/4</f>
        <v>6.8435114033361954E-4</v>
      </c>
      <c r="L25" s="5">
        <f>GETPIVOTDATA("% af wins",'pokerdump 2 players'!$L$2,"suited",TRUE,"value1",$A25,"value2",L$1)/4</f>
        <v>6.6204027555399024E-4</v>
      </c>
      <c r="M25" s="5">
        <f>GETPIVOTDATA("% af wins",'pokerdump 2 players'!$L$2,"suited",TRUE,"value1",$A25,"value2",M$1)/4</f>
        <v>6.3318425344072236E-4</v>
      </c>
      <c r="N25" s="5">
        <f>GETPIVOTDATA("% af wins",'pokerdump 2 players'!$L$2,"suited",TRUE,"value1",$A25,"value2",N$1)/4</f>
        <v>6.2219603309957721E-4</v>
      </c>
    </row>
    <row r="26" spans="1:14" x14ac:dyDescent="0.25">
      <c r="A26" s="11" t="s">
        <v>16</v>
      </c>
      <c r="B26" s="5">
        <f>GETPIVOTDATA("% af wins",'pokerdump 2 players'!$L$2,"suited",FALSE,"value1",B$1,"value2",$A26)/12</f>
        <v>8.729105938833705E-4</v>
      </c>
      <c r="C26" s="5">
        <f>GETPIVOTDATA("% af wins",'pokerdump 2 players'!$L$2,"suited",FALSE,"value1",C$1,"value2",$A26)/12</f>
        <v>8.2798629014080489E-4</v>
      </c>
      <c r="D26" s="5">
        <f>GETPIVOTDATA("% af wins",'pokerdump 2 players'!$L$2,"suited",FALSE,"value1",D$1,"value2",$A26)/12</f>
        <v>7.7268687690221617E-4</v>
      </c>
      <c r="E26" s="5">
        <f>GETPIVOTDATA("% af wins",'pokerdump 2 players'!$L$2,"suited",FALSE,"value1",E$1,"value2",$A26)/12</f>
        <v>7.4824206788242243E-4</v>
      </c>
      <c r="F26" s="5">
        <f>GETPIVOTDATA("% af wins",'pokerdump 2 players'!$L$2,"suited",FALSE,"value1",F$1,"value2",$A26)/12</f>
        <v>7.2671948847509264E-4</v>
      </c>
      <c r="G26" s="5">
        <f>GETPIVOTDATA("% af wins",'pokerdump 2 players'!$L$2,"suited",FALSE,"value1",G$1,"value2",$A26)/12</f>
        <v>7.0494210975550456E-4</v>
      </c>
      <c r="H26" s="5">
        <f>GETPIVOTDATA("% af wins",'pokerdump 2 players'!$L$2,"suited",FALSE,"value1",H$1,"value2",$A26)/12</f>
        <v>6.9420072624810968E-4</v>
      </c>
      <c r="I26" s="5">
        <f>GETPIVOTDATA("% af wins",'pokerdump 2 players'!$L$2,"suited",FALSE,"value1",I$1,"value2",$A26)/6</f>
        <v>9.6156482959229019E-4</v>
      </c>
      <c r="J26" s="5">
        <f>GETPIVOTDATA("% af wins",'pokerdump 2 players'!$L$2,"suited",TRUE,"value1",$A26,"value2",J$1)/4</f>
        <v>6.9610375861153991E-4</v>
      </c>
      <c r="K26" s="5">
        <f>GETPIVOTDATA("% af wins",'pokerdump 2 players'!$L$2,"suited",TRUE,"value1",$A26,"value2",K$1)/4</f>
        <v>6.7668327353034223E-4</v>
      </c>
      <c r="L26" s="5">
        <f>GETPIVOTDATA("% af wins",'pokerdump 2 players'!$L$2,"suited",TRUE,"value1",$A26,"value2",L$1)/4</f>
        <v>6.4379027481347969E-4</v>
      </c>
      <c r="M26" s="5">
        <f>GETPIVOTDATA("% af wins",'pokerdump 2 players'!$L$2,"suited",TRUE,"value1",$A26,"value2",M$1)/4</f>
        <v>6.2396370332837021E-4</v>
      </c>
      <c r="N26" s="5">
        <f>GETPIVOTDATA("% af wins",'pokerdump 2 players'!$L$2,"suited",TRUE,"value1",$A26,"value2",N$1)/4</f>
        <v>5.931011366310671E-4</v>
      </c>
    </row>
    <row r="27" spans="1:14" x14ac:dyDescent="0.25">
      <c r="A27" s="11" t="s">
        <v>20</v>
      </c>
      <c r="B27" s="5">
        <f>GETPIVOTDATA("% af wins",'pokerdump 2 players'!$L$2,"suited",FALSE,"value1",B$1,"value2",$A27)/12</f>
        <v>8.6142073739621657E-4</v>
      </c>
      <c r="C27" s="5">
        <f>GETPIVOTDATA("% af wins",'pokerdump 2 players'!$L$2,"suited",FALSE,"value1",C$1,"value2",$A27)/12</f>
        <v>8.1119342296727241E-4</v>
      </c>
      <c r="D27" s="5">
        <f>GETPIVOTDATA("% af wins",'pokerdump 2 players'!$L$2,"suited",FALSE,"value1",D$1,"value2",$A27)/12</f>
        <v>7.7010703386559947E-4</v>
      </c>
      <c r="E27" s="5">
        <f>GETPIVOTDATA("% af wins",'pokerdump 2 players'!$L$2,"suited",FALSE,"value1",E$1,"value2",$A27)/12</f>
        <v>7.2744407401932772E-4</v>
      </c>
      <c r="F27" s="5">
        <f>GETPIVOTDATA("% af wins",'pokerdump 2 players'!$L$2,"suited",FALSE,"value1",F$1,"value2",$A27)/12</f>
        <v>7.0031590974231226E-4</v>
      </c>
      <c r="G27" s="5">
        <f>GETPIVOTDATA("% af wins",'pokerdump 2 players'!$L$2,"suited",FALSE,"value1",G$1,"value2",$A27)/12</f>
        <v>6.8261532001885887E-4</v>
      </c>
      <c r="H27" s="5">
        <f>GETPIVOTDATA("% af wins",'pokerdump 2 players'!$L$2,"suited",FALSE,"value1",H$1,"value2",$A27)/12</f>
        <v>6.6839433340343507E-4</v>
      </c>
      <c r="I27" s="5">
        <f>GETPIVOTDATA("% af wins",'pokerdump 2 players'!$L$2,"suited",FALSE,"value1",I$1,"value2",$A27)/12</f>
        <v>6.5312229962494498E-4</v>
      </c>
      <c r="J27" s="5">
        <f>GETPIVOTDATA("% af wins",'pokerdump 2 players'!$L$2,"suited",FALSE,"value1",J$1,"value2",$A27)/6</f>
        <v>9.1506395510512555E-4</v>
      </c>
      <c r="K27" s="5">
        <f>GETPIVOTDATA("% af wins",'pokerdump 2 players'!$L$2,"suited",TRUE,"value1",$A27,"value2",K$1)/4</f>
        <v>6.6313909758810479E-4</v>
      </c>
      <c r="L27" s="5">
        <f>GETPIVOTDATA("% af wins",'pokerdump 2 players'!$L$2,"suited",TRUE,"value1",$A27,"value2",L$1)/4</f>
        <v>6.4283477739251061E-4</v>
      </c>
      <c r="M27" s="5">
        <f>GETPIVOTDATA("% af wins",'pokerdump 2 players'!$L$2,"suited",TRUE,"value1",$A27,"value2",M$1)/4</f>
        <v>6.1959230262743632E-4</v>
      </c>
      <c r="N27" s="5">
        <f>GETPIVOTDATA("% af wins",'pokerdump 2 players'!$L$2,"suited",TRUE,"value1",$A27,"value2",N$1)/4</f>
        <v>5.8753536415392189E-4</v>
      </c>
    </row>
    <row r="28" spans="1:14" x14ac:dyDescent="0.25">
      <c r="A28" s="11" t="s">
        <v>15</v>
      </c>
      <c r="B28" s="5">
        <f>GETPIVOTDATA("% af wins",'pokerdump 2 players'!$L$2,"suited",FALSE,"value1",B$1,"value2",$A28)/12</f>
        <v>8.5925494324201991E-4</v>
      </c>
      <c r="C28" s="5">
        <f>GETPIVOTDATA("% af wins",'pokerdump 2 players'!$L$2,"suited",FALSE,"value1",C$1,"value2",$A28)/12</f>
        <v>8.0284874549080862E-4</v>
      </c>
      <c r="D28" s="5">
        <f>GETPIVOTDATA("% af wins",'pokerdump 2 players'!$L$2,"suited",FALSE,"value1",D$1,"value2",$A28)/12</f>
        <v>7.5435725137662502E-4</v>
      </c>
      <c r="E28" s="5">
        <f>GETPIVOTDATA("% af wins",'pokerdump 2 players'!$L$2,"suited",FALSE,"value1",E$1,"value2",$A28)/12</f>
        <v>7.1669472803342481E-4</v>
      </c>
      <c r="F28" s="5">
        <f>GETPIVOTDATA("% af wins",'pokerdump 2 players'!$L$2,"suited",FALSE,"value1",F$1,"value2",$A28)/12</f>
        <v>6.772326845473995E-4</v>
      </c>
      <c r="G28" s="5">
        <f>GETPIVOTDATA("% af wins",'pokerdump 2 players'!$L$2,"suited",FALSE,"value1",G$1,"value2",$A28)/12</f>
        <v>6.59197670726607E-4</v>
      </c>
      <c r="H28" s="5">
        <f>GETPIVOTDATA("% af wins",'pokerdump 2 players'!$L$2,"suited",FALSE,"value1",H$1,"value2",$A28)/12</f>
        <v>6.4237295363904219E-4</v>
      </c>
      <c r="I28" s="5">
        <f>GETPIVOTDATA("% af wins",'pokerdump 2 players'!$L$2,"suited",FALSE,"value1",I$1,"value2",$A28)/12</f>
        <v>6.3109808407160641E-4</v>
      </c>
      <c r="J28" s="5">
        <f>GETPIVOTDATA("% af wins",'pokerdump 2 players'!$L$2,"suited",FALSE,"value1",J$1,"value2",$A28)/12</f>
        <v>6.2289673120828799E-4</v>
      </c>
      <c r="K28" s="5">
        <f>GETPIVOTDATA("% af wins",'pokerdump 2 players'!$L$2,"suited",FALSE,"value1",K$1,"value2",$A28)/6</f>
        <v>8.8590535880855078E-4</v>
      </c>
      <c r="L28" s="5">
        <f>GETPIVOTDATA("% af wins",'pokerdump 2 players'!$L$2,"suited",TRUE,"value1",$A28,"value2",L$1)/4</f>
        <v>6.4570126965541805E-4</v>
      </c>
      <c r="M28" s="5">
        <f>GETPIVOTDATA("% af wins",'pokerdump 2 players'!$L$2,"suited",TRUE,"value1",$A28,"value2",M$1)/4</f>
        <v>6.2651965892946261E-4</v>
      </c>
      <c r="N28" s="5">
        <f>GETPIVOTDATA("% af wins",'pokerdump 2 players'!$L$2,"suited",TRUE,"value1",$A28,"value2",N$1)/4</f>
        <v>5.9023464436815966E-4</v>
      </c>
    </row>
    <row r="29" spans="1:14" x14ac:dyDescent="0.25">
      <c r="A29" s="11" t="s">
        <v>17</v>
      </c>
      <c r="B29" s="5">
        <f>GETPIVOTDATA("% af wins",'pokerdump 2 players'!$L$2,"suited",FALSE,"value1",B$1,"value2",$A29)/12</f>
        <v>8.4235060136937428E-4</v>
      </c>
      <c r="C29" s="5">
        <f>GETPIVOTDATA("% af wins",'pokerdump 2 players'!$L$2,"suited",FALSE,"value1",C$1,"value2",$A29)/12</f>
        <v>7.8549850482171073E-4</v>
      </c>
      <c r="D29" s="5">
        <f>GETPIVOTDATA("% af wins",'pokerdump 2 players'!$L$2,"suited",FALSE,"value1",D$1,"value2",$A29)/12</f>
        <v>7.4231002139390578E-4</v>
      </c>
      <c r="E29" s="5">
        <f>GETPIVOTDATA("% af wins",'pokerdump 2 players'!$L$2,"suited",FALSE,"value1",E$1,"value2",$A29)/12</f>
        <v>7.0581001991288468E-4</v>
      </c>
      <c r="F29" s="5">
        <f>GETPIVOTDATA("% af wins",'pokerdump 2 players'!$L$2,"suited",FALSE,"value1",F$1,"value2",$A29)/12</f>
        <v>6.6845007075299159E-4</v>
      </c>
      <c r="G29" s="5">
        <f>GETPIVOTDATA("% af wins",'pokerdump 2 players'!$L$2,"suited",FALSE,"value1",G$1,"value2",$A29)/12</f>
        <v>6.2786531779732743E-4</v>
      </c>
      <c r="H29" s="5">
        <f>GETPIVOTDATA("% af wins",'pokerdump 2 players'!$L$2,"suited",FALSE,"value1",H$1,"value2",$A29)/12</f>
        <v>6.1317454494992706E-4</v>
      </c>
      <c r="I29" s="5">
        <f>GETPIVOTDATA("% af wins",'pokerdump 2 players'!$L$2,"suited",FALSE,"value1",I$1,"value2",$A29)/12</f>
        <v>6.0389029500951025E-4</v>
      </c>
      <c r="J29" s="5">
        <f>GETPIVOTDATA("% af wins",'pokerdump 2 players'!$L$2,"suited",FALSE,"value1",J$1,"value2",$A29)/12</f>
        <v>5.9460604506909344E-4</v>
      </c>
      <c r="K29" s="5">
        <f>GETPIVOTDATA("% af wins",'pokerdump 2 players'!$L$2,"suited",FALSE,"value1",K$1,"value2",$A29)/12</f>
        <v>5.9874653389329301E-4</v>
      </c>
      <c r="L29" s="5">
        <f>GETPIVOTDATA("% af wins",'pokerdump 2 players'!$L$2,"suited",FALSE,"value1",L$1,"value2",$A29)/6</f>
        <v>8.3859231151356232E-4</v>
      </c>
      <c r="M29" s="5">
        <f>GETPIVOTDATA("% af wins",'pokerdump 2 players'!$L$2,"suited",TRUE,"value1",$A29,"value2",M$1)/4</f>
        <v>6.0537927849052043E-4</v>
      </c>
      <c r="N29" s="5">
        <f>GETPIVOTDATA("% af wins",'pokerdump 2 players'!$L$2,"suited",TRUE,"value1",$A29,"value2",N$1)/4</f>
        <v>5.7604550766676796E-4</v>
      </c>
    </row>
    <row r="30" spans="1:14" x14ac:dyDescent="0.25">
      <c r="A30" s="11" t="s">
        <v>19</v>
      </c>
      <c r="B30" s="5">
        <f>GETPIVOTDATA("% af wins",'pokerdump 2 players'!$L$2,"suited",FALSE,"value1",B$1,"value2",$A30)/12</f>
        <v>8.3477032182968593E-4</v>
      </c>
      <c r="C30" s="5">
        <f>GETPIVOTDATA("% af wins",'pokerdump 2 players'!$L$2,"suited",FALSE,"value1",C$1,"value2",$A30)/12</f>
        <v>7.7576039360633363E-4</v>
      </c>
      <c r="D30" s="5">
        <f>GETPIVOTDATA("% af wins",'pokerdump 2 players'!$L$2,"suited",FALSE,"value1",D$1,"value2",$A30)/12</f>
        <v>7.3155271292949485E-4</v>
      </c>
      <c r="E30" s="5">
        <f>GETPIVOTDATA("% af wins",'pokerdump 2 players'!$L$2,"suited",FALSE,"value1",E$1,"value2",$A30)/12</f>
        <v>6.9316560404205979E-4</v>
      </c>
      <c r="F30" s="5">
        <f>GETPIVOTDATA("% af wins",'pokerdump 2 players'!$L$2,"suited",FALSE,"value1",F$1,"value2",$A30)/12</f>
        <v>6.5602860428039267E-4</v>
      </c>
      <c r="G30" s="5">
        <f>GETPIVOTDATA("% af wins",'pokerdump 2 players'!$L$2,"suited",FALSE,"value1",G$1,"value2",$A30)/12</f>
        <v>6.2125646063562431E-4</v>
      </c>
      <c r="H30" s="5">
        <f>GETPIVOTDATA("% af wins",'pokerdump 2 players'!$L$2,"suited",FALSE,"value1",H$1,"value2",$A30)/12</f>
        <v>5.8278972696310853E-4</v>
      </c>
      <c r="I30" s="5">
        <f>GETPIVOTDATA("% af wins",'pokerdump 2 players'!$L$2,"suited",FALSE,"value1",I$1,"value2",$A30)/12</f>
        <v>5.7800427737975471E-4</v>
      </c>
      <c r="J30" s="5">
        <f>GETPIVOTDATA("% af wins",'pokerdump 2 players'!$L$2,"suited",FALSE,"value1",J$1,"value2",$A30)/12</f>
        <v>5.6812284155123224E-4</v>
      </c>
      <c r="K30" s="5">
        <f>GETPIVOTDATA("% af wins",'pokerdump 2 players'!$L$2,"suited",FALSE,"value1",K$1,"value2",$A30)/12</f>
        <v>5.7552794656374302E-4</v>
      </c>
      <c r="L30" s="5">
        <f>GETPIVOTDATA("% af wins",'pokerdump 2 players'!$L$2,"suited",FALSE,"value1",L$1,"value2",$A30)/12</f>
        <v>5.56704647370651E-4</v>
      </c>
      <c r="M30" s="5">
        <f>GETPIVOTDATA("% af wins",'pokerdump 2 players'!$L$2,"suited",FALSE,"value1",M$1,"value2",$A30)/6</f>
        <v>7.9298323461930232E-4</v>
      </c>
      <c r="N30" s="5">
        <f>GETPIVOTDATA("% af wins",'pokerdump 2 players'!$L$2,"suited",TRUE,"value1",$A30,"value2",N$1)/4</f>
        <v>5.6763713036223963E-4</v>
      </c>
    </row>
    <row r="31" spans="1:14" x14ac:dyDescent="0.25">
      <c r="A31" s="11" t="s">
        <v>18</v>
      </c>
      <c r="B31" s="5">
        <f>GETPIVOTDATA("% af wins",'pokerdump 2 players'!$L$2,"suited",FALSE,"value1",B$1,"value2",$A31)/12</f>
        <v>8.2580457102959207E-4</v>
      </c>
      <c r="C31" s="5">
        <f>GETPIVOTDATA("% af wins",'pokerdump 2 players'!$L$2,"suited",FALSE,"value1",C$1,"value2",$A31)/12</f>
        <v>7.6437404933978471E-4</v>
      </c>
      <c r="D31" s="5">
        <f>GETPIVOTDATA("% af wins",'pokerdump 2 players'!$L$2,"suited",FALSE,"value1",D$1,"value2",$A31)/12</f>
        <v>7.210183538633101E-4</v>
      </c>
      <c r="E31" s="5">
        <f>GETPIVOTDATA("% af wins",'pokerdump 2 players'!$L$2,"suited",FALSE,"value1",E$1,"value2",$A31)/12</f>
        <v>6.7638866182554347E-4</v>
      </c>
      <c r="F31" s="5">
        <f>GETPIVOTDATA("% af wins",'pokerdump 2 players'!$L$2,"suited",FALSE,"value1",F$1,"value2",$A31)/12</f>
        <v>6.3629758253738007E-4</v>
      </c>
      <c r="G31" s="5">
        <f>GETPIVOTDATA("% af wins",'pokerdump 2 players'!$L$2,"suited",FALSE,"value1",G$1,"value2",$A31)/12</f>
        <v>6.0759284751576569E-4</v>
      </c>
      <c r="H31" s="5">
        <f>GETPIVOTDATA("% af wins",'pokerdump 2 players'!$L$2,"suited",FALSE,"value1",H$1,"value2",$A31)/12</f>
        <v>5.7712840474386635E-4</v>
      </c>
      <c r="I31" s="5">
        <f>GETPIVOTDATA("% af wins",'pokerdump 2 players'!$L$2,"suited",FALSE,"value1",I$1,"value2",$A31)/12</f>
        <v>5.4885364356168796E-4</v>
      </c>
      <c r="J31" s="5">
        <f>GETPIVOTDATA("% af wins",'pokerdump 2 players'!$L$2,"suited",FALSE,"value1",J$1,"value2",$A31)/12</f>
        <v>5.404134163431273E-4</v>
      </c>
      <c r="K31" s="5">
        <f>GETPIVOTDATA("% af wins",'pokerdump 2 players'!$L$2,"suited",FALSE,"value1",K$1,"value2",$A31)/12</f>
        <v>5.4345508313321242E-4</v>
      </c>
      <c r="L31" s="5">
        <f>GETPIVOTDATA("% af wins",'pokerdump 2 players'!$L$2,"suited",FALSE,"value1",L$1,"value2",$A31)/12</f>
        <v>5.230631756740294E-4</v>
      </c>
      <c r="M31" s="5">
        <f>GETPIVOTDATA("% af wins",'pokerdump 2 players'!$L$2,"suited",FALSE,"value1",M$1,"value2",$A31)/12</f>
        <v>5.1381077564764492E-4</v>
      </c>
      <c r="N31" s="5">
        <f>GETPIVOTDATA("% af wins",'pokerdump 2 players'!$L$2,"suited",FALSE,"value1",N$1,"value2",$A31)/6</f>
        <v>7.447943146884255E-4</v>
      </c>
    </row>
    <row r="38" spans="7:7" x14ac:dyDescent="0.25">
      <c r="G38" t="s">
        <v>26</v>
      </c>
    </row>
  </sheetData>
  <conditionalFormatting sqref="B2:B14 B4:C14 C3:C14">
    <cfRule type="colorScale" priority="202">
      <colorScale>
        <cfvo type="min"/>
        <cfvo type="max"/>
        <color rgb="FFFCFCFF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N2 C3:N3 D3:N4 E5:N5 F5:N6 G7:N7 H7:N8 I9:N9 J9:N10 K11:N11 L11:N12 M13:N13 N13:N14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">
      <colorScale>
        <cfvo type="min"/>
        <cfvo type="max"/>
        <color rgb="FFFCFCFF"/>
        <color rgb="FF63BE7B"/>
      </colorScale>
    </cfRule>
  </conditionalFormatting>
  <conditionalFormatting sqref="B2:N1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max"/>
        <color rgb="FFFCFCFF"/>
        <color rgb="FF63BE7B"/>
      </colorScale>
    </cfRule>
  </conditionalFormatting>
  <conditionalFormatting sqref="B19:N3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max"/>
        <color rgb="FFFCFCFF"/>
        <color rgb="FF63BE7B"/>
      </colorScale>
    </cfRule>
  </conditionalFormatting>
  <conditionalFormatting sqref="D4">
    <cfRule type="colorScale" priority="128">
      <colorScale>
        <cfvo type="min"/>
        <cfvo type="max"/>
        <color rgb="FFFCFCFF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5">
      <colorScale>
        <cfvo type="min"/>
        <cfvo type="max"/>
        <color rgb="FFFCFCFF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9">
      <colorScale>
        <cfvo type="min"/>
        <cfvo type="max"/>
        <color rgb="FFFCFCFF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148">
      <colorScale>
        <cfvo type="min"/>
        <cfvo type="max"/>
        <color rgb="FFFCFCFF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4">
    <cfRule type="colorScale" priority="200">
      <colorScale>
        <cfvo type="min"/>
        <cfvo type="max"/>
        <color rgb="FFFCFCFF"/>
        <color rgb="FF63BE7B"/>
      </colorScale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4">
    <cfRule type="colorScale" priority="150">
      <colorScale>
        <cfvo type="min"/>
        <cfvo type="max"/>
        <color rgb="FFFCFCFF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126">
      <colorScale>
        <cfvo type="min"/>
        <cfvo type="max"/>
        <color rgb="FFFCFCFF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3">
      <colorScale>
        <cfvo type="min"/>
        <cfvo type="max"/>
        <color rgb="FFFCFCFF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7">
      <colorScale>
        <cfvo type="min"/>
        <cfvo type="max"/>
        <color rgb="FFFCFCFF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4">
    <cfRule type="colorScale" priority="152">
      <colorScale>
        <cfvo type="min"/>
        <cfvo type="max"/>
        <color rgb="FFFCFCFF"/>
        <color rgb="FF63BE7B"/>
      </colorScale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max"/>
        <color rgb="FFFCFCFF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olorScale" priority="124">
      <colorScale>
        <cfvo type="min"/>
        <cfvo type="max"/>
        <color rgb="FFFCFCFF"/>
        <color rgb="FF63BE7B"/>
      </colorScale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1">
      <colorScale>
        <cfvo type="min"/>
        <cfvo type="max"/>
        <color rgb="FFFCFCFF"/>
        <color rgb="FF63BE7B"/>
      </colorScale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olorScale" priority="144">
      <colorScale>
        <cfvo type="min"/>
        <cfvo type="max"/>
        <color rgb="FFFCFCFF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4">
    <cfRule type="colorScale" priority="196">
      <colorScale>
        <cfvo type="min"/>
        <cfvo type="max"/>
        <color rgb="FFFCFCFF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4">
    <cfRule type="colorScale" priority="146">
      <colorScale>
        <cfvo type="min"/>
        <cfvo type="max"/>
        <color rgb="FFFCFCFF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122">
      <colorScale>
        <cfvo type="min"/>
        <cfvo type="max"/>
        <color rgb="FFFCFCFF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max"/>
        <color rgb="FFFCFCFF"/>
        <color rgb="FF63BE7B"/>
      </colorScale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">
    <cfRule type="colorScale" priority="142">
      <colorScale>
        <cfvo type="min"/>
        <cfvo type="max"/>
        <color rgb="FFFCFCFF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">
      <colorScale>
        <cfvo type="min"/>
        <cfvo type="max"/>
        <color rgb="FFFCFCFF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120">
      <colorScale>
        <cfvo type="min"/>
        <cfvo type="max"/>
        <color rgb="FFFCFCFF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max"/>
        <color rgb="FFFCFCFF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H14">
    <cfRule type="colorScale" priority="140">
      <colorScale>
        <cfvo type="min"/>
        <cfvo type="max"/>
        <color rgb="FFFCFCFF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2">
      <colorScale>
        <cfvo type="min"/>
        <cfvo type="max"/>
        <color rgb="FFFCFCFF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olorScale" priority="118">
      <colorScale>
        <cfvo type="min"/>
        <cfvo type="max"/>
        <color rgb="FFFCFCFF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max"/>
        <color rgb="FFFCFCFF"/>
        <color rgb="FF63BE7B"/>
      </colorScale>
    </cfRule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14">
    <cfRule type="colorScale" priority="138">
      <colorScale>
        <cfvo type="min"/>
        <cfvo type="max"/>
        <color rgb="FFFCFCFF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max"/>
        <color rgb="FFFCFCFF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">
    <cfRule type="colorScale" priority="116">
      <colorScale>
        <cfvo type="min"/>
        <cfvo type="max"/>
        <color rgb="FFFCFCFF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3">
      <colorScale>
        <cfvo type="min"/>
        <cfvo type="max"/>
        <color rgb="FFFCFCFF"/>
        <color rgb="FF63BE7B"/>
      </colorScale>
    </cfRule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14">
    <cfRule type="colorScale" priority="136">
      <colorScale>
        <cfvo type="min"/>
        <cfvo type="max"/>
        <color rgb="FFFCFCFF"/>
        <color rgb="FF63BE7B"/>
      </colorScale>
    </cfRule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8">
      <colorScale>
        <cfvo type="min"/>
        <cfvo type="max"/>
        <color rgb="FFFCFCFF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114">
      <colorScale>
        <cfvo type="min"/>
        <cfvo type="max"/>
        <color rgb="FFFCFCFF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">
      <colorScale>
        <cfvo type="min"/>
        <cfvo type="max"/>
        <color rgb="FFFCFCFF"/>
        <color rgb="FF63BE7B"/>
      </colorScale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K14">
    <cfRule type="colorScale" priority="134">
      <colorScale>
        <cfvo type="min"/>
        <cfvo type="max"/>
        <color rgb="FFFCFCFF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">
      <colorScale>
        <cfvo type="min"/>
        <cfvo type="max"/>
        <color rgb="FFFCFCFF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">
    <cfRule type="colorScale" priority="112">
      <colorScale>
        <cfvo type="min"/>
        <cfvo type="max"/>
        <color rgb="FFFCFCFF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9">
      <colorScale>
        <cfvo type="min"/>
        <cfvo type="max"/>
        <color rgb="FFFCFCFF"/>
        <color rgb="FF63BE7B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L14">
    <cfRule type="colorScale" priority="132">
      <colorScale>
        <cfvo type="min"/>
        <cfvo type="max"/>
        <color rgb="FFFCFCFF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4">
      <colorScale>
        <cfvo type="min"/>
        <cfvo type="max"/>
        <color rgb="FFFCFCFF"/>
        <color rgb="FF63BE7B"/>
      </colorScale>
    </cfRule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110">
      <colorScale>
        <cfvo type="min"/>
        <cfvo type="max"/>
        <color rgb="FFFCFCFF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7">
      <colorScale>
        <cfvo type="min"/>
        <cfvo type="max"/>
        <color rgb="FFFCFCFF"/>
        <color rgb="FF63BE7B"/>
      </colorScale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130">
      <colorScale>
        <cfvo type="min"/>
        <cfvo type="max"/>
        <color rgb="FFFCFCFF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2">
      <colorScale>
        <cfvo type="min"/>
        <cfvo type="max"/>
        <color rgb="FFFCFCFF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108">
      <colorScale>
        <cfvo type="min"/>
        <cfvo type="max"/>
        <color rgb="FFFCFCFF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max"/>
        <color rgb="FFFCFCFF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AE14">
    <cfRule type="cellIs" dxfId="4" priority="1" operator="greaterThan">
      <formula>2000</formula>
    </cfRule>
    <cfRule type="cellIs" dxfId="3" priority="2" operator="greaterThan">
      <formula>1000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34B0-B33B-4703-8279-9E6390CE0875}">
  <dimension ref="A1:X27"/>
  <sheetViews>
    <sheetView workbookViewId="0">
      <selection activeCell="L19" sqref="L19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18" customWidth="1"/>
    <col min="5" max="5" width="13.85546875" bestFit="1" customWidth="1"/>
    <col min="6" max="6" width="10" bestFit="1" customWidth="1"/>
    <col min="8" max="8" width="13.85546875" bestFit="1" customWidth="1"/>
    <col min="9" max="9" width="10" bestFit="1" customWidth="1"/>
  </cols>
  <sheetData>
    <row r="1" spans="1:23" x14ac:dyDescent="0.25">
      <c r="A1" s="12" t="s">
        <v>48</v>
      </c>
      <c r="B1" s="12" t="s">
        <v>53</v>
      </c>
      <c r="C1" s="12" t="s">
        <v>49</v>
      </c>
      <c r="D1" s="12" t="s">
        <v>52</v>
      </c>
      <c r="E1" s="12" t="s">
        <v>56</v>
      </c>
      <c r="H1" t="s">
        <v>46</v>
      </c>
      <c r="I1">
        <f>COMBIN(52,7)</f>
        <v>133784560.00000003</v>
      </c>
    </row>
    <row r="2" spans="1:23" x14ac:dyDescent="0.25">
      <c r="A2" t="s">
        <v>36</v>
      </c>
      <c r="B2">
        <v>5</v>
      </c>
      <c r="C2">
        <f>4*COMBIN(52-B2,2)</f>
        <v>4324</v>
      </c>
      <c r="D2" s="5">
        <f>C2/$I$1</f>
        <v>3.2320620555914667E-5</v>
      </c>
      <c r="E2" s="5">
        <v>1</v>
      </c>
      <c r="H2" t="s">
        <v>47</v>
      </c>
      <c r="I2">
        <v>10</v>
      </c>
    </row>
    <row r="3" spans="1:23" x14ac:dyDescent="0.25">
      <c r="A3" t="s">
        <v>37</v>
      </c>
      <c r="B3">
        <v>5</v>
      </c>
      <c r="C3">
        <f>10*4*COMBIN(52-B3,2)</f>
        <v>43240</v>
      </c>
      <c r="D3" s="5">
        <f>C3/$I$1</f>
        <v>3.2320620555914667E-4</v>
      </c>
      <c r="E3" s="5">
        <f>E2-D2</f>
        <v>0.99996767937944409</v>
      </c>
    </row>
    <row r="4" spans="1:23" x14ac:dyDescent="0.25">
      <c r="A4" t="s">
        <v>38</v>
      </c>
      <c r="B4">
        <v>4</v>
      </c>
      <c r="C4">
        <f>13*COMBIN(52-B4,3)</f>
        <v>224848</v>
      </c>
      <c r="D4" s="5">
        <f>C4/$I$1</f>
        <v>1.6806722689075627E-3</v>
      </c>
      <c r="E4" s="5">
        <f t="shared" ref="E4:E11" si="0">E3-D3</f>
        <v>0.99964447317388494</v>
      </c>
      <c r="I4" s="12" t="s">
        <v>55</v>
      </c>
      <c r="J4" s="12" t="s">
        <v>51</v>
      </c>
    </row>
    <row r="5" spans="1:23" x14ac:dyDescent="0.25">
      <c r="A5" t="s">
        <v>39</v>
      </c>
      <c r="B5">
        <v>5</v>
      </c>
      <c r="C5">
        <f>COMBIN(4,3)*13* COMBIN(4,2)*12*COMBIN(52-B5-1-1,2)</f>
        <v>3706560</v>
      </c>
      <c r="D5" s="5">
        <f t="shared" ref="D5:D11" si="1">C5/$I$1</f>
        <v>2.7705439252481746E-2</v>
      </c>
      <c r="E5" s="5">
        <f t="shared" si="0"/>
        <v>0.99796380090497738</v>
      </c>
      <c r="I5">
        <v>2</v>
      </c>
      <c r="J5">
        <f>COMBIN(52-5,2)</f>
        <v>1081</v>
      </c>
    </row>
    <row r="6" spans="1:23" x14ac:dyDescent="0.25">
      <c r="A6" t="s">
        <v>40</v>
      </c>
      <c r="B6">
        <v>5</v>
      </c>
      <c r="C6">
        <f>COMBIN(13,5)*4*COMBIN(52-B6,2)-C3</f>
        <v>5521748</v>
      </c>
      <c r="D6" s="5">
        <f t="shared" si="1"/>
        <v>4.127343244990303E-2</v>
      </c>
      <c r="E6" s="5">
        <f t="shared" si="0"/>
        <v>0.97025836165249568</v>
      </c>
      <c r="I6">
        <v>3</v>
      </c>
      <c r="J6">
        <f>COMBIN(52-4,3)</f>
        <v>17296</v>
      </c>
    </row>
    <row r="7" spans="1:23" x14ac:dyDescent="0.25">
      <c r="A7" t="s">
        <v>41</v>
      </c>
      <c r="B7">
        <v>5</v>
      </c>
      <c r="C7">
        <f>10*4*4*4*4*4*COMBIN(52-B7,2)-C3</f>
        <v>11026200</v>
      </c>
      <c r="D7" s="5">
        <f t="shared" si="1"/>
        <v>8.2417582417582402E-2</v>
      </c>
      <c r="E7" s="5">
        <f t="shared" si="0"/>
        <v>0.92898492920259268</v>
      </c>
      <c r="I7">
        <v>4</v>
      </c>
      <c r="J7">
        <f>COMBIN(52-3,4)</f>
        <v>211876</v>
      </c>
    </row>
    <row r="8" spans="1:23" x14ac:dyDescent="0.25">
      <c r="A8" t="s">
        <v>42</v>
      </c>
      <c r="B8">
        <v>3</v>
      </c>
      <c r="C8">
        <f>COMBIN(4,3)*13*COMBIN(12,4)*4*4*4*4</f>
        <v>6589440</v>
      </c>
      <c r="D8" s="5">
        <f t="shared" si="1"/>
        <v>4.9254114226634213E-2</v>
      </c>
      <c r="E8" s="5">
        <f t="shared" si="0"/>
        <v>0.84656734678501033</v>
      </c>
      <c r="I8">
        <v>5</v>
      </c>
      <c r="J8">
        <f>COMBIN(52-2,5)</f>
        <v>2118760</v>
      </c>
    </row>
    <row r="9" spans="1:23" x14ac:dyDescent="0.25">
      <c r="A9" t="s">
        <v>43</v>
      </c>
      <c r="B9">
        <v>4</v>
      </c>
      <c r="C9" s="9">
        <f>COMBIN(4,2)*13*COMBIN(4,2)*12*COMBIN(11,3)*4*4*4</f>
        <v>59304960</v>
      </c>
      <c r="D9" s="5">
        <f t="shared" si="1"/>
        <v>0.44328702803970793</v>
      </c>
      <c r="E9" s="5">
        <f t="shared" si="0"/>
        <v>0.79731323255837616</v>
      </c>
      <c r="I9">
        <v>6</v>
      </c>
      <c r="J9">
        <f>COMBIN(52-1,6)</f>
        <v>18009460.000000004</v>
      </c>
    </row>
    <row r="10" spans="1:23" x14ac:dyDescent="0.25">
      <c r="A10" t="s">
        <v>44</v>
      </c>
      <c r="B10">
        <v>2</v>
      </c>
      <c r="C10">
        <f>COMBIN(4,2)*13*COMBIN(12,5)*4*4*4*4*4</f>
        <v>63258624</v>
      </c>
      <c r="D10" s="5">
        <f t="shared" si="1"/>
        <v>0.47283949657568847</v>
      </c>
      <c r="E10" s="5">
        <f t="shared" si="0"/>
        <v>0.35402620451866823</v>
      </c>
    </row>
    <row r="11" spans="1:23" x14ac:dyDescent="0.25">
      <c r="A11" t="s">
        <v>45</v>
      </c>
      <c r="B11">
        <v>1</v>
      </c>
      <c r="C11">
        <f>COMBIN(13,7)*POWER(4,7)</f>
        <v>28114944</v>
      </c>
      <c r="D11" s="5">
        <f t="shared" si="1"/>
        <v>0.21015088736697266</v>
      </c>
      <c r="E11" s="5">
        <f t="shared" si="0"/>
        <v>-0.11881329205702024</v>
      </c>
    </row>
    <row r="12" spans="1:23" x14ac:dyDescent="0.25">
      <c r="I12" t="s">
        <v>66</v>
      </c>
      <c r="R12" t="s">
        <v>69</v>
      </c>
      <c r="S12" t="s">
        <v>70</v>
      </c>
    </row>
    <row r="13" spans="1:23" x14ac:dyDescent="0.25">
      <c r="I13" t="s">
        <v>67</v>
      </c>
      <c r="R13" t="s">
        <v>68</v>
      </c>
      <c r="S13" t="s">
        <v>71</v>
      </c>
    </row>
    <row r="15" spans="1:23" x14ac:dyDescent="0.25">
      <c r="B15" t="s">
        <v>50</v>
      </c>
      <c r="C15" t="s">
        <v>54</v>
      </c>
      <c r="D15" t="s">
        <v>52</v>
      </c>
      <c r="E15" t="s">
        <v>57</v>
      </c>
      <c r="H15" t="s">
        <v>64</v>
      </c>
      <c r="Q15" t="s">
        <v>65</v>
      </c>
    </row>
    <row r="16" spans="1:23" x14ac:dyDescent="0.25">
      <c r="B16">
        <v>1</v>
      </c>
      <c r="D16" s="5">
        <v>1</v>
      </c>
      <c r="E16" s="6">
        <f>1-D16</f>
        <v>0</v>
      </c>
      <c r="I16" s="12" t="s">
        <v>58</v>
      </c>
      <c r="J16" s="12" t="s">
        <v>59</v>
      </c>
      <c r="K16" s="12" t="s">
        <v>60</v>
      </c>
      <c r="L16" s="12" t="s">
        <v>61</v>
      </c>
      <c r="M16" s="12" t="s">
        <v>60</v>
      </c>
      <c r="N16" s="12" t="s">
        <v>63</v>
      </c>
      <c r="O16" s="12" t="s">
        <v>72</v>
      </c>
      <c r="R16" s="12" t="s">
        <v>58</v>
      </c>
      <c r="S16" s="12" t="s">
        <v>59</v>
      </c>
      <c r="T16" s="12" t="s">
        <v>60</v>
      </c>
      <c r="U16" s="12" t="s">
        <v>61</v>
      </c>
      <c r="V16" s="12" t="s">
        <v>60</v>
      </c>
      <c r="W16" s="12" t="s">
        <v>63</v>
      </c>
    </row>
    <row r="17" spans="2:24" x14ac:dyDescent="0.25">
      <c r="B17">
        <v>2</v>
      </c>
      <c r="C17">
        <v>51</v>
      </c>
      <c r="D17" s="5">
        <f>(C17-3)/C17</f>
        <v>0.94117647058823528</v>
      </c>
      <c r="E17" s="6">
        <f>1-PRODUCT(D16:D17)</f>
        <v>5.8823529411764719E-2</v>
      </c>
      <c r="I17" t="s">
        <v>36</v>
      </c>
      <c r="J17">
        <v>652</v>
      </c>
      <c r="K17" s="5">
        <f t="shared" ref="K17:K26" si="2">(J17/$J$27)</f>
        <v>3.26E-5</v>
      </c>
      <c r="L17">
        <v>639</v>
      </c>
      <c r="M17" s="5">
        <f t="shared" ref="M17:M26" si="3">(L17/$L$27)</f>
        <v>6.3899999999999995E-5</v>
      </c>
      <c r="N17" s="5">
        <f>L17/J17</f>
        <v>0.98006134969325154</v>
      </c>
      <c r="O17" s="5">
        <f>SUM(M18:M26)</f>
        <v>0.99993609999999999</v>
      </c>
      <c r="R17" t="s">
        <v>36</v>
      </c>
      <c r="S17">
        <v>1593</v>
      </c>
      <c r="T17" s="5">
        <f>(S17/$S$27)</f>
        <v>3.1860000000000003E-5</v>
      </c>
      <c r="U17">
        <v>1545</v>
      </c>
      <c r="V17" s="5">
        <f>(U17/$U$27)</f>
        <v>1.5449999999999999E-4</v>
      </c>
      <c r="W17" s="5">
        <f>U17/S17</f>
        <v>0.96986817325800379</v>
      </c>
      <c r="X17" s="5">
        <f>SUM(V18:V26)</f>
        <v>0.99984549999999983</v>
      </c>
    </row>
    <row r="18" spans="2:24" x14ac:dyDescent="0.25">
      <c r="B18">
        <v>3</v>
      </c>
      <c r="C18">
        <v>50</v>
      </c>
      <c r="D18" s="5">
        <f t="shared" ref="D18:D22" si="4">(C18-3)/C18</f>
        <v>0.94</v>
      </c>
      <c r="E18" s="6">
        <f>1-PRODUCT(D16:D18)</f>
        <v>0.11529411764705888</v>
      </c>
      <c r="I18" t="s">
        <v>37</v>
      </c>
      <c r="J18">
        <v>4819</v>
      </c>
      <c r="K18" s="5">
        <f t="shared" si="2"/>
        <v>2.4095E-4</v>
      </c>
      <c r="L18">
        <v>4725</v>
      </c>
      <c r="M18" s="5">
        <f t="shared" si="3"/>
        <v>4.7249999999999999E-4</v>
      </c>
      <c r="N18" s="5">
        <f>L18/J18</f>
        <v>0.98049387839800783</v>
      </c>
      <c r="O18" s="5">
        <f>SUM(M19:M26)</f>
        <v>0.9994635999999999</v>
      </c>
      <c r="R18" t="s">
        <v>37</v>
      </c>
      <c r="S18">
        <v>12421</v>
      </c>
      <c r="T18" s="5">
        <f t="shared" ref="T18:T26" si="5">(S18/$S$27)</f>
        <v>2.4842000000000001E-4</v>
      </c>
      <c r="U18">
        <v>11729</v>
      </c>
      <c r="V18" s="5">
        <f t="shared" ref="V18:V26" si="6">(U18/$U$27)</f>
        <v>1.1728999999999999E-3</v>
      </c>
      <c r="W18" s="5">
        <f>U18/S18</f>
        <v>0.94428789952499803</v>
      </c>
      <c r="X18" s="5">
        <f>SUM(V19:V26)</f>
        <v>0.9986725999999998</v>
      </c>
    </row>
    <row r="19" spans="2:24" x14ac:dyDescent="0.25">
      <c r="B19">
        <v>4</v>
      </c>
      <c r="C19">
        <v>49</v>
      </c>
      <c r="D19" s="5">
        <f t="shared" si="4"/>
        <v>0.93877551020408168</v>
      </c>
      <c r="E19" s="6">
        <f>1-PRODUCT(D16:D19)</f>
        <v>0.16945978391356542</v>
      </c>
      <c r="I19" t="s">
        <v>38</v>
      </c>
      <c r="J19">
        <v>33680</v>
      </c>
      <c r="K19" s="5">
        <f t="shared" si="2"/>
        <v>1.684E-3</v>
      </c>
      <c r="L19">
        <v>31320</v>
      </c>
      <c r="M19" s="5">
        <f t="shared" si="3"/>
        <v>3.1319999999999998E-3</v>
      </c>
      <c r="N19" s="5">
        <f t="shared" ref="N19:N26" si="7">L19/J19</f>
        <v>0.92992874109263657</v>
      </c>
      <c r="O19" s="5">
        <f>SUM(M20:M26)</f>
        <v>0.99633159999999998</v>
      </c>
      <c r="R19" t="s">
        <v>38</v>
      </c>
      <c r="S19">
        <v>84214</v>
      </c>
      <c r="T19" s="5">
        <f t="shared" si="5"/>
        <v>1.68428E-3</v>
      </c>
      <c r="U19">
        <v>74615</v>
      </c>
      <c r="V19" s="5">
        <f t="shared" si="6"/>
        <v>7.4615000000000003E-3</v>
      </c>
      <c r="W19" s="5">
        <f t="shared" ref="W19:W20" si="8">U19/S19</f>
        <v>0.88601657681620638</v>
      </c>
      <c r="X19" s="5">
        <f>SUM(V20:V26)</f>
        <v>0.99121110000000001</v>
      </c>
    </row>
    <row r="20" spans="2:24" x14ac:dyDescent="0.25">
      <c r="B20">
        <v>5</v>
      </c>
      <c r="C20">
        <v>48</v>
      </c>
      <c r="D20" s="5">
        <f t="shared" si="4"/>
        <v>0.9375</v>
      </c>
      <c r="E20" s="6">
        <f>1-PRODUCT(D16:D20)</f>
        <v>0.22136854741896761</v>
      </c>
      <c r="I20" t="s">
        <v>39</v>
      </c>
      <c r="J20">
        <v>520402</v>
      </c>
      <c r="K20" s="5">
        <f t="shared" si="2"/>
        <v>2.6020100000000001E-2</v>
      </c>
      <c r="L20">
        <v>471242</v>
      </c>
      <c r="M20" s="5">
        <f t="shared" si="3"/>
        <v>4.7124199999999998E-2</v>
      </c>
      <c r="N20" s="5">
        <f t="shared" si="7"/>
        <v>0.905534567507427</v>
      </c>
      <c r="O20" s="5">
        <f>SUM(M21:M26)</f>
        <v>0.94920739999999992</v>
      </c>
      <c r="R20" t="s">
        <v>39</v>
      </c>
      <c r="S20">
        <v>1299426</v>
      </c>
      <c r="T20" s="5">
        <f t="shared" si="5"/>
        <v>2.5988520000000001E-2</v>
      </c>
      <c r="U20">
        <v>961759</v>
      </c>
      <c r="V20" s="5">
        <f t="shared" si="6"/>
        <v>9.6175899999999995E-2</v>
      </c>
      <c r="W20" s="5">
        <f t="shared" si="8"/>
        <v>0.74014141628688357</v>
      </c>
      <c r="X20" s="5">
        <f>SUM(V21:V26)</f>
        <v>0.89503520000000003</v>
      </c>
    </row>
    <row r="21" spans="2:24" x14ac:dyDescent="0.25">
      <c r="B21">
        <v>6</v>
      </c>
      <c r="C21">
        <v>47</v>
      </c>
      <c r="D21" s="5">
        <f t="shared" si="4"/>
        <v>0.93617021276595747</v>
      </c>
      <c r="E21" s="6">
        <f>1-PRODUCT(D16:D21)</f>
        <v>0.27106842737094838</v>
      </c>
      <c r="I21" t="s">
        <v>40</v>
      </c>
      <c r="J21">
        <v>604863</v>
      </c>
      <c r="K21" s="5">
        <f t="shared" si="2"/>
        <v>3.024315E-2</v>
      </c>
      <c r="L21">
        <v>524704</v>
      </c>
      <c r="M21" s="5">
        <f t="shared" si="3"/>
        <v>5.24704E-2</v>
      </c>
      <c r="N21" s="5">
        <f>L21/J21</f>
        <v>0.86747577550618904</v>
      </c>
      <c r="O21" s="5">
        <f>SUM(M22:M26)</f>
        <v>0.89673700000000001</v>
      </c>
      <c r="R21" t="s">
        <v>40</v>
      </c>
      <c r="S21">
        <v>1515172</v>
      </c>
      <c r="T21" s="5">
        <f t="shared" si="5"/>
        <v>3.0303440000000001E-2</v>
      </c>
      <c r="U21">
        <v>976046</v>
      </c>
      <c r="V21" s="5">
        <f t="shared" si="6"/>
        <v>9.76046E-2</v>
      </c>
      <c r="W21" s="5">
        <f>U21/S21</f>
        <v>0.64418165066408306</v>
      </c>
      <c r="X21" s="5">
        <f>SUM(V22:V26)</f>
        <v>0.79743059999999988</v>
      </c>
    </row>
    <row r="22" spans="2:24" x14ac:dyDescent="0.25">
      <c r="B22">
        <v>7</v>
      </c>
      <c r="C22">
        <v>46</v>
      </c>
      <c r="D22" s="5">
        <f t="shared" si="4"/>
        <v>0.93478260869565222</v>
      </c>
      <c r="E22" s="6">
        <f>1-PRODUCT(D16:D22)</f>
        <v>0.3186074429771909</v>
      </c>
      <c r="I22" t="s">
        <v>41</v>
      </c>
      <c r="J22">
        <v>923787</v>
      </c>
      <c r="K22" s="5">
        <f t="shared" si="2"/>
        <v>4.6189349999999997E-2</v>
      </c>
      <c r="L22">
        <v>801885</v>
      </c>
      <c r="M22" s="5">
        <f t="shared" si="3"/>
        <v>8.0188499999999996E-2</v>
      </c>
      <c r="N22" s="5">
        <f t="shared" si="7"/>
        <v>0.86804100945347795</v>
      </c>
      <c r="O22" s="5">
        <f>SUM(M23:M26)</f>
        <v>0.81654850000000001</v>
      </c>
      <c r="R22" t="s">
        <v>41</v>
      </c>
      <c r="S22">
        <v>2309130</v>
      </c>
      <c r="T22" s="5">
        <f t="shared" si="5"/>
        <v>4.6182599999999997E-2</v>
      </c>
      <c r="U22">
        <v>1498570</v>
      </c>
      <c r="V22" s="5">
        <f t="shared" si="6"/>
        <v>0.14985699999999999</v>
      </c>
      <c r="W22" s="5">
        <f t="shared" ref="W22:W26" si="9">U22/S22</f>
        <v>0.64897602127208087</v>
      </c>
      <c r="X22" s="5">
        <f>SUM(V23:V26)</f>
        <v>0.64757359999999997</v>
      </c>
    </row>
    <row r="23" spans="2:24" x14ac:dyDescent="0.25">
      <c r="I23" t="s">
        <v>42</v>
      </c>
      <c r="J23">
        <v>966617</v>
      </c>
      <c r="K23" s="5">
        <f t="shared" si="2"/>
        <v>4.8330850000000002E-2</v>
      </c>
      <c r="L23">
        <v>719133</v>
      </c>
      <c r="M23" s="5">
        <f t="shared" si="3"/>
        <v>7.1913299999999999E-2</v>
      </c>
      <c r="N23" s="5">
        <f t="shared" si="7"/>
        <v>0.7439689142649053</v>
      </c>
      <c r="O23" s="5">
        <f>SUM(M24:M26)</f>
        <v>0.74463520000000005</v>
      </c>
      <c r="R23" t="s">
        <v>42</v>
      </c>
      <c r="S23">
        <v>2416108</v>
      </c>
      <c r="T23" s="5">
        <f t="shared" si="5"/>
        <v>4.8322160000000003E-2</v>
      </c>
      <c r="U23">
        <v>1259492</v>
      </c>
      <c r="V23" s="5">
        <f t="shared" si="6"/>
        <v>0.12594920000000001</v>
      </c>
      <c r="W23" s="5">
        <f t="shared" si="9"/>
        <v>0.52128961122598827</v>
      </c>
      <c r="X23" s="5">
        <f>SUM(V24:V26)</f>
        <v>0.52162439999999999</v>
      </c>
    </row>
    <row r="24" spans="2:24" x14ac:dyDescent="0.25">
      <c r="I24" t="s">
        <v>43</v>
      </c>
      <c r="J24">
        <v>4701149</v>
      </c>
      <c r="K24" s="5">
        <f t="shared" si="2"/>
        <v>0.23505745</v>
      </c>
      <c r="L24">
        <v>3141815</v>
      </c>
      <c r="M24" s="5">
        <f t="shared" si="3"/>
        <v>0.3141815</v>
      </c>
      <c r="N24" s="5">
        <f t="shared" si="7"/>
        <v>0.6683078966439906</v>
      </c>
      <c r="O24" s="5">
        <f>SUM(M25:M26)</f>
        <v>0.43045369999999999</v>
      </c>
      <c r="R24" t="s">
        <v>43</v>
      </c>
      <c r="S24">
        <v>11749155</v>
      </c>
      <c r="T24" s="5">
        <f t="shared" si="5"/>
        <v>0.2349831</v>
      </c>
      <c r="U24">
        <v>3237866</v>
      </c>
      <c r="V24" s="5">
        <f t="shared" si="6"/>
        <v>0.32378659999999998</v>
      </c>
      <c r="W24" s="5">
        <f t="shared" si="9"/>
        <v>0.27558288234345363</v>
      </c>
      <c r="X24" s="5">
        <f>SUM(V25:V26)</f>
        <v>0.19783780000000001</v>
      </c>
    </row>
    <row r="25" spans="2:24" x14ac:dyDescent="0.25">
      <c r="I25" t="s">
        <v>44</v>
      </c>
      <c r="J25">
        <v>8763844</v>
      </c>
      <c r="K25" s="5">
        <f t="shared" si="2"/>
        <v>0.43819219999999998</v>
      </c>
      <c r="L25">
        <v>3712167</v>
      </c>
      <c r="M25" s="5">
        <f t="shared" si="3"/>
        <v>0.37121670000000001</v>
      </c>
      <c r="N25" s="5">
        <f t="shared" si="7"/>
        <v>0.42357748494838565</v>
      </c>
      <c r="O25" s="5">
        <f>SUM(M26)</f>
        <v>5.9236999999999998E-2</v>
      </c>
      <c r="R25" t="s">
        <v>44</v>
      </c>
      <c r="S25">
        <v>21907771</v>
      </c>
      <c r="T25" s="5">
        <f t="shared" si="5"/>
        <v>0.43815542000000002</v>
      </c>
      <c r="U25">
        <v>1959814</v>
      </c>
      <c r="V25" s="5">
        <f t="shared" si="6"/>
        <v>0.1959814</v>
      </c>
      <c r="W25" s="5">
        <f t="shared" si="9"/>
        <v>8.9457480635524264E-2</v>
      </c>
      <c r="X25" s="5">
        <f>SUM(V26)</f>
        <v>1.8564E-3</v>
      </c>
    </row>
    <row r="26" spans="2:24" x14ac:dyDescent="0.25">
      <c r="I26" s="12" t="s">
        <v>45</v>
      </c>
      <c r="J26" s="12">
        <v>3480187</v>
      </c>
      <c r="K26" s="14">
        <f t="shared" si="2"/>
        <v>0.17400935000000001</v>
      </c>
      <c r="L26" s="12">
        <v>592370</v>
      </c>
      <c r="M26" s="14">
        <f t="shared" si="3"/>
        <v>5.9236999999999998E-2</v>
      </c>
      <c r="N26" s="14">
        <f t="shared" si="7"/>
        <v>0.17021211791205473</v>
      </c>
      <c r="O26" s="14">
        <v>0</v>
      </c>
      <c r="R26" s="12" t="s">
        <v>45</v>
      </c>
      <c r="S26" s="12">
        <v>8705010</v>
      </c>
      <c r="T26" s="14">
        <f t="shared" si="5"/>
        <v>0.17410020000000001</v>
      </c>
      <c r="U26" s="12">
        <v>18564</v>
      </c>
      <c r="V26" s="14">
        <f t="shared" si="6"/>
        <v>1.8564E-3</v>
      </c>
      <c r="W26" s="14">
        <f t="shared" si="9"/>
        <v>2.1325650401320621E-3</v>
      </c>
      <c r="X26" s="14">
        <v>0</v>
      </c>
    </row>
    <row r="27" spans="2:24" x14ac:dyDescent="0.25">
      <c r="I27" t="s">
        <v>62</v>
      </c>
      <c r="J27">
        <f>SUM(J17:J26)</f>
        <v>20000000</v>
      </c>
      <c r="K27" s="13">
        <f t="shared" ref="K27:M27" si="10">SUM(K17:K26)</f>
        <v>1</v>
      </c>
      <c r="L27">
        <f t="shared" si="10"/>
        <v>10000000</v>
      </c>
      <c r="M27" s="13">
        <f t="shared" si="10"/>
        <v>1</v>
      </c>
      <c r="O27" s="6"/>
      <c r="R27" t="s">
        <v>62</v>
      </c>
      <c r="S27">
        <f>SUM(S17:S26)</f>
        <v>50000000</v>
      </c>
      <c r="T27" s="13">
        <f t="shared" ref="T27" si="11">SUM(T17:T26)</f>
        <v>1</v>
      </c>
      <c r="U27">
        <f t="shared" ref="U27" si="12">SUM(U17:U26)</f>
        <v>10000000</v>
      </c>
      <c r="V27" s="13">
        <f t="shared" ref="V27" si="13">SUM(V17:V26)</f>
        <v>0.99999999999999989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A66C-AB22-426A-A5F5-0C13E1A2B9D5}">
  <dimension ref="A1:O85"/>
  <sheetViews>
    <sheetView topLeftCell="A52" workbookViewId="0">
      <selection activeCell="C60" sqref="C60"/>
    </sheetView>
  </sheetViews>
  <sheetFormatPr defaultRowHeight="15" x14ac:dyDescent="0.25"/>
  <cols>
    <col min="1" max="1" width="11.42578125" bestFit="1" customWidth="1"/>
    <col min="2" max="3" width="5.28515625" bestFit="1" customWidth="1"/>
    <col min="4" max="4" width="6" bestFit="1" customWidth="1"/>
    <col min="5" max="9" width="5.28515625" bestFit="1" customWidth="1"/>
    <col min="10" max="10" width="6.28515625" bestFit="1" customWidth="1"/>
    <col min="11" max="11" width="6" bestFit="1" customWidth="1"/>
    <col min="12" max="12" width="5.7109375" bestFit="1" customWidth="1"/>
    <col min="13" max="14" width="5.42578125" bestFit="1" customWidth="1"/>
    <col min="15" max="15" width="5.140625" bestFit="1" customWidth="1"/>
  </cols>
  <sheetData>
    <row r="1" spans="1:1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</row>
    <row r="2" spans="1:15" x14ac:dyDescent="0.25">
      <c r="A2" s="15" t="s">
        <v>18</v>
      </c>
      <c r="B2">
        <v>0.92</v>
      </c>
      <c r="C2">
        <v>0.66</v>
      </c>
      <c r="D2">
        <v>0.45</v>
      </c>
      <c r="E2">
        <v>0.86</v>
      </c>
      <c r="F2">
        <v>0.91</v>
      </c>
      <c r="G2">
        <v>0.75</v>
      </c>
      <c r="H2">
        <v>0.66</v>
      </c>
      <c r="I2">
        <v>0.78</v>
      </c>
      <c r="J2">
        <v>0.8</v>
      </c>
      <c r="K2">
        <v>1.2</v>
      </c>
      <c r="L2">
        <v>0.73</v>
      </c>
      <c r="M2">
        <v>1.1000000000000001</v>
      </c>
      <c r="N2">
        <v>0.86</v>
      </c>
      <c r="O2" s="15" t="s">
        <v>89</v>
      </c>
    </row>
    <row r="3" spans="1:15" x14ac:dyDescent="0.25">
      <c r="A3" s="15" t="s">
        <v>19</v>
      </c>
      <c r="B3">
        <v>0.66</v>
      </c>
      <c r="C3">
        <v>0.84</v>
      </c>
      <c r="D3">
        <v>0.48</v>
      </c>
      <c r="E3">
        <v>0.76</v>
      </c>
      <c r="F3">
        <v>0.78</v>
      </c>
      <c r="G3">
        <v>0.48</v>
      </c>
      <c r="H3">
        <v>0.48</v>
      </c>
      <c r="I3">
        <v>0.63</v>
      </c>
      <c r="J3">
        <v>0.85</v>
      </c>
      <c r="K3">
        <v>0.8</v>
      </c>
      <c r="L3">
        <v>0.77</v>
      </c>
      <c r="M3">
        <v>0.82</v>
      </c>
      <c r="N3">
        <v>1.1000000000000001</v>
      </c>
      <c r="O3" s="15" t="s">
        <v>89</v>
      </c>
    </row>
    <row r="4" spans="1:15" x14ac:dyDescent="0.25">
      <c r="A4" s="15" t="s">
        <v>17</v>
      </c>
      <c r="B4">
        <v>0.45</v>
      </c>
      <c r="C4">
        <v>0.48</v>
      </c>
      <c r="D4">
        <v>0.33</v>
      </c>
      <c r="E4">
        <v>0.44</v>
      </c>
      <c r="F4">
        <v>0.62</v>
      </c>
      <c r="G4">
        <v>0.41</v>
      </c>
      <c r="H4">
        <v>0.45</v>
      </c>
      <c r="I4">
        <v>0.37</v>
      </c>
      <c r="J4">
        <v>0.61</v>
      </c>
      <c r="K4">
        <v>0.53</v>
      </c>
      <c r="L4">
        <v>0.41</v>
      </c>
      <c r="M4">
        <v>0.97</v>
      </c>
      <c r="N4">
        <v>0.4</v>
      </c>
      <c r="O4" s="15" t="s">
        <v>89</v>
      </c>
    </row>
    <row r="5" spans="1:15" x14ac:dyDescent="0.25">
      <c r="A5" s="15" t="s">
        <v>15</v>
      </c>
      <c r="B5">
        <v>0.86</v>
      </c>
      <c r="C5">
        <v>0.76</v>
      </c>
      <c r="D5">
        <v>0.44</v>
      </c>
      <c r="E5">
        <v>0.54</v>
      </c>
      <c r="F5">
        <v>0.83</v>
      </c>
      <c r="G5">
        <v>0.69</v>
      </c>
      <c r="H5">
        <v>0.54</v>
      </c>
      <c r="I5">
        <v>0.6</v>
      </c>
      <c r="J5">
        <v>0.53</v>
      </c>
      <c r="K5">
        <v>0.67</v>
      </c>
      <c r="L5">
        <v>0.73</v>
      </c>
      <c r="M5">
        <v>1.2</v>
      </c>
      <c r="N5">
        <v>0.57999999999999996</v>
      </c>
      <c r="O5" s="15" t="s">
        <v>89</v>
      </c>
    </row>
    <row r="6" spans="1:15" x14ac:dyDescent="0.25">
      <c r="A6" s="15" t="s">
        <v>20</v>
      </c>
      <c r="B6">
        <v>0.91</v>
      </c>
      <c r="C6">
        <v>0.78</v>
      </c>
      <c r="D6">
        <v>0.62</v>
      </c>
      <c r="E6">
        <v>0.83</v>
      </c>
      <c r="F6">
        <v>1.1000000000000001</v>
      </c>
      <c r="G6">
        <v>0.71</v>
      </c>
      <c r="H6">
        <v>0.46</v>
      </c>
      <c r="I6">
        <v>0.74</v>
      </c>
      <c r="J6">
        <v>0.75</v>
      </c>
      <c r="K6">
        <v>0.78</v>
      </c>
      <c r="L6">
        <v>0.78</v>
      </c>
      <c r="M6">
        <v>1.2</v>
      </c>
      <c r="N6">
        <v>1</v>
      </c>
      <c r="O6" s="15" t="s">
        <v>89</v>
      </c>
    </row>
    <row r="7" spans="1:15" x14ac:dyDescent="0.25">
      <c r="A7" s="15" t="s">
        <v>16</v>
      </c>
      <c r="B7">
        <v>0.75</v>
      </c>
      <c r="C7">
        <v>0.48</v>
      </c>
      <c r="D7">
        <v>0.41</v>
      </c>
      <c r="E7">
        <v>0.69</v>
      </c>
      <c r="F7">
        <v>0.71</v>
      </c>
      <c r="G7">
        <v>0.64</v>
      </c>
      <c r="H7">
        <v>0.64</v>
      </c>
      <c r="I7">
        <v>0.33</v>
      </c>
      <c r="J7">
        <v>0.38</v>
      </c>
      <c r="K7">
        <v>0.67</v>
      </c>
      <c r="L7">
        <v>0.6</v>
      </c>
      <c r="M7">
        <v>0.89</v>
      </c>
      <c r="N7">
        <v>0.79</v>
      </c>
      <c r="O7" s="15" t="s">
        <v>89</v>
      </c>
    </row>
    <row r="8" spans="1:15" x14ac:dyDescent="0.25">
      <c r="A8" s="15" t="s">
        <v>14</v>
      </c>
      <c r="B8">
        <v>0.66</v>
      </c>
      <c r="C8">
        <v>0.48</v>
      </c>
      <c r="D8">
        <v>0.45</v>
      </c>
      <c r="E8">
        <v>0.54</v>
      </c>
      <c r="F8">
        <v>0.46</v>
      </c>
      <c r="G8">
        <v>0.64</v>
      </c>
      <c r="H8">
        <v>0.74</v>
      </c>
      <c r="I8">
        <v>0.45</v>
      </c>
      <c r="J8">
        <v>0.65</v>
      </c>
      <c r="K8">
        <v>0.64</v>
      </c>
      <c r="L8">
        <v>0.56000000000000005</v>
      </c>
      <c r="M8">
        <v>1.1000000000000001</v>
      </c>
      <c r="N8">
        <v>0.61</v>
      </c>
      <c r="O8" s="15" t="s">
        <v>89</v>
      </c>
    </row>
    <row r="9" spans="1:15" x14ac:dyDescent="0.25">
      <c r="A9" s="15" t="s">
        <v>13</v>
      </c>
      <c r="B9">
        <v>0.78</v>
      </c>
      <c r="C9">
        <v>0.63</v>
      </c>
      <c r="D9">
        <v>0.37</v>
      </c>
      <c r="E9">
        <v>0.6</v>
      </c>
      <c r="F9">
        <v>0.74</v>
      </c>
      <c r="G9">
        <v>0.33</v>
      </c>
      <c r="H9">
        <v>0.45</v>
      </c>
      <c r="I9">
        <v>0.76</v>
      </c>
      <c r="J9">
        <v>0.59</v>
      </c>
      <c r="K9">
        <v>0.79</v>
      </c>
      <c r="L9">
        <v>0.5</v>
      </c>
      <c r="M9">
        <v>0.81</v>
      </c>
      <c r="N9">
        <v>0.69</v>
      </c>
      <c r="O9" s="15" t="s">
        <v>89</v>
      </c>
    </row>
    <row r="10" spans="1:15" x14ac:dyDescent="0.25">
      <c r="A10" s="15" t="s">
        <v>12</v>
      </c>
      <c r="B10">
        <v>0.8</v>
      </c>
      <c r="C10">
        <v>0.85</v>
      </c>
      <c r="D10">
        <v>0.61</v>
      </c>
      <c r="E10">
        <v>0.53</v>
      </c>
      <c r="F10">
        <v>0.75</v>
      </c>
      <c r="G10">
        <v>0.38</v>
      </c>
      <c r="H10">
        <v>0.65</v>
      </c>
      <c r="I10">
        <v>0.59</v>
      </c>
      <c r="J10">
        <v>0.55000000000000004</v>
      </c>
      <c r="K10">
        <v>0.73</v>
      </c>
      <c r="L10">
        <v>0.66</v>
      </c>
      <c r="M10">
        <v>1.2</v>
      </c>
      <c r="N10">
        <v>0.87</v>
      </c>
      <c r="O10" s="15" t="s">
        <v>89</v>
      </c>
    </row>
    <row r="11" spans="1:15" x14ac:dyDescent="0.25">
      <c r="A11" s="15" t="s">
        <v>11</v>
      </c>
      <c r="B11">
        <v>1.2</v>
      </c>
      <c r="C11">
        <v>0.8</v>
      </c>
      <c r="D11">
        <v>0.53</v>
      </c>
      <c r="E11">
        <v>0.67</v>
      </c>
      <c r="F11">
        <v>0.78</v>
      </c>
      <c r="G11">
        <v>0.67</v>
      </c>
      <c r="H11">
        <v>0.64</v>
      </c>
      <c r="I11">
        <v>0.79</v>
      </c>
      <c r="J11">
        <v>0.73</v>
      </c>
      <c r="K11">
        <v>0.61</v>
      </c>
      <c r="L11">
        <v>0.8</v>
      </c>
      <c r="M11">
        <v>1.2</v>
      </c>
      <c r="N11">
        <v>1.2</v>
      </c>
      <c r="O11" s="15" t="s">
        <v>89</v>
      </c>
    </row>
    <row r="12" spans="1:15" x14ac:dyDescent="0.25">
      <c r="A12" s="15" t="s">
        <v>10</v>
      </c>
      <c r="B12">
        <v>0.73</v>
      </c>
      <c r="C12">
        <v>0.77</v>
      </c>
      <c r="D12">
        <v>0.41</v>
      </c>
      <c r="E12">
        <v>0.73</v>
      </c>
      <c r="F12">
        <v>0.78</v>
      </c>
      <c r="G12">
        <v>0.6</v>
      </c>
      <c r="H12">
        <v>0.56000000000000005</v>
      </c>
      <c r="I12">
        <v>0.5</v>
      </c>
      <c r="J12">
        <v>0.66</v>
      </c>
      <c r="K12">
        <v>0.8</v>
      </c>
      <c r="L12">
        <v>0.56000000000000005</v>
      </c>
      <c r="M12">
        <v>0.85</v>
      </c>
      <c r="N12">
        <v>0.75</v>
      </c>
      <c r="O12" s="15" t="s">
        <v>89</v>
      </c>
    </row>
    <row r="13" spans="1:15" x14ac:dyDescent="0.25">
      <c r="A13" s="15" t="s">
        <v>6</v>
      </c>
      <c r="B13">
        <v>1.1000000000000001</v>
      </c>
      <c r="C13">
        <v>0.82</v>
      </c>
      <c r="D13">
        <v>0.97</v>
      </c>
      <c r="E13">
        <v>1.2</v>
      </c>
      <c r="F13">
        <v>1.2</v>
      </c>
      <c r="G13">
        <v>0.89</v>
      </c>
      <c r="H13">
        <v>1.1000000000000001</v>
      </c>
      <c r="I13">
        <v>0.81</v>
      </c>
      <c r="J13">
        <v>1.2</v>
      </c>
      <c r="K13">
        <v>1.2</v>
      </c>
      <c r="L13">
        <v>0.85</v>
      </c>
      <c r="M13">
        <v>1.5</v>
      </c>
      <c r="N13">
        <v>1.3</v>
      </c>
      <c r="O13" s="15" t="s">
        <v>89</v>
      </c>
    </row>
    <row r="14" spans="1:15" x14ac:dyDescent="0.25">
      <c r="A14" s="15" t="s">
        <v>5</v>
      </c>
      <c r="B14">
        <v>0.86</v>
      </c>
      <c r="C14">
        <v>1.1000000000000001</v>
      </c>
      <c r="D14">
        <v>0.4</v>
      </c>
      <c r="E14">
        <v>0.57999999999999996</v>
      </c>
      <c r="F14">
        <v>1</v>
      </c>
      <c r="G14">
        <v>0.79</v>
      </c>
      <c r="H14">
        <v>0.61</v>
      </c>
      <c r="I14">
        <v>0.69</v>
      </c>
      <c r="J14">
        <v>0.87</v>
      </c>
      <c r="K14">
        <v>1.2</v>
      </c>
      <c r="L14">
        <v>0.75</v>
      </c>
      <c r="M14">
        <v>1.3</v>
      </c>
      <c r="N14">
        <v>0.64</v>
      </c>
      <c r="O14" s="15" t="s">
        <v>89</v>
      </c>
    </row>
    <row r="15" spans="1:15" x14ac:dyDescent="0.25">
      <c r="A15" s="15" t="s">
        <v>89</v>
      </c>
      <c r="O15" s="15" t="s">
        <v>89</v>
      </c>
    </row>
    <row r="16" spans="1:15" x14ac:dyDescent="0.25">
      <c r="A16" s="15" t="s">
        <v>18</v>
      </c>
      <c r="B16">
        <v>0.65</v>
      </c>
      <c r="C16">
        <v>1</v>
      </c>
      <c r="D16">
        <v>0.25</v>
      </c>
      <c r="E16">
        <v>0.82</v>
      </c>
      <c r="F16">
        <v>0.67</v>
      </c>
      <c r="G16">
        <v>0.62</v>
      </c>
      <c r="H16">
        <v>0.5</v>
      </c>
      <c r="I16">
        <v>0.61</v>
      </c>
      <c r="J16">
        <v>0.61</v>
      </c>
      <c r="K16">
        <v>0.94</v>
      </c>
      <c r="L16">
        <v>0.79</v>
      </c>
      <c r="M16">
        <v>1</v>
      </c>
      <c r="N16">
        <v>1</v>
      </c>
      <c r="O16" s="15" t="s">
        <v>89</v>
      </c>
    </row>
    <row r="17" spans="1:15" x14ac:dyDescent="0.25">
      <c r="A17" s="15" t="s">
        <v>19</v>
      </c>
      <c r="B17">
        <v>1</v>
      </c>
      <c r="C17">
        <v>2.4</v>
      </c>
      <c r="D17">
        <v>1</v>
      </c>
      <c r="E17">
        <v>0.94</v>
      </c>
      <c r="F17">
        <v>1.2</v>
      </c>
      <c r="G17">
        <v>1</v>
      </c>
      <c r="H17">
        <v>0.91</v>
      </c>
      <c r="I17">
        <v>1.1000000000000001</v>
      </c>
      <c r="J17">
        <v>0.91</v>
      </c>
      <c r="K17">
        <v>1</v>
      </c>
      <c r="L17">
        <v>0.97</v>
      </c>
      <c r="M17">
        <v>1.1000000000000001</v>
      </c>
      <c r="N17">
        <v>1.6</v>
      </c>
      <c r="O17" s="15" t="s">
        <v>89</v>
      </c>
    </row>
    <row r="18" spans="1:15" x14ac:dyDescent="0.25">
      <c r="A18" s="15" t="s">
        <v>17</v>
      </c>
      <c r="B18">
        <v>0.25</v>
      </c>
      <c r="C18">
        <v>1</v>
      </c>
      <c r="D18">
        <v>2.5999999999999999E-2</v>
      </c>
      <c r="E18">
        <v>0.41</v>
      </c>
      <c r="F18">
        <v>0.32</v>
      </c>
      <c r="G18">
        <v>0.14000000000000001</v>
      </c>
      <c r="H18">
        <v>0.26</v>
      </c>
      <c r="I18">
        <v>0.26</v>
      </c>
      <c r="J18">
        <v>0.22</v>
      </c>
      <c r="K18">
        <v>0.36</v>
      </c>
      <c r="L18">
        <v>0.23</v>
      </c>
      <c r="M18">
        <v>0.28999999999999998</v>
      </c>
      <c r="N18">
        <v>0.61</v>
      </c>
      <c r="O18" s="15" t="s">
        <v>89</v>
      </c>
    </row>
    <row r="19" spans="1:15" x14ac:dyDescent="0.25">
      <c r="A19" s="15" t="s">
        <v>15</v>
      </c>
      <c r="B19">
        <v>0.82</v>
      </c>
      <c r="C19">
        <v>0.94</v>
      </c>
      <c r="D19">
        <v>0.41</v>
      </c>
      <c r="E19">
        <v>0.68</v>
      </c>
      <c r="F19">
        <v>0.71</v>
      </c>
      <c r="G19">
        <v>0.55000000000000004</v>
      </c>
      <c r="H19">
        <v>0.49</v>
      </c>
      <c r="I19">
        <v>0.75</v>
      </c>
      <c r="J19">
        <v>0.56999999999999995</v>
      </c>
      <c r="K19">
        <v>0.8</v>
      </c>
      <c r="L19">
        <v>0.86</v>
      </c>
      <c r="M19">
        <v>0.93</v>
      </c>
      <c r="N19">
        <v>0.75</v>
      </c>
      <c r="O19" s="15" t="s">
        <v>89</v>
      </c>
    </row>
    <row r="20" spans="1:15" x14ac:dyDescent="0.25">
      <c r="A20" s="15" t="s">
        <v>20</v>
      </c>
      <c r="B20">
        <v>0.67</v>
      </c>
      <c r="C20">
        <v>1.2</v>
      </c>
      <c r="D20">
        <v>0.32</v>
      </c>
      <c r="E20">
        <v>0.71</v>
      </c>
      <c r="F20">
        <v>0.87</v>
      </c>
      <c r="G20">
        <v>0.4</v>
      </c>
      <c r="H20">
        <v>0.55000000000000004</v>
      </c>
      <c r="I20">
        <v>0.66</v>
      </c>
      <c r="J20">
        <v>0.86</v>
      </c>
      <c r="K20">
        <v>0.93</v>
      </c>
      <c r="L20">
        <v>0.64</v>
      </c>
      <c r="M20">
        <v>0.7</v>
      </c>
      <c r="N20">
        <v>0.83</v>
      </c>
      <c r="O20" s="15" t="s">
        <v>89</v>
      </c>
    </row>
    <row r="21" spans="1:15" x14ac:dyDescent="0.25">
      <c r="A21" s="15" t="s">
        <v>16</v>
      </c>
      <c r="B21">
        <v>0.62</v>
      </c>
      <c r="C21">
        <v>1</v>
      </c>
      <c r="D21">
        <v>0.14000000000000001</v>
      </c>
      <c r="E21">
        <v>0.55000000000000004</v>
      </c>
      <c r="F21">
        <v>0.4</v>
      </c>
      <c r="G21">
        <v>0.31</v>
      </c>
      <c r="H21">
        <v>0.32</v>
      </c>
      <c r="I21">
        <v>0.47</v>
      </c>
      <c r="J21">
        <v>0.22</v>
      </c>
      <c r="K21">
        <v>0.36</v>
      </c>
      <c r="L21">
        <v>0.47</v>
      </c>
      <c r="M21">
        <v>0.46</v>
      </c>
      <c r="N21">
        <v>0.83</v>
      </c>
      <c r="O21" s="15" t="s">
        <v>89</v>
      </c>
    </row>
    <row r="22" spans="1:15" x14ac:dyDescent="0.25">
      <c r="A22" s="15" t="s">
        <v>14</v>
      </c>
      <c r="B22">
        <v>0.5</v>
      </c>
      <c r="C22">
        <v>0.91</v>
      </c>
      <c r="D22">
        <v>0.26</v>
      </c>
      <c r="E22">
        <v>0.49</v>
      </c>
      <c r="F22">
        <v>0.55000000000000004</v>
      </c>
      <c r="G22">
        <v>0.32</v>
      </c>
      <c r="H22">
        <v>0.39</v>
      </c>
      <c r="I22">
        <v>0.54</v>
      </c>
      <c r="J22">
        <v>0.35</v>
      </c>
      <c r="K22">
        <v>0.54</v>
      </c>
      <c r="L22">
        <v>0.4</v>
      </c>
      <c r="M22">
        <v>0.69</v>
      </c>
      <c r="N22">
        <v>0.69</v>
      </c>
      <c r="O22" s="15" t="s">
        <v>89</v>
      </c>
    </row>
    <row r="23" spans="1:15" x14ac:dyDescent="0.25">
      <c r="A23" s="15" t="s">
        <v>13</v>
      </c>
      <c r="B23">
        <v>0.61</v>
      </c>
      <c r="C23">
        <v>1.1000000000000001</v>
      </c>
      <c r="D23">
        <v>0.26</v>
      </c>
      <c r="E23">
        <v>0.75</v>
      </c>
      <c r="F23">
        <v>0.66</v>
      </c>
      <c r="G23">
        <v>0.47</v>
      </c>
      <c r="H23">
        <v>0.54</v>
      </c>
      <c r="I23">
        <v>0.53</v>
      </c>
      <c r="J23">
        <v>0.41</v>
      </c>
      <c r="K23">
        <v>0.74</v>
      </c>
      <c r="L23">
        <v>0.39</v>
      </c>
      <c r="M23">
        <v>0.67</v>
      </c>
      <c r="N23">
        <v>0.62</v>
      </c>
      <c r="O23" s="15" t="s">
        <v>89</v>
      </c>
    </row>
    <row r="24" spans="1:15" x14ac:dyDescent="0.25">
      <c r="A24" s="15" t="s">
        <v>12</v>
      </c>
      <c r="B24">
        <v>0.61</v>
      </c>
      <c r="C24">
        <v>0.91</v>
      </c>
      <c r="D24">
        <v>0.22</v>
      </c>
      <c r="E24">
        <v>0.56999999999999995</v>
      </c>
      <c r="F24">
        <v>0.86</v>
      </c>
      <c r="G24">
        <v>0.22</v>
      </c>
      <c r="H24">
        <v>0.35</v>
      </c>
      <c r="I24">
        <v>0.41</v>
      </c>
      <c r="J24">
        <v>0.55000000000000004</v>
      </c>
      <c r="K24">
        <v>0.69</v>
      </c>
      <c r="L24">
        <v>0.52</v>
      </c>
      <c r="M24">
        <v>0.78</v>
      </c>
      <c r="N24">
        <v>0.68</v>
      </c>
      <c r="O24" s="15" t="s">
        <v>89</v>
      </c>
    </row>
    <row r="25" spans="1:15" x14ac:dyDescent="0.25">
      <c r="A25" s="15" t="s">
        <v>11</v>
      </c>
      <c r="B25">
        <v>0.94</v>
      </c>
      <c r="C25">
        <v>1</v>
      </c>
      <c r="D25">
        <v>0.36</v>
      </c>
      <c r="E25">
        <v>0.8</v>
      </c>
      <c r="F25">
        <v>0.93</v>
      </c>
      <c r="G25">
        <v>0.36</v>
      </c>
      <c r="H25">
        <v>0.54</v>
      </c>
      <c r="I25">
        <v>0.74</v>
      </c>
      <c r="J25">
        <v>0.69</v>
      </c>
      <c r="K25">
        <v>0.64</v>
      </c>
      <c r="L25">
        <v>0.57999999999999996</v>
      </c>
      <c r="M25">
        <v>0.87</v>
      </c>
      <c r="N25">
        <v>1.1000000000000001</v>
      </c>
      <c r="O25" s="15" t="s">
        <v>89</v>
      </c>
    </row>
    <row r="26" spans="1:15" x14ac:dyDescent="0.25">
      <c r="A26" s="15" t="s">
        <v>10</v>
      </c>
      <c r="B26">
        <v>0.79</v>
      </c>
      <c r="C26">
        <v>0.97</v>
      </c>
      <c r="D26">
        <v>0.23</v>
      </c>
      <c r="E26">
        <v>0.86</v>
      </c>
      <c r="F26">
        <v>0.64</v>
      </c>
      <c r="G26">
        <v>0.47</v>
      </c>
      <c r="H26">
        <v>0.4</v>
      </c>
      <c r="I26">
        <v>0.39</v>
      </c>
      <c r="J26">
        <v>0.52</v>
      </c>
      <c r="K26">
        <v>0.57999999999999996</v>
      </c>
      <c r="L26">
        <v>0.38</v>
      </c>
      <c r="M26">
        <v>0.56999999999999995</v>
      </c>
      <c r="N26">
        <v>0.73</v>
      </c>
      <c r="O26" s="15" t="s">
        <v>89</v>
      </c>
    </row>
    <row r="27" spans="1:15" x14ac:dyDescent="0.25">
      <c r="A27" s="15" t="s">
        <v>6</v>
      </c>
      <c r="B27">
        <v>1</v>
      </c>
      <c r="C27">
        <v>1.1000000000000001</v>
      </c>
      <c r="D27">
        <v>0.28999999999999998</v>
      </c>
      <c r="E27">
        <v>0.93</v>
      </c>
      <c r="F27">
        <v>0.7</v>
      </c>
      <c r="G27">
        <v>0.46</v>
      </c>
      <c r="H27">
        <v>0.69</v>
      </c>
      <c r="I27">
        <v>0.67</v>
      </c>
      <c r="J27">
        <v>0.78</v>
      </c>
      <c r="K27">
        <v>0.87</v>
      </c>
      <c r="L27">
        <v>0.56999999999999995</v>
      </c>
      <c r="M27">
        <v>0.96</v>
      </c>
      <c r="N27">
        <v>1</v>
      </c>
      <c r="O27" s="15" t="s">
        <v>89</v>
      </c>
    </row>
    <row r="28" spans="1:15" x14ac:dyDescent="0.25">
      <c r="A28" s="15" t="s">
        <v>5</v>
      </c>
      <c r="B28">
        <v>1</v>
      </c>
      <c r="C28">
        <v>1.6</v>
      </c>
      <c r="D28">
        <v>0.61</v>
      </c>
      <c r="E28">
        <v>0.75</v>
      </c>
      <c r="F28">
        <v>0.83</v>
      </c>
      <c r="G28">
        <v>0.83</v>
      </c>
      <c r="H28">
        <v>0.69</v>
      </c>
      <c r="I28">
        <v>0.62</v>
      </c>
      <c r="J28">
        <v>0.68</v>
      </c>
      <c r="K28">
        <v>1.1000000000000001</v>
      </c>
      <c r="L28">
        <v>0.73</v>
      </c>
      <c r="M28">
        <v>1</v>
      </c>
      <c r="N28">
        <v>0.77</v>
      </c>
      <c r="O28" s="15" t="s">
        <v>89</v>
      </c>
    </row>
    <row r="29" spans="1:15" x14ac:dyDescent="0.25">
      <c r="A29" s="15" t="s">
        <v>89</v>
      </c>
      <c r="O29" s="15" t="s">
        <v>89</v>
      </c>
    </row>
    <row r="30" spans="1:15" x14ac:dyDescent="0.25">
      <c r="A30" s="15" t="s">
        <v>18</v>
      </c>
      <c r="B30">
        <v>0.64</v>
      </c>
      <c r="C30">
        <v>0.56000000000000005</v>
      </c>
      <c r="D30">
        <v>0.59</v>
      </c>
      <c r="E30">
        <v>0.79</v>
      </c>
      <c r="F30">
        <v>0.57999999999999996</v>
      </c>
      <c r="G30">
        <v>0.71</v>
      </c>
      <c r="H30">
        <v>0.67</v>
      </c>
      <c r="I30">
        <v>0.65</v>
      </c>
      <c r="J30">
        <v>0.74</v>
      </c>
      <c r="K30">
        <v>0.76</v>
      </c>
      <c r="L30">
        <v>0.71</v>
      </c>
      <c r="M30">
        <v>0.95</v>
      </c>
      <c r="N30">
        <v>0.78</v>
      </c>
      <c r="O30" s="15" t="s">
        <v>89</v>
      </c>
    </row>
    <row r="31" spans="1:15" x14ac:dyDescent="0.25">
      <c r="A31" s="15" t="s">
        <v>19</v>
      </c>
      <c r="B31">
        <v>0.56000000000000005</v>
      </c>
      <c r="C31">
        <v>1.1000000000000001</v>
      </c>
      <c r="D31">
        <v>0.72</v>
      </c>
      <c r="E31">
        <v>0.81</v>
      </c>
      <c r="F31">
        <v>0.64</v>
      </c>
      <c r="G31">
        <v>0.64</v>
      </c>
      <c r="H31">
        <v>0.44</v>
      </c>
      <c r="I31">
        <v>0.49</v>
      </c>
      <c r="J31">
        <v>0.7</v>
      </c>
      <c r="K31">
        <v>0.74</v>
      </c>
      <c r="L31">
        <v>0.7</v>
      </c>
      <c r="M31">
        <v>0.77</v>
      </c>
      <c r="N31">
        <v>0.86</v>
      </c>
      <c r="O31" s="15" t="s">
        <v>89</v>
      </c>
    </row>
    <row r="32" spans="1:15" x14ac:dyDescent="0.25">
      <c r="A32" s="15" t="s">
        <v>17</v>
      </c>
      <c r="B32">
        <v>0.59</v>
      </c>
      <c r="C32">
        <v>0.72</v>
      </c>
      <c r="D32">
        <v>0.68</v>
      </c>
      <c r="E32">
        <v>0.69</v>
      </c>
      <c r="F32">
        <v>0.63</v>
      </c>
      <c r="G32">
        <v>0.69</v>
      </c>
      <c r="H32">
        <v>0.5</v>
      </c>
      <c r="I32">
        <v>0.67</v>
      </c>
      <c r="J32">
        <v>0.56999999999999995</v>
      </c>
      <c r="K32">
        <v>0.44</v>
      </c>
      <c r="L32">
        <v>0.33</v>
      </c>
      <c r="M32">
        <v>0.56999999999999995</v>
      </c>
      <c r="N32">
        <v>0.55000000000000004</v>
      </c>
      <c r="O32" s="15" t="s">
        <v>89</v>
      </c>
    </row>
    <row r="33" spans="1:15" x14ac:dyDescent="0.25">
      <c r="A33" s="15" t="s">
        <v>15</v>
      </c>
      <c r="B33">
        <v>0.79</v>
      </c>
      <c r="C33">
        <v>0.81</v>
      </c>
      <c r="D33">
        <v>0.69</v>
      </c>
      <c r="E33">
        <v>0.59</v>
      </c>
      <c r="F33">
        <v>0.57999999999999996</v>
      </c>
      <c r="G33">
        <v>0.63</v>
      </c>
      <c r="H33">
        <v>0.59</v>
      </c>
      <c r="I33">
        <v>0.6</v>
      </c>
      <c r="J33">
        <v>0.51</v>
      </c>
      <c r="K33">
        <v>0.49</v>
      </c>
      <c r="L33">
        <v>0.66</v>
      </c>
      <c r="M33">
        <v>0.9</v>
      </c>
      <c r="N33">
        <v>0.71</v>
      </c>
      <c r="O33" s="15" t="s">
        <v>89</v>
      </c>
    </row>
    <row r="34" spans="1:15" x14ac:dyDescent="0.25">
      <c r="A34" s="15" t="s">
        <v>20</v>
      </c>
      <c r="B34">
        <v>0.57999999999999996</v>
      </c>
      <c r="C34">
        <v>0.64</v>
      </c>
      <c r="D34">
        <v>0.63</v>
      </c>
      <c r="E34">
        <v>0.57999999999999996</v>
      </c>
      <c r="F34">
        <v>0.6</v>
      </c>
      <c r="G34">
        <v>0.52</v>
      </c>
      <c r="H34">
        <v>0.37</v>
      </c>
      <c r="I34">
        <v>0.76</v>
      </c>
      <c r="J34">
        <v>0.69</v>
      </c>
      <c r="K34">
        <v>0.41</v>
      </c>
      <c r="L34">
        <v>0.46</v>
      </c>
      <c r="M34">
        <v>0.86</v>
      </c>
      <c r="N34">
        <v>0.63</v>
      </c>
      <c r="O34" s="15" t="s">
        <v>89</v>
      </c>
    </row>
    <row r="35" spans="1:15" x14ac:dyDescent="0.25">
      <c r="A35" s="15" t="s">
        <v>16</v>
      </c>
      <c r="B35">
        <v>0.71</v>
      </c>
      <c r="C35">
        <v>0.64</v>
      </c>
      <c r="D35">
        <v>0.69</v>
      </c>
      <c r="E35">
        <v>0.63</v>
      </c>
      <c r="F35">
        <v>0.52</v>
      </c>
      <c r="G35">
        <v>0.46</v>
      </c>
      <c r="H35">
        <v>0.61</v>
      </c>
      <c r="I35">
        <v>0.64</v>
      </c>
      <c r="J35">
        <v>0.54</v>
      </c>
      <c r="K35">
        <v>0.52</v>
      </c>
      <c r="L35">
        <v>0.35</v>
      </c>
      <c r="M35">
        <v>0.96</v>
      </c>
      <c r="N35">
        <v>0.63</v>
      </c>
      <c r="O35" s="15" t="s">
        <v>89</v>
      </c>
    </row>
    <row r="36" spans="1:15" x14ac:dyDescent="0.25">
      <c r="A36" s="15" t="s">
        <v>14</v>
      </c>
      <c r="B36">
        <v>0.67</v>
      </c>
      <c r="C36">
        <v>0.44</v>
      </c>
      <c r="D36">
        <v>0.5</v>
      </c>
      <c r="E36">
        <v>0.59</v>
      </c>
      <c r="F36">
        <v>0.37</v>
      </c>
      <c r="G36">
        <v>0.61</v>
      </c>
      <c r="H36">
        <v>0.76</v>
      </c>
      <c r="I36">
        <v>0.42</v>
      </c>
      <c r="J36">
        <v>0.64</v>
      </c>
      <c r="K36">
        <v>0.64</v>
      </c>
      <c r="L36">
        <v>0.41</v>
      </c>
      <c r="M36">
        <v>0.93</v>
      </c>
      <c r="N36">
        <v>0.52</v>
      </c>
      <c r="O36" s="15" t="s">
        <v>89</v>
      </c>
    </row>
    <row r="37" spans="1:15" x14ac:dyDescent="0.25">
      <c r="A37" s="15" t="s">
        <v>13</v>
      </c>
      <c r="B37">
        <v>0.65</v>
      </c>
      <c r="C37">
        <v>0.49</v>
      </c>
      <c r="D37">
        <v>0.67</v>
      </c>
      <c r="E37">
        <v>0.6</v>
      </c>
      <c r="F37">
        <v>0.76</v>
      </c>
      <c r="G37">
        <v>0.64</v>
      </c>
      <c r="H37">
        <v>0.42</v>
      </c>
      <c r="I37">
        <v>0.87</v>
      </c>
      <c r="J37">
        <v>0.5</v>
      </c>
      <c r="K37">
        <v>0.69</v>
      </c>
      <c r="L37">
        <v>0.53</v>
      </c>
      <c r="M37">
        <v>1</v>
      </c>
      <c r="N37">
        <v>0.75</v>
      </c>
      <c r="O37" s="15" t="s">
        <v>89</v>
      </c>
    </row>
    <row r="38" spans="1:15" x14ac:dyDescent="0.25">
      <c r="A38" s="15" t="s">
        <v>12</v>
      </c>
      <c r="B38">
        <v>0.74</v>
      </c>
      <c r="C38">
        <v>0.7</v>
      </c>
      <c r="D38">
        <v>0.56999999999999995</v>
      </c>
      <c r="E38">
        <v>0.51</v>
      </c>
      <c r="F38">
        <v>0.69</v>
      </c>
      <c r="G38">
        <v>0.54</v>
      </c>
      <c r="H38">
        <v>0.64</v>
      </c>
      <c r="I38">
        <v>0.5</v>
      </c>
      <c r="J38">
        <v>0.66</v>
      </c>
      <c r="K38">
        <v>0.73</v>
      </c>
      <c r="L38">
        <v>0.5</v>
      </c>
      <c r="M38">
        <v>0.98</v>
      </c>
      <c r="N38">
        <v>0.73</v>
      </c>
      <c r="O38" s="15" t="s">
        <v>89</v>
      </c>
    </row>
    <row r="39" spans="1:15" x14ac:dyDescent="0.25">
      <c r="A39" s="15" t="s">
        <v>11</v>
      </c>
      <c r="B39">
        <v>0.76</v>
      </c>
      <c r="C39">
        <v>0.74</v>
      </c>
      <c r="D39">
        <v>0.44</v>
      </c>
      <c r="E39">
        <v>0.49</v>
      </c>
      <c r="F39">
        <v>0.41</v>
      </c>
      <c r="G39">
        <v>0.52</v>
      </c>
      <c r="H39">
        <v>0.64</v>
      </c>
      <c r="I39">
        <v>0.69</v>
      </c>
      <c r="J39">
        <v>0.73</v>
      </c>
      <c r="K39">
        <v>0.28999999999999998</v>
      </c>
      <c r="L39">
        <v>0.41</v>
      </c>
      <c r="M39">
        <v>0.91</v>
      </c>
      <c r="N39">
        <v>0.74</v>
      </c>
      <c r="O39" s="15" t="s">
        <v>89</v>
      </c>
    </row>
    <row r="40" spans="1:15" x14ac:dyDescent="0.25">
      <c r="A40" s="15" t="s">
        <v>10</v>
      </c>
      <c r="B40">
        <v>0.71</v>
      </c>
      <c r="C40">
        <v>0.7</v>
      </c>
      <c r="D40">
        <v>0.33</v>
      </c>
      <c r="E40">
        <v>0.66</v>
      </c>
      <c r="F40">
        <v>0.46</v>
      </c>
      <c r="G40">
        <v>0.35</v>
      </c>
      <c r="H40">
        <v>0.41</v>
      </c>
      <c r="I40">
        <v>0.53</v>
      </c>
      <c r="J40">
        <v>0.5</v>
      </c>
      <c r="K40">
        <v>0.41</v>
      </c>
      <c r="L40">
        <v>0.31</v>
      </c>
      <c r="M40">
        <v>0.67</v>
      </c>
      <c r="N40">
        <v>0.56999999999999995</v>
      </c>
      <c r="O40" s="15" t="s">
        <v>89</v>
      </c>
    </row>
    <row r="41" spans="1:15" x14ac:dyDescent="0.25">
      <c r="A41" s="15" t="s">
        <v>6</v>
      </c>
      <c r="B41">
        <v>0.95</v>
      </c>
      <c r="C41">
        <v>0.77</v>
      </c>
      <c r="D41">
        <v>0.56999999999999995</v>
      </c>
      <c r="E41">
        <v>0.9</v>
      </c>
      <c r="F41">
        <v>0.86</v>
      </c>
      <c r="G41">
        <v>0.96</v>
      </c>
      <c r="H41">
        <v>0.93</v>
      </c>
      <c r="I41">
        <v>1</v>
      </c>
      <c r="J41">
        <v>0.98</v>
      </c>
      <c r="K41">
        <v>0.91</v>
      </c>
      <c r="L41">
        <v>0.67</v>
      </c>
      <c r="M41">
        <v>0.55000000000000004</v>
      </c>
      <c r="N41">
        <v>1.1000000000000001</v>
      </c>
      <c r="O41" s="15" t="s">
        <v>89</v>
      </c>
    </row>
    <row r="42" spans="1:15" x14ac:dyDescent="0.25">
      <c r="A42" s="15" t="s">
        <v>5</v>
      </c>
      <c r="B42">
        <v>0.78</v>
      </c>
      <c r="C42">
        <v>0.86</v>
      </c>
      <c r="D42">
        <v>0.55000000000000004</v>
      </c>
      <c r="E42">
        <v>0.71</v>
      </c>
      <c r="F42">
        <v>0.63</v>
      </c>
      <c r="G42">
        <v>0.63</v>
      </c>
      <c r="H42">
        <v>0.52</v>
      </c>
      <c r="I42">
        <v>0.75</v>
      </c>
      <c r="J42">
        <v>0.73</v>
      </c>
      <c r="K42">
        <v>0.74</v>
      </c>
      <c r="L42">
        <v>0.56999999999999995</v>
      </c>
      <c r="M42">
        <v>1.1000000000000001</v>
      </c>
      <c r="N42">
        <v>0.32</v>
      </c>
      <c r="O42" s="15" t="s">
        <v>89</v>
      </c>
    </row>
    <row r="43" spans="1:15" x14ac:dyDescent="0.25">
      <c r="A43" s="15" t="s">
        <v>89</v>
      </c>
      <c r="O43" s="15" t="s">
        <v>89</v>
      </c>
    </row>
    <row r="44" spans="1:15" x14ac:dyDescent="0.25">
      <c r="A44" s="15" t="s">
        <v>18</v>
      </c>
      <c r="B44">
        <v>0.49</v>
      </c>
      <c r="C44">
        <v>0.61</v>
      </c>
      <c r="D44">
        <v>0.36</v>
      </c>
      <c r="E44">
        <v>0.81</v>
      </c>
      <c r="F44">
        <v>0.6</v>
      </c>
      <c r="G44">
        <v>0.68</v>
      </c>
      <c r="H44">
        <v>0.71</v>
      </c>
      <c r="I44">
        <v>0.88</v>
      </c>
      <c r="J44">
        <v>0.86</v>
      </c>
      <c r="K44">
        <v>1.1000000000000001</v>
      </c>
      <c r="L44">
        <v>0.83</v>
      </c>
      <c r="M44">
        <v>1.1000000000000001</v>
      </c>
      <c r="N44">
        <v>0.98</v>
      </c>
      <c r="O44" s="15" t="s">
        <v>89</v>
      </c>
    </row>
    <row r="45" spans="1:15" x14ac:dyDescent="0.25">
      <c r="A45" s="15" t="s">
        <v>19</v>
      </c>
      <c r="B45">
        <v>0.61</v>
      </c>
      <c r="C45">
        <v>0.38</v>
      </c>
      <c r="D45">
        <v>0.45</v>
      </c>
      <c r="E45">
        <v>0.45</v>
      </c>
      <c r="F45">
        <v>0.57999999999999996</v>
      </c>
      <c r="G45">
        <v>0.43</v>
      </c>
      <c r="H45">
        <v>0.51</v>
      </c>
      <c r="I45">
        <v>0.59</v>
      </c>
      <c r="J45">
        <v>0.72</v>
      </c>
      <c r="K45">
        <v>0.65</v>
      </c>
      <c r="L45">
        <v>0.6</v>
      </c>
      <c r="M45">
        <v>0.56999999999999995</v>
      </c>
      <c r="N45">
        <v>0.91</v>
      </c>
      <c r="O45" s="15" t="s">
        <v>89</v>
      </c>
    </row>
    <row r="46" spans="1:15" x14ac:dyDescent="0.25">
      <c r="A46" s="15" t="s">
        <v>17</v>
      </c>
      <c r="B46">
        <v>0.36</v>
      </c>
      <c r="C46">
        <v>0.45</v>
      </c>
      <c r="D46">
        <v>0.38</v>
      </c>
      <c r="E46">
        <v>0.4</v>
      </c>
      <c r="F46">
        <v>0.56000000000000005</v>
      </c>
      <c r="G46">
        <v>0.43</v>
      </c>
      <c r="H46">
        <v>0.48</v>
      </c>
      <c r="I46">
        <v>0.56999999999999995</v>
      </c>
      <c r="J46">
        <v>0.66</v>
      </c>
      <c r="K46">
        <v>0.48</v>
      </c>
      <c r="L46">
        <v>0.47</v>
      </c>
      <c r="M46">
        <v>0.73</v>
      </c>
      <c r="N46">
        <v>0.49</v>
      </c>
      <c r="O46" s="15" t="s">
        <v>89</v>
      </c>
    </row>
    <row r="47" spans="1:15" x14ac:dyDescent="0.25">
      <c r="A47" s="15" t="s">
        <v>15</v>
      </c>
      <c r="B47">
        <v>0.81</v>
      </c>
      <c r="C47">
        <v>0.45</v>
      </c>
      <c r="D47">
        <v>0.4</v>
      </c>
      <c r="E47">
        <v>0.36</v>
      </c>
      <c r="F47">
        <v>0.7</v>
      </c>
      <c r="G47">
        <v>0.59</v>
      </c>
      <c r="H47">
        <v>0.43</v>
      </c>
      <c r="I47">
        <v>0.87</v>
      </c>
      <c r="J47">
        <v>0.72</v>
      </c>
      <c r="K47">
        <v>0.51</v>
      </c>
      <c r="L47">
        <v>0.64</v>
      </c>
      <c r="M47">
        <v>0.95</v>
      </c>
      <c r="N47">
        <v>0.6</v>
      </c>
      <c r="O47" s="15" t="s">
        <v>89</v>
      </c>
    </row>
    <row r="48" spans="1:15" x14ac:dyDescent="0.25">
      <c r="A48" s="15" t="s">
        <v>20</v>
      </c>
      <c r="B48">
        <v>0.6</v>
      </c>
      <c r="C48">
        <v>0.57999999999999996</v>
      </c>
      <c r="D48">
        <v>0.56000000000000005</v>
      </c>
      <c r="E48">
        <v>0.7</v>
      </c>
      <c r="F48">
        <v>0.95</v>
      </c>
      <c r="G48">
        <v>0.57999999999999996</v>
      </c>
      <c r="H48">
        <v>0.41</v>
      </c>
      <c r="I48">
        <v>0.92</v>
      </c>
      <c r="J48">
        <v>0.86</v>
      </c>
      <c r="K48">
        <v>0.57999999999999996</v>
      </c>
      <c r="L48">
        <v>0.6</v>
      </c>
      <c r="M48">
        <v>1.1000000000000001</v>
      </c>
      <c r="N48">
        <v>0.88</v>
      </c>
      <c r="O48" s="15" t="s">
        <v>89</v>
      </c>
    </row>
    <row r="49" spans="1:15" x14ac:dyDescent="0.25">
      <c r="A49" s="15" t="s">
        <v>16</v>
      </c>
      <c r="B49">
        <v>0.68</v>
      </c>
      <c r="C49">
        <v>0.43</v>
      </c>
      <c r="D49">
        <v>0.43</v>
      </c>
      <c r="E49">
        <v>0.59</v>
      </c>
      <c r="F49">
        <v>0.57999999999999996</v>
      </c>
      <c r="G49">
        <v>0.46</v>
      </c>
      <c r="H49">
        <v>0.57999999999999996</v>
      </c>
      <c r="I49">
        <v>0.57999999999999996</v>
      </c>
      <c r="J49">
        <v>0.49</v>
      </c>
      <c r="K49">
        <v>0.41</v>
      </c>
      <c r="L49">
        <v>0.55000000000000004</v>
      </c>
      <c r="M49">
        <v>0.72</v>
      </c>
      <c r="N49">
        <v>0.82</v>
      </c>
      <c r="O49" s="15" t="s">
        <v>89</v>
      </c>
    </row>
    <row r="50" spans="1:15" x14ac:dyDescent="0.25">
      <c r="A50" s="15" t="s">
        <v>14</v>
      </c>
      <c r="B50">
        <v>0.71</v>
      </c>
      <c r="C50">
        <v>0.51</v>
      </c>
      <c r="D50">
        <v>0.48</v>
      </c>
      <c r="E50">
        <v>0.43</v>
      </c>
      <c r="F50">
        <v>0.41</v>
      </c>
      <c r="G50">
        <v>0.57999999999999996</v>
      </c>
      <c r="H50">
        <v>0.59</v>
      </c>
      <c r="I50">
        <v>0.54</v>
      </c>
      <c r="J50">
        <v>0.79</v>
      </c>
      <c r="K50">
        <v>0.6</v>
      </c>
      <c r="L50">
        <v>0.6</v>
      </c>
      <c r="M50">
        <v>0.97</v>
      </c>
      <c r="N50">
        <v>0.8</v>
      </c>
      <c r="O50" s="15" t="s">
        <v>89</v>
      </c>
    </row>
    <row r="51" spans="1:15" x14ac:dyDescent="0.25">
      <c r="A51" s="15" t="s">
        <v>13</v>
      </c>
      <c r="B51">
        <v>0.88</v>
      </c>
      <c r="C51">
        <v>0.59</v>
      </c>
      <c r="D51">
        <v>0.56999999999999995</v>
      </c>
      <c r="E51">
        <v>0.87</v>
      </c>
      <c r="F51">
        <v>0.92</v>
      </c>
      <c r="G51">
        <v>0.57999999999999996</v>
      </c>
      <c r="H51">
        <v>0.54</v>
      </c>
      <c r="I51">
        <v>1.2</v>
      </c>
      <c r="J51">
        <v>0.73</v>
      </c>
      <c r="K51">
        <v>0.93</v>
      </c>
      <c r="L51">
        <v>0.69</v>
      </c>
      <c r="M51">
        <v>1.2</v>
      </c>
      <c r="N51">
        <v>1</v>
      </c>
      <c r="O51" s="15" t="s">
        <v>89</v>
      </c>
    </row>
    <row r="52" spans="1:15" x14ac:dyDescent="0.25">
      <c r="A52" s="15" t="s">
        <v>12</v>
      </c>
      <c r="B52">
        <v>0.86</v>
      </c>
      <c r="C52">
        <v>0.72</v>
      </c>
      <c r="D52">
        <v>0.66</v>
      </c>
      <c r="E52">
        <v>0.72</v>
      </c>
      <c r="F52">
        <v>0.86</v>
      </c>
      <c r="G52">
        <v>0.49</v>
      </c>
      <c r="H52">
        <v>0.79</v>
      </c>
      <c r="I52">
        <v>0.73</v>
      </c>
      <c r="J52">
        <v>1</v>
      </c>
      <c r="K52">
        <v>1</v>
      </c>
      <c r="L52">
        <v>0.69</v>
      </c>
      <c r="M52">
        <v>1.3</v>
      </c>
      <c r="N52">
        <v>1</v>
      </c>
      <c r="O52" s="15" t="s">
        <v>89</v>
      </c>
    </row>
    <row r="53" spans="1:15" x14ac:dyDescent="0.25">
      <c r="A53" s="15" t="s">
        <v>11</v>
      </c>
      <c r="B53">
        <v>1.1000000000000001</v>
      </c>
      <c r="C53">
        <v>0.65</v>
      </c>
      <c r="D53">
        <v>0.48</v>
      </c>
      <c r="E53">
        <v>0.51</v>
      </c>
      <c r="F53">
        <v>0.57999999999999996</v>
      </c>
      <c r="G53">
        <v>0.41</v>
      </c>
      <c r="H53">
        <v>0.6</v>
      </c>
      <c r="I53">
        <v>0.93</v>
      </c>
      <c r="J53">
        <v>1</v>
      </c>
      <c r="K53">
        <v>0.6</v>
      </c>
      <c r="L53">
        <v>0.68</v>
      </c>
      <c r="M53">
        <v>1.2</v>
      </c>
      <c r="N53">
        <v>1.1000000000000001</v>
      </c>
      <c r="O53" s="15" t="s">
        <v>89</v>
      </c>
    </row>
    <row r="54" spans="1:15" x14ac:dyDescent="0.25">
      <c r="A54" s="15" t="s">
        <v>10</v>
      </c>
      <c r="B54">
        <v>0.83</v>
      </c>
      <c r="C54">
        <v>0.6</v>
      </c>
      <c r="D54">
        <v>0.47</v>
      </c>
      <c r="E54">
        <v>0.64</v>
      </c>
      <c r="F54">
        <v>0.6</v>
      </c>
      <c r="G54">
        <v>0.55000000000000004</v>
      </c>
      <c r="H54">
        <v>0.6</v>
      </c>
      <c r="I54">
        <v>0.69</v>
      </c>
      <c r="J54">
        <v>0.69</v>
      </c>
      <c r="K54">
        <v>0.68</v>
      </c>
      <c r="L54">
        <v>0.39</v>
      </c>
      <c r="M54">
        <v>0.77</v>
      </c>
      <c r="N54">
        <v>0.98</v>
      </c>
      <c r="O54" s="15" t="s">
        <v>89</v>
      </c>
    </row>
    <row r="55" spans="1:15" x14ac:dyDescent="0.25">
      <c r="A55" s="15" t="s">
        <v>6</v>
      </c>
      <c r="B55">
        <v>1.1000000000000001</v>
      </c>
      <c r="C55">
        <v>0.56999999999999995</v>
      </c>
      <c r="D55">
        <v>0.73</v>
      </c>
      <c r="E55">
        <v>0.95</v>
      </c>
      <c r="F55">
        <v>1.1000000000000001</v>
      </c>
      <c r="G55">
        <v>0.72</v>
      </c>
      <c r="H55">
        <v>0.97</v>
      </c>
      <c r="I55">
        <v>1.2</v>
      </c>
      <c r="J55">
        <v>1.3</v>
      </c>
      <c r="K55">
        <v>1.2</v>
      </c>
      <c r="L55">
        <v>0.77</v>
      </c>
      <c r="M55">
        <v>0.98</v>
      </c>
      <c r="N55">
        <v>1.2</v>
      </c>
      <c r="O55" s="15" t="s">
        <v>89</v>
      </c>
    </row>
    <row r="56" spans="1:15" x14ac:dyDescent="0.25">
      <c r="A56" s="15" t="s">
        <v>5</v>
      </c>
      <c r="B56">
        <v>0.98</v>
      </c>
      <c r="C56">
        <v>0.91</v>
      </c>
      <c r="D56">
        <v>0.49</v>
      </c>
      <c r="E56">
        <v>0.6</v>
      </c>
      <c r="F56">
        <v>0.88</v>
      </c>
      <c r="G56">
        <v>0.82</v>
      </c>
      <c r="H56">
        <v>0.8</v>
      </c>
      <c r="I56">
        <v>1</v>
      </c>
      <c r="J56">
        <v>1</v>
      </c>
      <c r="K56">
        <v>1.1000000000000001</v>
      </c>
      <c r="L56">
        <v>0.98</v>
      </c>
      <c r="M56">
        <v>1.2</v>
      </c>
      <c r="N56">
        <v>0.71</v>
      </c>
      <c r="O56" s="15" t="s">
        <v>89</v>
      </c>
    </row>
    <row r="57" spans="1:15" x14ac:dyDescent="0.25">
      <c r="A57" s="15" t="s">
        <v>89</v>
      </c>
      <c r="O57" s="15" t="s">
        <v>89</v>
      </c>
    </row>
    <row r="58" spans="1:15" x14ac:dyDescent="0.25">
      <c r="A58" s="15" t="s">
        <v>89</v>
      </c>
      <c r="O58" s="15" t="s">
        <v>89</v>
      </c>
    </row>
    <row r="59" spans="1:15" x14ac:dyDescent="0.25">
      <c r="A59" s="15" t="s">
        <v>18</v>
      </c>
      <c r="B59">
        <v>0.78</v>
      </c>
      <c r="C59">
        <v>0.82</v>
      </c>
      <c r="D59">
        <v>0.38</v>
      </c>
      <c r="E59">
        <v>0.87</v>
      </c>
      <c r="F59">
        <v>0.72</v>
      </c>
      <c r="G59">
        <v>0.69</v>
      </c>
      <c r="H59">
        <v>0.62</v>
      </c>
      <c r="I59">
        <v>0.57999999999999996</v>
      </c>
      <c r="J59">
        <v>0.78</v>
      </c>
      <c r="K59">
        <v>0.81</v>
      </c>
      <c r="L59">
        <v>0.89</v>
      </c>
      <c r="M59">
        <v>1.3</v>
      </c>
      <c r="N59">
        <v>1.1000000000000001</v>
      </c>
      <c r="O59" s="15" t="s">
        <v>89</v>
      </c>
    </row>
    <row r="60" spans="1:15" x14ac:dyDescent="0.25">
      <c r="A60" s="15" t="s">
        <v>19</v>
      </c>
      <c r="B60">
        <v>0.82</v>
      </c>
      <c r="C60">
        <v>1.2</v>
      </c>
      <c r="D60">
        <v>0.52</v>
      </c>
      <c r="E60">
        <v>0.65</v>
      </c>
      <c r="F60">
        <v>0.84</v>
      </c>
      <c r="G60">
        <v>0.81</v>
      </c>
      <c r="H60">
        <v>0.8</v>
      </c>
      <c r="I60">
        <v>0.69</v>
      </c>
      <c r="J60">
        <v>0.82</v>
      </c>
      <c r="K60">
        <v>0.65</v>
      </c>
      <c r="L60">
        <v>0.92</v>
      </c>
      <c r="M60">
        <v>0.99</v>
      </c>
      <c r="N60">
        <v>1.4</v>
      </c>
      <c r="O60" s="15" t="s">
        <v>89</v>
      </c>
    </row>
    <row r="61" spans="1:15" x14ac:dyDescent="0.25">
      <c r="A61" s="15" t="s">
        <v>17</v>
      </c>
      <c r="B61">
        <v>0.38</v>
      </c>
      <c r="C61">
        <v>0.52</v>
      </c>
      <c r="D61">
        <v>0.18</v>
      </c>
      <c r="E61">
        <v>0.35</v>
      </c>
      <c r="F61">
        <v>0.62</v>
      </c>
      <c r="G61">
        <v>0.33</v>
      </c>
      <c r="H61">
        <v>0.3</v>
      </c>
      <c r="I61">
        <v>0.28000000000000003</v>
      </c>
      <c r="J61">
        <v>0.53</v>
      </c>
      <c r="K61">
        <v>0.36</v>
      </c>
      <c r="L61">
        <v>0.44</v>
      </c>
      <c r="M61">
        <v>0.68</v>
      </c>
      <c r="N61">
        <v>0.6</v>
      </c>
      <c r="O61" s="15" t="s">
        <v>89</v>
      </c>
    </row>
    <row r="62" spans="1:15" x14ac:dyDescent="0.25">
      <c r="A62" s="15" t="s">
        <v>15</v>
      </c>
      <c r="B62">
        <v>0.87</v>
      </c>
      <c r="C62">
        <v>0.65</v>
      </c>
      <c r="D62">
        <v>0.35</v>
      </c>
      <c r="E62">
        <v>0.37</v>
      </c>
      <c r="F62">
        <v>0.64</v>
      </c>
      <c r="G62">
        <v>0.57999999999999996</v>
      </c>
      <c r="H62">
        <v>0.53</v>
      </c>
      <c r="I62">
        <v>0.62</v>
      </c>
      <c r="J62">
        <v>0.64</v>
      </c>
      <c r="K62">
        <v>0.46</v>
      </c>
      <c r="L62">
        <v>0.65</v>
      </c>
      <c r="M62">
        <v>1.1000000000000001</v>
      </c>
      <c r="N62">
        <v>0.65</v>
      </c>
      <c r="O62" s="15" t="s">
        <v>89</v>
      </c>
    </row>
    <row r="63" spans="1:15" x14ac:dyDescent="0.25">
      <c r="A63" s="15" t="s">
        <v>20</v>
      </c>
      <c r="B63">
        <v>0.72</v>
      </c>
      <c r="C63">
        <v>0.84</v>
      </c>
      <c r="D63">
        <v>0.62</v>
      </c>
      <c r="E63">
        <v>0.64</v>
      </c>
      <c r="F63">
        <v>0.86</v>
      </c>
      <c r="G63">
        <v>0.55000000000000004</v>
      </c>
      <c r="H63">
        <v>0.39</v>
      </c>
      <c r="I63">
        <v>0.8</v>
      </c>
      <c r="J63">
        <v>1</v>
      </c>
      <c r="K63">
        <v>0.34</v>
      </c>
      <c r="L63">
        <v>0.67</v>
      </c>
      <c r="M63">
        <v>1.1000000000000001</v>
      </c>
      <c r="N63">
        <v>0.9</v>
      </c>
      <c r="O63" s="15" t="s">
        <v>89</v>
      </c>
    </row>
    <row r="64" spans="1:15" x14ac:dyDescent="0.25">
      <c r="A64" s="15" t="s">
        <v>16</v>
      </c>
      <c r="B64">
        <v>0.69</v>
      </c>
      <c r="C64">
        <v>0.81</v>
      </c>
      <c r="D64">
        <v>0.33</v>
      </c>
      <c r="E64">
        <v>0.57999999999999996</v>
      </c>
      <c r="F64">
        <v>0.55000000000000004</v>
      </c>
      <c r="G64">
        <v>0.45</v>
      </c>
      <c r="H64">
        <v>0.5</v>
      </c>
      <c r="I64">
        <v>0.36</v>
      </c>
      <c r="J64">
        <v>0.64</v>
      </c>
      <c r="K64">
        <v>0.31</v>
      </c>
      <c r="L64">
        <v>0.53</v>
      </c>
      <c r="M64">
        <v>0.88</v>
      </c>
      <c r="N64">
        <v>0.65</v>
      </c>
      <c r="O64" s="15" t="s">
        <v>89</v>
      </c>
    </row>
    <row r="65" spans="1:15" x14ac:dyDescent="0.25">
      <c r="A65" s="15" t="s">
        <v>14</v>
      </c>
      <c r="B65">
        <v>0.62</v>
      </c>
      <c r="C65">
        <v>0.8</v>
      </c>
      <c r="D65">
        <v>0.3</v>
      </c>
      <c r="E65">
        <v>0.53</v>
      </c>
      <c r="F65">
        <v>0.39</v>
      </c>
      <c r="G65">
        <v>0.5</v>
      </c>
      <c r="H65">
        <v>0.56000000000000005</v>
      </c>
      <c r="I65">
        <v>0.47</v>
      </c>
      <c r="J65">
        <v>0.64</v>
      </c>
      <c r="K65">
        <v>0.43</v>
      </c>
      <c r="L65">
        <v>0.52</v>
      </c>
      <c r="M65">
        <v>1.1000000000000001</v>
      </c>
      <c r="N65">
        <v>0.68</v>
      </c>
      <c r="O65" s="15" t="s">
        <v>89</v>
      </c>
    </row>
    <row r="66" spans="1:15" x14ac:dyDescent="0.25">
      <c r="A66" s="15" t="s">
        <v>13</v>
      </c>
      <c r="B66">
        <v>0.57999999999999996</v>
      </c>
      <c r="C66">
        <v>0.69</v>
      </c>
      <c r="D66">
        <v>0.28000000000000003</v>
      </c>
      <c r="E66">
        <v>0.62</v>
      </c>
      <c r="F66">
        <v>0.8</v>
      </c>
      <c r="G66">
        <v>0.36</v>
      </c>
      <c r="H66">
        <v>0.47</v>
      </c>
      <c r="I66">
        <v>0.88</v>
      </c>
      <c r="J66">
        <v>0.44</v>
      </c>
      <c r="K66">
        <v>0.47</v>
      </c>
      <c r="L66">
        <v>0.65</v>
      </c>
      <c r="M66">
        <v>0.93</v>
      </c>
      <c r="N66">
        <v>0.88</v>
      </c>
      <c r="O66" s="15" t="s">
        <v>89</v>
      </c>
    </row>
    <row r="67" spans="1:15" x14ac:dyDescent="0.25">
      <c r="A67" s="15" t="s">
        <v>12</v>
      </c>
      <c r="B67">
        <v>0.78</v>
      </c>
      <c r="C67">
        <v>0.82</v>
      </c>
      <c r="D67">
        <v>0.53</v>
      </c>
      <c r="E67">
        <v>0.64</v>
      </c>
      <c r="F67">
        <v>1</v>
      </c>
      <c r="G67">
        <v>0.64</v>
      </c>
      <c r="H67">
        <v>0.64</v>
      </c>
      <c r="I67">
        <v>0.44</v>
      </c>
      <c r="J67">
        <v>0.68</v>
      </c>
      <c r="K67">
        <v>0.62</v>
      </c>
      <c r="L67">
        <v>0.45</v>
      </c>
      <c r="M67">
        <v>1.5</v>
      </c>
      <c r="N67">
        <v>0.77</v>
      </c>
      <c r="O67" s="15" t="s">
        <v>89</v>
      </c>
    </row>
    <row r="68" spans="1:15" x14ac:dyDescent="0.25">
      <c r="A68" s="15" t="s">
        <v>11</v>
      </c>
      <c r="B68">
        <v>0.81</v>
      </c>
      <c r="C68">
        <v>0.65</v>
      </c>
      <c r="D68">
        <v>0.36</v>
      </c>
      <c r="E68">
        <v>0.46</v>
      </c>
      <c r="F68">
        <v>0.34</v>
      </c>
      <c r="G68">
        <v>0.31</v>
      </c>
      <c r="H68">
        <v>0.43</v>
      </c>
      <c r="I68">
        <v>0.47</v>
      </c>
      <c r="J68">
        <v>0.62</v>
      </c>
      <c r="K68">
        <v>0.22</v>
      </c>
      <c r="L68">
        <v>0.41</v>
      </c>
      <c r="M68">
        <v>1</v>
      </c>
      <c r="N68">
        <v>0.79</v>
      </c>
      <c r="O68" s="15" t="s">
        <v>89</v>
      </c>
    </row>
    <row r="69" spans="1:15" x14ac:dyDescent="0.25">
      <c r="A69" s="15" t="s">
        <v>10</v>
      </c>
      <c r="B69">
        <v>0.89</v>
      </c>
      <c r="C69">
        <v>0.92</v>
      </c>
      <c r="D69">
        <v>0.44</v>
      </c>
      <c r="E69">
        <v>0.65</v>
      </c>
      <c r="F69">
        <v>0.67</v>
      </c>
      <c r="G69">
        <v>0.53</v>
      </c>
      <c r="H69">
        <v>0.52</v>
      </c>
      <c r="I69">
        <v>0.65</v>
      </c>
      <c r="J69">
        <v>0.45</v>
      </c>
      <c r="K69">
        <v>0.41</v>
      </c>
      <c r="L69">
        <v>0.76</v>
      </c>
      <c r="M69">
        <v>0.66</v>
      </c>
      <c r="N69">
        <v>0.68</v>
      </c>
      <c r="O69" s="15" t="s">
        <v>89</v>
      </c>
    </row>
    <row r="70" spans="1:15" x14ac:dyDescent="0.25">
      <c r="A70" s="15" t="s">
        <v>6</v>
      </c>
      <c r="B70">
        <v>1.3</v>
      </c>
      <c r="C70">
        <v>0.99</v>
      </c>
      <c r="D70">
        <v>0.68</v>
      </c>
      <c r="E70">
        <v>1.1000000000000001</v>
      </c>
      <c r="F70">
        <v>1.1000000000000001</v>
      </c>
      <c r="G70">
        <v>0.88</v>
      </c>
      <c r="H70">
        <v>1.1000000000000001</v>
      </c>
      <c r="I70">
        <v>0.93</v>
      </c>
      <c r="J70">
        <v>1.5</v>
      </c>
      <c r="K70">
        <v>1</v>
      </c>
      <c r="L70">
        <v>0.66</v>
      </c>
      <c r="M70">
        <v>1.3</v>
      </c>
      <c r="N70">
        <v>1.6</v>
      </c>
      <c r="O70" s="15" t="s">
        <v>89</v>
      </c>
    </row>
    <row r="71" spans="1:15" x14ac:dyDescent="0.25">
      <c r="A71" s="15" t="s">
        <v>5</v>
      </c>
      <c r="B71">
        <v>1.1000000000000001</v>
      </c>
      <c r="C71">
        <v>1.4</v>
      </c>
      <c r="D71">
        <v>0.6</v>
      </c>
      <c r="E71">
        <v>0.65</v>
      </c>
      <c r="F71">
        <v>0.9</v>
      </c>
      <c r="G71">
        <v>0.65</v>
      </c>
      <c r="H71">
        <v>0.68</v>
      </c>
      <c r="I71">
        <v>0.88</v>
      </c>
      <c r="J71">
        <v>0.77</v>
      </c>
      <c r="K71">
        <v>0.79</v>
      </c>
      <c r="L71">
        <v>0.68</v>
      </c>
      <c r="M71">
        <v>1.6</v>
      </c>
      <c r="N71">
        <v>0.59</v>
      </c>
      <c r="O71" s="15" t="s">
        <v>89</v>
      </c>
    </row>
    <row r="72" spans="1:15" x14ac:dyDescent="0.25">
      <c r="A72" s="15" t="s">
        <v>89</v>
      </c>
      <c r="O72" s="15" t="s">
        <v>89</v>
      </c>
    </row>
    <row r="73" spans="1:15" x14ac:dyDescent="0.25">
      <c r="A73" s="15" t="s">
        <v>18</v>
      </c>
      <c r="B73">
        <v>0.65</v>
      </c>
      <c r="C73">
        <v>0.75</v>
      </c>
      <c r="D73">
        <v>0.44</v>
      </c>
      <c r="E73">
        <v>0.91</v>
      </c>
      <c r="F73">
        <v>0.74</v>
      </c>
      <c r="G73">
        <v>0.8</v>
      </c>
      <c r="H73">
        <v>0.53</v>
      </c>
      <c r="I73">
        <v>0.79</v>
      </c>
      <c r="J73">
        <v>0.87</v>
      </c>
      <c r="K73">
        <v>0.95</v>
      </c>
      <c r="L73">
        <v>0.5</v>
      </c>
      <c r="M73">
        <v>1.2</v>
      </c>
      <c r="N73">
        <v>1</v>
      </c>
      <c r="O73" s="15" t="s">
        <v>89</v>
      </c>
    </row>
    <row r="74" spans="1:15" x14ac:dyDescent="0.25">
      <c r="A74" s="15" t="s">
        <v>19</v>
      </c>
      <c r="B74">
        <v>0.75</v>
      </c>
      <c r="C74">
        <v>1.2</v>
      </c>
      <c r="D74">
        <v>0.69</v>
      </c>
      <c r="E74">
        <v>0.66</v>
      </c>
      <c r="F74">
        <v>0.57999999999999996</v>
      </c>
      <c r="G74">
        <v>0.77</v>
      </c>
      <c r="H74">
        <v>0.3</v>
      </c>
      <c r="I74">
        <v>0.75</v>
      </c>
      <c r="J74">
        <v>0.72</v>
      </c>
      <c r="K74">
        <v>0.67</v>
      </c>
      <c r="L74">
        <v>0.78</v>
      </c>
      <c r="M74">
        <v>0.92</v>
      </c>
      <c r="N74">
        <v>1.1000000000000001</v>
      </c>
      <c r="O74" s="15" t="s">
        <v>89</v>
      </c>
    </row>
    <row r="75" spans="1:15" x14ac:dyDescent="0.25">
      <c r="A75" s="15" t="s">
        <v>17</v>
      </c>
      <c r="B75">
        <v>0.44</v>
      </c>
      <c r="C75">
        <v>0.69</v>
      </c>
      <c r="D75">
        <v>0.74</v>
      </c>
      <c r="E75">
        <v>0.54</v>
      </c>
      <c r="F75">
        <v>0.62</v>
      </c>
      <c r="G75">
        <v>0.61</v>
      </c>
      <c r="H75">
        <v>0.37</v>
      </c>
      <c r="I75">
        <v>0.45</v>
      </c>
      <c r="J75">
        <v>0.74</v>
      </c>
      <c r="K75">
        <v>0.43</v>
      </c>
      <c r="L75">
        <v>0.34</v>
      </c>
      <c r="M75">
        <v>0.53</v>
      </c>
      <c r="N75">
        <v>0.66</v>
      </c>
      <c r="O75" s="15" t="s">
        <v>89</v>
      </c>
    </row>
    <row r="76" spans="1:15" x14ac:dyDescent="0.25">
      <c r="A76" s="15" t="s">
        <v>15</v>
      </c>
      <c r="B76">
        <v>0.91</v>
      </c>
      <c r="C76">
        <v>0.66</v>
      </c>
      <c r="D76">
        <v>0.54</v>
      </c>
      <c r="E76">
        <v>0.65</v>
      </c>
      <c r="F76">
        <v>0.7</v>
      </c>
      <c r="G76">
        <v>0.57999999999999996</v>
      </c>
      <c r="H76">
        <v>0.41</v>
      </c>
      <c r="I76">
        <v>0.65</v>
      </c>
      <c r="J76">
        <v>0.62</v>
      </c>
      <c r="K76">
        <v>0.52</v>
      </c>
      <c r="L76">
        <v>0.64</v>
      </c>
      <c r="M76">
        <v>0.96</v>
      </c>
      <c r="N76">
        <v>0.6</v>
      </c>
      <c r="O76" s="15" t="s">
        <v>89</v>
      </c>
    </row>
    <row r="77" spans="1:15" x14ac:dyDescent="0.25">
      <c r="A77" s="15" t="s">
        <v>20</v>
      </c>
      <c r="B77">
        <v>0.74</v>
      </c>
      <c r="C77">
        <v>0.57999999999999996</v>
      </c>
      <c r="D77">
        <v>0.62</v>
      </c>
      <c r="E77">
        <v>0.7</v>
      </c>
      <c r="F77">
        <v>0.95</v>
      </c>
      <c r="G77">
        <v>0.63</v>
      </c>
      <c r="H77">
        <v>0.33</v>
      </c>
      <c r="I77">
        <v>0.8</v>
      </c>
      <c r="J77">
        <v>0.85</v>
      </c>
      <c r="K77">
        <v>0.64</v>
      </c>
      <c r="L77">
        <v>0.52</v>
      </c>
      <c r="M77">
        <v>1</v>
      </c>
      <c r="N77">
        <v>0.97</v>
      </c>
      <c r="O77" s="15" t="s">
        <v>89</v>
      </c>
    </row>
    <row r="78" spans="1:15" x14ac:dyDescent="0.25">
      <c r="A78" s="15" t="s">
        <v>16</v>
      </c>
      <c r="B78">
        <v>0.8</v>
      </c>
      <c r="C78">
        <v>0.77</v>
      </c>
      <c r="D78">
        <v>0.61</v>
      </c>
      <c r="E78">
        <v>0.57999999999999996</v>
      </c>
      <c r="F78">
        <v>0.63</v>
      </c>
      <c r="G78">
        <v>0.56999999999999995</v>
      </c>
      <c r="H78">
        <v>0.46</v>
      </c>
      <c r="I78">
        <v>0.48</v>
      </c>
      <c r="J78">
        <v>0.43</v>
      </c>
      <c r="K78">
        <v>0.27</v>
      </c>
      <c r="L78">
        <v>0.45</v>
      </c>
      <c r="M78">
        <v>0.7</v>
      </c>
      <c r="N78">
        <v>0.88</v>
      </c>
      <c r="O78" s="15" t="s">
        <v>89</v>
      </c>
    </row>
    <row r="79" spans="1:15" x14ac:dyDescent="0.25">
      <c r="A79" s="15" t="s">
        <v>14</v>
      </c>
      <c r="B79">
        <v>0.53</v>
      </c>
      <c r="C79">
        <v>0.3</v>
      </c>
      <c r="D79">
        <v>0.37</v>
      </c>
      <c r="E79">
        <v>0.41</v>
      </c>
      <c r="F79">
        <v>0.33</v>
      </c>
      <c r="G79">
        <v>0.46</v>
      </c>
      <c r="H79">
        <v>0.22</v>
      </c>
      <c r="I79">
        <v>0.28999999999999998</v>
      </c>
      <c r="J79">
        <v>0.54</v>
      </c>
      <c r="K79">
        <v>0.28000000000000003</v>
      </c>
      <c r="L79">
        <v>0.2</v>
      </c>
      <c r="M79">
        <v>0.79</v>
      </c>
      <c r="N79">
        <v>0.61</v>
      </c>
      <c r="O79" s="15" t="s">
        <v>89</v>
      </c>
    </row>
    <row r="80" spans="1:15" x14ac:dyDescent="0.25">
      <c r="A80" s="15" t="s">
        <v>13</v>
      </c>
      <c r="B80">
        <v>0.79</v>
      </c>
      <c r="C80">
        <v>0.75</v>
      </c>
      <c r="D80">
        <v>0.45</v>
      </c>
      <c r="E80">
        <v>0.65</v>
      </c>
      <c r="F80">
        <v>0.8</v>
      </c>
      <c r="G80">
        <v>0.48</v>
      </c>
      <c r="H80">
        <v>0.28999999999999998</v>
      </c>
      <c r="I80">
        <v>1.4</v>
      </c>
      <c r="J80">
        <v>0.48</v>
      </c>
      <c r="K80">
        <v>0.67</v>
      </c>
      <c r="L80">
        <v>0.4</v>
      </c>
      <c r="M80">
        <v>0.87</v>
      </c>
      <c r="N80">
        <v>1</v>
      </c>
      <c r="O80" s="15" t="s">
        <v>89</v>
      </c>
    </row>
    <row r="81" spans="1:15" x14ac:dyDescent="0.25">
      <c r="A81" s="15" t="s">
        <v>12</v>
      </c>
      <c r="B81">
        <v>0.87</v>
      </c>
      <c r="C81">
        <v>0.72</v>
      </c>
      <c r="D81">
        <v>0.74</v>
      </c>
      <c r="E81">
        <v>0.62</v>
      </c>
      <c r="F81">
        <v>0.85</v>
      </c>
      <c r="G81">
        <v>0.43</v>
      </c>
      <c r="H81">
        <v>0.54</v>
      </c>
      <c r="I81">
        <v>0.48</v>
      </c>
      <c r="J81">
        <v>0.84</v>
      </c>
      <c r="K81">
        <v>0.63</v>
      </c>
      <c r="L81">
        <v>0.39</v>
      </c>
      <c r="M81">
        <v>1.1000000000000001</v>
      </c>
      <c r="N81">
        <v>0.86</v>
      </c>
      <c r="O81" s="15" t="s">
        <v>89</v>
      </c>
    </row>
    <row r="82" spans="1:15" x14ac:dyDescent="0.25">
      <c r="A82" s="15" t="s">
        <v>11</v>
      </c>
      <c r="B82">
        <v>0.95</v>
      </c>
      <c r="C82">
        <v>0.67</v>
      </c>
      <c r="D82">
        <v>0.43</v>
      </c>
      <c r="E82">
        <v>0.52</v>
      </c>
      <c r="F82">
        <v>0.64</v>
      </c>
      <c r="G82">
        <v>0.27</v>
      </c>
      <c r="H82">
        <v>0.28000000000000003</v>
      </c>
      <c r="I82">
        <v>0.67</v>
      </c>
      <c r="J82">
        <v>0.63</v>
      </c>
      <c r="K82">
        <v>9.7000000000000003E-2</v>
      </c>
      <c r="L82">
        <v>0.35</v>
      </c>
      <c r="M82">
        <v>0.93</v>
      </c>
      <c r="N82">
        <v>1</v>
      </c>
      <c r="O82" s="15" t="s">
        <v>89</v>
      </c>
    </row>
    <row r="83" spans="1:15" x14ac:dyDescent="0.25">
      <c r="A83" s="15" t="s">
        <v>10</v>
      </c>
      <c r="B83">
        <v>0.5</v>
      </c>
      <c r="C83">
        <v>0.78</v>
      </c>
      <c r="D83">
        <v>0.34</v>
      </c>
      <c r="E83">
        <v>0.64</v>
      </c>
      <c r="F83">
        <v>0.52</v>
      </c>
      <c r="G83">
        <v>0.45</v>
      </c>
      <c r="H83">
        <v>0.2</v>
      </c>
      <c r="I83">
        <v>0.4</v>
      </c>
      <c r="J83">
        <v>0.39</v>
      </c>
      <c r="K83">
        <v>0.35</v>
      </c>
      <c r="L83">
        <v>0.35</v>
      </c>
      <c r="M83">
        <v>0.77</v>
      </c>
      <c r="N83">
        <v>0.69</v>
      </c>
      <c r="O83" s="15" t="s">
        <v>89</v>
      </c>
    </row>
    <row r="84" spans="1:15" x14ac:dyDescent="0.25">
      <c r="A84" s="15" t="s">
        <v>6</v>
      </c>
      <c r="B84">
        <v>1.2</v>
      </c>
      <c r="C84">
        <v>0.92</v>
      </c>
      <c r="D84">
        <v>0.53</v>
      </c>
      <c r="E84">
        <v>0.96</v>
      </c>
      <c r="F84">
        <v>1</v>
      </c>
      <c r="G84">
        <v>0.7</v>
      </c>
      <c r="H84">
        <v>0.79</v>
      </c>
      <c r="I84">
        <v>0.87</v>
      </c>
      <c r="J84">
        <v>1.1000000000000001</v>
      </c>
      <c r="K84">
        <v>0.93</v>
      </c>
      <c r="L84">
        <v>0.77</v>
      </c>
      <c r="M84">
        <v>0.95</v>
      </c>
      <c r="N84">
        <v>1.3</v>
      </c>
      <c r="O84" s="15" t="s">
        <v>89</v>
      </c>
    </row>
    <row r="85" spans="1:15" x14ac:dyDescent="0.25">
      <c r="A85" s="15" t="s">
        <v>5</v>
      </c>
      <c r="B85">
        <v>1</v>
      </c>
      <c r="C85">
        <v>1.1000000000000001</v>
      </c>
      <c r="D85">
        <v>0.66</v>
      </c>
      <c r="E85">
        <v>0.6</v>
      </c>
      <c r="F85">
        <v>0.97</v>
      </c>
      <c r="G85">
        <v>0.88</v>
      </c>
      <c r="H85">
        <v>0.61</v>
      </c>
      <c r="I85">
        <v>1</v>
      </c>
      <c r="J85">
        <v>0.86</v>
      </c>
      <c r="K85">
        <v>1</v>
      </c>
      <c r="L85">
        <v>0.69</v>
      </c>
      <c r="M85">
        <v>1.3</v>
      </c>
      <c r="N85">
        <v>1</v>
      </c>
      <c r="O85" s="15" t="s">
        <v>89</v>
      </c>
    </row>
  </sheetData>
  <conditionalFormatting sqref="B2:N85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F32E-54C2-4DD9-A902-2154D24EC5D9}">
  <dimension ref="A1"/>
  <sheetViews>
    <sheetView workbookViewId="0"/>
  </sheetViews>
  <sheetFormatPr defaultRowHeight="15" x14ac:dyDescent="0.25"/>
  <cols>
    <col min="1" max="1" width="11.42578125" bestFit="1" customWidth="1"/>
    <col min="2" max="9" width="5.28515625" bestFit="1" customWidth="1"/>
    <col min="10" max="10" width="6.28515625" bestFit="1" customWidth="1"/>
    <col min="11" max="11" width="5" bestFit="1" customWidth="1"/>
    <col min="12" max="12" width="5.7109375" bestFit="1" customWidth="1"/>
    <col min="13" max="14" width="5.42578125" bestFit="1" customWidth="1"/>
    <col min="15" max="15" width="5.1406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4 5 7 e 4 9 - 9 3 f 7 - 4 6 b b - 8 6 1 8 - 1 b f 7 8 a 1 b 5 8 c 4 "   x m l n s = " h t t p : / / s c h e m a s . m i c r o s o f t . c o m / D a t a M a s h u p " > A A A A A J g E A A B Q S w M E F A A C A A g A 6 5 P a W C 3 E i C S l A A A A 9 g A A A B I A H A B D b 2 5 m a W c v U G F j a 2 F n Z S 5 4 b W w g o h g A K K A U A A A A A A A A A A A A A A A A A A A A A A A A A A A A h Y 8 x D o I w G I W v Q r r T l h o T J T 9 l 0 E 1 J T E y M a 1 M q N E A x t F j u 5 u C R v I I Y R d 0 c 3 / e + 4 b 3 7 9 Q b p 0 N T B R X V W t y Z B E a Y o U E a 2 u T Z F g n p 3 C h c o 5 b A T s h K F C k b Z 2 H i w e Y J K 5 8 4 x I d 5 7 7 G e 4 7 Q r C K I 3 I M d v u Z a k a g T 6 y / i + H 2 l g n j F S I w + E 1 h j M c s S V m c 4 Y p k A l C p s 1 X Y O P e Z / s D Y d X X r u 8 U z 0 W 4 3 g C Z I p D 3 B / 4 A U E s D B B Q A A g A I A O u T 2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k 9 p Y O m j v Z J E B A A B w B A A A E w A c A E Z v c m 1 1 b G F z L 1 N l Y 3 R p b 2 4 x L m 0 g o h g A K K A U A A A A A A A A A A A A A A A A A A A A A A A A A A A A t d L d T s I w F A f w e x L e o Z k 3 k C y L 4 0 u U 7 I I M D W o 0 E P C K G V K 2 A z R 0 7 d J 2 R E K 4 9 V F 8 E V 7 M j m n A U D S a u J t t v 3 a n p + t f Q q g I Z 2 i Q 3 9 1 W s V A s y D k W E C F M x j P F k Y c o q G I B 6 e u e 0 A g 0 + H L p d H i Y x s B U 6 Y Z Q c H z O l H 6 R J c u / C p 4 k C B k M 5 1 x M A s l T E U I g I O E y e M h m + V h Q H v T 4 A k Q Q p X E S 5 O s 4 o V x a Z X v U A U p i o k B 4 V s u y k c 9 p G j P p u X U b X b O Q R 4 T N P L d S r 9 i o n 3 I F A 7 W i 4 O 0 f n U f O 4 L l s 5 w 2 f W d 3 t 2 x J 0 0 3 y p e 1 o I M t W V L b 2 F I Z 7 o y T 3 B Y / 1 l F 3 C k h 0 u 7 / d l o 9 M F t S g c h p l h I T 4 n 0 s O r 2 l U U C F F K r B P b V h g I z O e U i z p s e 6 k F Z O t G C v V 5 b e n t Z A a T g R W 1 s t L Y q 8 p N Y G k 9 A 7 L B q w p o J 6 y Z s m P D C h E 0 T X p r Q P T f p n Q n 7 J r w 3 Y d u E Y / f L T 9 q U i w X C j K d w m N w k C 1 e W r W Z C 8 U r / 9 X 8 N 8 d F q P 0 T 5 j 0 n + R e b y H O u E 5 e g e B S 3 3 y g m v n v D a C a 9 r v 2 W q U X O y 5 b 8 9 p H d Q S w E C L Q A U A A I A C A D r k 9 p Y L c S I J K U A A A D 2 A A A A E g A A A A A A A A A A A A A A A A A A A A A A Q 2 9 u Z m l n L 1 B h Y 2 t h Z 2 U u e G 1 s U E s B A i 0 A F A A C A A g A 6 5 P a W A / K 6 a u k A A A A 6 Q A A A B M A A A A A A A A A A A A A A A A A 8 Q A A A F t D b 2 5 0 Z W 5 0 X 1 R 5 c G V z X S 5 4 b W x Q S w E C L Q A U A A I A C A D r k 9 p Y O m j v Z J E B A A B w B A A A E w A A A A A A A A A A A A A A A A D i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G Q A A A A A A A E U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a V 9 n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W U 4 Y W M 5 O C 0 4 O D R h L T Q 5 M D A t Y j c 5 Z i 0 0 N j M 4 Z D c 3 O D c y Z G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p X 2 d 0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w N i 0 y N l Q x N j o z M T o y M i 4 z N j M 5 N T c y W i I g L z 4 8 R W 5 0 c n k g V H l w Z T 0 i R m l s b E N v b H V t b l R 5 c G V z I i B W Y W x 1 Z T 0 i c 0 J n V U Z C U V V G Q l F V R k J R V U Z C U V V H I i A v P j x F b n R y e S B U e X B l P S J G a W x s Q 2 9 s d W 1 u T m F t Z X M i I F Z h b H V l P S J z W y Z x d W 9 0 O 0 N v b H V t b j E m c X V v d D s s J n F 1 b 3 Q 7 M n M m c X V v d D s s J n F 1 b 3 Q 7 M 3 M m c X V v d D s s J n F 1 b 3 Q 7 N H M m c X V v d D s s J n F 1 b 3 Q 7 N X M m c X V v d D s s J n F 1 b 3 Q 7 N n M m c X V v d D s s J n F 1 b 3 Q 7 N 3 M m c X V v d D s s J n F 1 b 3 Q 7 O H M m c X V v d D s s J n F 1 b 3 Q 7 O X M m c X V v d D s s J n F 1 b 3 Q 7 M T B z J n F 1 b 3 Q 7 L C Z x d W 9 0 O 0 p z J n F 1 b 3 Q 7 L C Z x d W 9 0 O 1 F z J n F 1 b 3 Q 7 L C Z x d W 9 0 O 0 t z J n F 1 b 3 Q 7 L C Z x d W 9 0 O 0 F z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p X 2 d 0 b y 9 B d X R v U m V t b 3 Z l Z E N v b H V t b n M x L n t D b 2 x 1 b W 4 x L D B 9 J n F 1 b 3 Q 7 L C Z x d W 9 0 O 1 N l Y 3 R p b 2 4 x L 2 F p X 2 d 0 b y 9 B d X R v U m V t b 3 Z l Z E N v b H V t b n M x L n s y c y w x f S Z x d W 9 0 O y w m c X V v d D t T Z W N 0 a W 9 u M S 9 h a V 9 n d G 8 v Q X V 0 b 1 J l b W 9 2 Z W R D b 2 x 1 b W 5 z M S 5 7 M 3 M s M n 0 m c X V v d D s s J n F 1 b 3 Q 7 U 2 V j d G l v b j E v Y W l f Z 3 R v L 0 F 1 d G 9 S Z W 1 v d m V k Q 2 9 s d W 1 u c z E u e z R z L D N 9 J n F 1 b 3 Q 7 L C Z x d W 9 0 O 1 N l Y 3 R p b 2 4 x L 2 F p X 2 d 0 b y 9 B d X R v U m V t b 3 Z l Z E N v b H V t b n M x L n s 1 c y w 0 f S Z x d W 9 0 O y w m c X V v d D t T Z W N 0 a W 9 u M S 9 h a V 9 n d G 8 v Q X V 0 b 1 J l b W 9 2 Z W R D b 2 x 1 b W 5 z M S 5 7 N n M s N X 0 m c X V v d D s s J n F 1 b 3 Q 7 U 2 V j d G l v b j E v Y W l f Z 3 R v L 0 F 1 d G 9 S Z W 1 v d m V k Q 2 9 s d W 1 u c z E u e z d z L D Z 9 J n F 1 b 3 Q 7 L C Z x d W 9 0 O 1 N l Y 3 R p b 2 4 x L 2 F p X 2 d 0 b y 9 B d X R v U m V t b 3 Z l Z E N v b H V t b n M x L n s 4 c y w 3 f S Z x d W 9 0 O y w m c X V v d D t T Z W N 0 a W 9 u M S 9 h a V 9 n d G 8 v Q X V 0 b 1 J l b W 9 2 Z W R D b 2 x 1 b W 5 z M S 5 7 O X M s O H 0 m c X V v d D s s J n F 1 b 3 Q 7 U 2 V j d G l v b j E v Y W l f Z 3 R v L 0 F 1 d G 9 S Z W 1 v d m V k Q 2 9 s d W 1 u c z E u e z E w c y w 5 f S Z x d W 9 0 O y w m c X V v d D t T Z W N 0 a W 9 u M S 9 h a V 9 n d G 8 v Q X V 0 b 1 J l b W 9 2 Z W R D b 2 x 1 b W 5 z M S 5 7 S n M s M T B 9 J n F 1 b 3 Q 7 L C Z x d W 9 0 O 1 N l Y 3 R p b 2 4 x L 2 F p X 2 d 0 b y 9 B d X R v U m V t b 3 Z l Z E N v b H V t b n M x L n t R c y w x M X 0 m c X V v d D s s J n F 1 b 3 Q 7 U 2 V j d G l v b j E v Y W l f Z 3 R v L 0 F 1 d G 9 S Z W 1 v d m V k Q 2 9 s d W 1 u c z E u e 0 t z L D E y f S Z x d W 9 0 O y w m c X V v d D t T Z W N 0 a W 9 u M S 9 h a V 9 n d G 8 v Q X V 0 b 1 J l b W 9 2 Z W R D b 2 x 1 b W 5 z M S 5 7 Q X M s M T N 9 J n F 1 b 3 Q 7 L C Z x d W 9 0 O 1 N l Y 3 R p b 2 4 x L 2 F p X 2 d 0 b y 9 B d X R v U m V t b 3 Z l Z E N v b H V t b n M x L n t f M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F p X 2 d 0 b y 9 B d X R v U m V t b 3 Z l Z E N v b H V t b n M x L n t D b 2 x 1 b W 4 x L D B 9 J n F 1 b 3 Q 7 L C Z x d W 9 0 O 1 N l Y 3 R p b 2 4 x L 2 F p X 2 d 0 b y 9 B d X R v U m V t b 3 Z l Z E N v b H V t b n M x L n s y c y w x f S Z x d W 9 0 O y w m c X V v d D t T Z W N 0 a W 9 u M S 9 h a V 9 n d G 8 v Q X V 0 b 1 J l b W 9 2 Z W R D b 2 x 1 b W 5 z M S 5 7 M 3 M s M n 0 m c X V v d D s s J n F 1 b 3 Q 7 U 2 V j d G l v b j E v Y W l f Z 3 R v L 0 F 1 d G 9 S Z W 1 v d m V k Q 2 9 s d W 1 u c z E u e z R z L D N 9 J n F 1 b 3 Q 7 L C Z x d W 9 0 O 1 N l Y 3 R p b 2 4 x L 2 F p X 2 d 0 b y 9 B d X R v U m V t b 3 Z l Z E N v b H V t b n M x L n s 1 c y w 0 f S Z x d W 9 0 O y w m c X V v d D t T Z W N 0 a W 9 u M S 9 h a V 9 n d G 8 v Q X V 0 b 1 J l b W 9 2 Z W R D b 2 x 1 b W 5 z M S 5 7 N n M s N X 0 m c X V v d D s s J n F 1 b 3 Q 7 U 2 V j d G l v b j E v Y W l f Z 3 R v L 0 F 1 d G 9 S Z W 1 v d m V k Q 2 9 s d W 1 u c z E u e z d z L D Z 9 J n F 1 b 3 Q 7 L C Z x d W 9 0 O 1 N l Y 3 R p b 2 4 x L 2 F p X 2 d 0 b y 9 B d X R v U m V t b 3 Z l Z E N v b H V t b n M x L n s 4 c y w 3 f S Z x d W 9 0 O y w m c X V v d D t T Z W N 0 a W 9 u M S 9 h a V 9 n d G 8 v Q X V 0 b 1 J l b W 9 2 Z W R D b 2 x 1 b W 5 z M S 5 7 O X M s O H 0 m c X V v d D s s J n F 1 b 3 Q 7 U 2 V j d G l v b j E v Y W l f Z 3 R v L 0 F 1 d G 9 S Z W 1 v d m V k Q 2 9 s d W 1 u c z E u e z E w c y w 5 f S Z x d W 9 0 O y w m c X V v d D t T Z W N 0 a W 9 u M S 9 h a V 9 n d G 8 v Q X V 0 b 1 J l b W 9 2 Z W R D b 2 x 1 b W 5 z M S 5 7 S n M s M T B 9 J n F 1 b 3 Q 7 L C Z x d W 9 0 O 1 N l Y 3 R p b 2 4 x L 2 F p X 2 d 0 b y 9 B d X R v U m V t b 3 Z l Z E N v b H V t b n M x L n t R c y w x M X 0 m c X V v d D s s J n F 1 b 3 Q 7 U 2 V j d G l v b j E v Y W l f Z 3 R v L 0 F 1 d G 9 S Z W 1 v d m V k Q 2 9 s d W 1 u c z E u e 0 t z L D E y f S Z x d W 9 0 O y w m c X V v d D t T Z W N 0 a W 9 u M S 9 h a V 9 n d G 8 v Q X V 0 b 1 J l b W 9 2 Z W R D b 2 x 1 b W 5 z M S 5 7 Q X M s M T N 9 J n F 1 b 3 Q 7 L C Z x d W 9 0 O 1 N l Y 3 R p b 2 4 x L 2 F p X 2 d 0 b y 9 B d X R v U m V t b 3 Z l Z E N v b H V t b n M x L n t f M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p X 2 d 0 b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X 2 d 0 b y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X 2 d 0 b y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t l c m R 1 b X A 4 c G x h e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j Y m M 0 M T M x L T k 3 M D I t N G Q 0 N y 0 4 M z E 3 L T V m Z j A x N G E y M m R j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t l c m R 1 b X A 4 c G x h e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1 V D E 4 O j M x O j U z L j Y 5 M T U w N D V a I i A v P j x F b n R y e S B U e X B l P S J G a W x s Q 2 9 s d W 1 u V H l w Z X M i I F Z h b H V l P S J z Q m d Z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r Z X J k d W 1 w O H B s Y X l l c n M v Q X V 0 b 1 J l b W 9 2 Z W R D b 2 x 1 b W 5 z M S 5 7 Q 2 9 s d W 1 u M S w w f S Z x d W 9 0 O y w m c X V v d D t T Z W N 0 a W 9 u M S 9 w b 2 t l c m R 1 b X A 4 c G x h e W V y c y 9 B d X R v U m V t b 3 Z l Z E N v b H V t b n M x L n t D b 2 x 1 b W 4 y L D F 9 J n F 1 b 3 Q 7 L C Z x d W 9 0 O 1 N l Y 3 R p b 2 4 x L 3 B v a 2 V y Z H V t c D h w b G F 5 Z X J z L 0 F 1 d G 9 S Z W 1 v d m V k Q 2 9 s d W 1 u c z E u e 0 N v b H V t b j M s M n 0 m c X V v d D s s J n F 1 b 3 Q 7 U 2 V j d G l v b j E v c G 9 r Z X J k d W 1 w O H B s Y X l l c n M v Q X V 0 b 1 J l b W 9 2 Z W R D b 2 x 1 b W 5 z M S 5 7 Q 2 9 s d W 1 u N C w z f S Z x d W 9 0 O y w m c X V v d D t T Z W N 0 a W 9 u M S 9 w b 2 t l c m R 1 b X A 4 c G x h e W V y c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a 2 V y Z H V t c D h w b G F 5 Z X J z L 0 F 1 d G 9 S Z W 1 v d m V k Q 2 9 s d W 1 u c z E u e 0 N v b H V t b j E s M H 0 m c X V v d D s s J n F 1 b 3 Q 7 U 2 V j d G l v b j E v c G 9 r Z X J k d W 1 w O H B s Y X l l c n M v Q X V 0 b 1 J l b W 9 2 Z W R D b 2 x 1 b W 5 z M S 5 7 Q 2 9 s d W 1 u M i w x f S Z x d W 9 0 O y w m c X V v d D t T Z W N 0 a W 9 u M S 9 w b 2 t l c m R 1 b X A 4 c G x h e W V y c y 9 B d X R v U m V t b 3 Z l Z E N v b H V t b n M x L n t D b 2 x 1 b W 4 z L D J 9 J n F 1 b 3 Q 7 L C Z x d W 9 0 O 1 N l Y 3 R p b 2 4 x L 3 B v a 2 V y Z H V t c D h w b G F 5 Z X J z L 0 F 1 d G 9 S Z W 1 v d m V k Q 2 9 s d W 1 u c z E u e 0 N v b H V t b j Q s M 3 0 m c X V v d D s s J n F 1 b 3 Q 7 U 2 V j d G l v b j E v c G 9 r Z X J k d W 1 w O H B s Y X l l c n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r Z X J k d W 1 w O H B s Y X l l c n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t l c m R 1 b X A 4 c G x h e W V y c y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k A q L S d L 0 E O e q v l e l 6 E S 1 Q A A A A A C A A A A A A A Q Z g A A A A E A A C A A A A B q T 9 r E D / 5 G s i H z f 1 l p a B D N Z J t j I M 8 G H T o K 6 P c p 7 / D R f Q A A A A A O g A A A A A I A A C A A A A D D S b B x d C 3 w L 1 2 B v / O h t P z d 2 T 5 t k 3 H g / d D g T d x k C P A 8 I l A A A A A L W Z J R U S 2 0 H v Q 3 r 6 K M t K + n x y C Y o X o k s K u O U l r 4 9 I 0 S P 6 6 C A d 9 m q b c B m k g j E t 4 a J v T x 5 c B z A 2 V u d L + 5 I N o G h u U y b C + l t J L 6 x R F L W X s 2 p w 5 v S U A A A A D p F W F o 6 C 5 L a y B h U y H g 0 o x e F t b F L X b j k 8 F t 4 W e S V k B n l E A S p d V F L z z u L 3 N Q q 0 P p W p y b 7 q P Y I 1 O M m o 0 / e j d k b j m 1 < / D a t a M a s h u p > 
</file>

<file path=customXml/itemProps1.xml><?xml version="1.0" encoding="utf-8"?>
<ds:datastoreItem xmlns:ds="http://schemas.openxmlformats.org/officeDocument/2006/customXml" ds:itemID="{DFEBBA85-5FA7-4267-AD36-59F3D0F011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pokerdump 8 players</vt:lpstr>
      <vt:lpstr>pokerdump 5 players</vt:lpstr>
      <vt:lpstr>pokerdump 2 players</vt:lpstr>
      <vt:lpstr>wins by value 8 players</vt:lpstr>
      <vt:lpstr>wins by value 5 players</vt:lpstr>
      <vt:lpstr>wins by value 2 players</vt:lpstr>
      <vt:lpstr>mess</vt:lpstr>
      <vt:lpstr>ai_gto (2)</vt:lpstr>
      <vt:lpstr>ai_gto</vt:lpstr>
      <vt:lpstr>Ai gto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Thorbjørn O Mortensen</dc:creator>
  <cp:lastModifiedBy>Thorbjørn O Mortensen</cp:lastModifiedBy>
  <dcterms:created xsi:type="dcterms:W3CDTF">2024-06-17T18:10:36Z</dcterms:created>
  <dcterms:modified xsi:type="dcterms:W3CDTF">2024-06-26T20:26:57Z</dcterms:modified>
</cp:coreProperties>
</file>