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bldsg-my.sharepoint.com/personal/marcel_item_gbssg_ch/Documents/1_Sanitärinstallateure/2_Unterrichtsmaterial_EFZ/1_Word_Vorlagen/6.Semester/"/>
    </mc:Choice>
  </mc:AlternateContent>
  <xr:revisionPtr revIDLastSave="1870" documentId="8_{A8EE25AC-42D4-4FA9-B8F7-D921ADFE97A4}" xr6:coauthVersionLast="47" xr6:coauthVersionMax="47" xr10:uidLastSave="{DD92CB59-7257-47B7-AC4E-4A137BDF6283}"/>
  <bookViews>
    <workbookView xWindow="-120" yWindow="-120" windowWidth="51840" windowHeight="21120" firstSheet="2" activeTab="17" xr2:uid="{00000000-000D-0000-FFFF-FFFF00000000}"/>
  </bookViews>
  <sheets>
    <sheet name="Kompetenzraster" sheetId="13" r:id="rId1"/>
    <sheet name="ST_1_KW_6" sheetId="14" r:id="rId2"/>
    <sheet name="ST_2_KW_7" sheetId="16" r:id="rId3"/>
    <sheet name="ST_3_KW_8" sheetId="17" r:id="rId4"/>
    <sheet name="ST_4_KW_9" sheetId="18" r:id="rId5"/>
    <sheet name="ST_5_KW_10" sheetId="19" r:id="rId6"/>
    <sheet name="ST_6_KW_11" sheetId="20" r:id="rId7"/>
    <sheet name="ST_7_KW_12" sheetId="21" r:id="rId8"/>
    <sheet name="ST_8_KW_13" sheetId="22" r:id="rId9"/>
    <sheet name="ST_9_KW_14" sheetId="23" r:id="rId10"/>
    <sheet name="ST_10_KW_15" sheetId="24" r:id="rId11"/>
    <sheet name="ST_11_KW_16" sheetId="25" r:id="rId12"/>
    <sheet name="ST_12_KW_17" sheetId="26" r:id="rId13"/>
    <sheet name="ST_13_KW_18" sheetId="27" r:id="rId14"/>
    <sheet name="ST_14_KW_21" sheetId="28" r:id="rId15"/>
    <sheet name="ST_15_KW_22" sheetId="29" r:id="rId16"/>
    <sheet name="ST_16_KW_23" sheetId="30" r:id="rId17"/>
    <sheet name="ST_17_KW_23" sheetId="32" r:id="rId18"/>
    <sheet name="ST_18_KW_24" sheetId="33" r:id="rId19"/>
    <sheet name="ST_19_KW_25" sheetId="34" r:id="rId20"/>
    <sheet name="Aufgaben_Teams" sheetId="15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" i="30" l="1"/>
  <c r="Q21" i="13"/>
  <c r="E1" i="18"/>
  <c r="Q5" i="13"/>
  <c r="B9" i="15"/>
  <c r="E1" i="14" l="1"/>
  <c r="Q7" i="13"/>
  <c r="E1" i="16" s="1"/>
  <c r="Q9" i="13" l="1"/>
  <c r="N19" i="13"/>
  <c r="O19" i="13" s="1"/>
  <c r="Q11" i="13" l="1"/>
  <c r="Q13" i="13" s="1"/>
  <c r="E1" i="17"/>
  <c r="Q15" i="13" l="1"/>
  <c r="E1" i="19"/>
  <c r="B46" i="15"/>
  <c r="Q17" i="13" l="1"/>
  <c r="E1" i="20"/>
  <c r="Q19" i="13" l="1"/>
  <c r="E1" i="21"/>
  <c r="E1" i="22" l="1"/>
  <c r="B11" i="15"/>
  <c r="B35" i="15"/>
  <c r="Q23" i="13" l="1"/>
  <c r="E1" i="23"/>
  <c r="Q25" i="13" l="1"/>
  <c r="E1" i="24"/>
  <c r="B69" i="15"/>
  <c r="B48" i="15"/>
  <c r="Q27" i="13" l="1"/>
  <c r="E1" i="25"/>
  <c r="Q29" i="13" l="1"/>
  <c r="E1" i="26"/>
  <c r="B37" i="15"/>
  <c r="B22" i="15"/>
  <c r="Q31" i="13" l="1"/>
  <c r="E1" i="27"/>
  <c r="Q33" i="13" l="1"/>
  <c r="E1" i="28"/>
  <c r="B80" i="15"/>
  <c r="B71" i="15"/>
  <c r="Q35" i="13" l="1"/>
  <c r="E1" i="29"/>
  <c r="Q37" i="13" l="1"/>
  <c r="B122" i="15"/>
  <c r="B82" i="15"/>
  <c r="B24" i="15"/>
  <c r="Q39" i="13" l="1"/>
  <c r="E1" i="32"/>
  <c r="B112" i="15"/>
  <c r="B124" i="15"/>
  <c r="E1" i="33" l="1"/>
  <c r="E1" i="34"/>
  <c r="B114" i="15"/>
</calcChain>
</file>

<file path=xl/sharedStrings.xml><?xml version="1.0" encoding="utf-8"?>
<sst xmlns="http://schemas.openxmlformats.org/spreadsheetml/2006/main" count="657" uniqueCount="262">
  <si>
    <t>Semesterstart:</t>
  </si>
  <si>
    <t>Schultag:</t>
  </si>
  <si>
    <t>Montag</t>
  </si>
  <si>
    <t xml:space="preserve">HF 1       </t>
  </si>
  <si>
    <r>
      <rPr>
        <b/>
        <sz val="12"/>
        <color theme="1"/>
        <rFont val="Century Gothic"/>
        <family val="2"/>
      </rPr>
      <t>Planen der Arbeiten</t>
    </r>
    <r>
      <rPr>
        <sz val="12"/>
        <color theme="1"/>
        <rFont val="Century Gothic"/>
        <family val="2"/>
      </rPr>
      <t xml:space="preserve">
</t>
    </r>
  </si>
  <si>
    <t>Gesetzliche Feiertage</t>
  </si>
  <si>
    <t>Allerheiligen</t>
  </si>
  <si>
    <t>Karfreitag</t>
  </si>
  <si>
    <t>Ostermontag</t>
  </si>
  <si>
    <t>Auffahrt</t>
  </si>
  <si>
    <t>Pfingstmontag</t>
  </si>
  <si>
    <t xml:space="preserve">Fachgruppe Sanitär Spengler </t>
  </si>
  <si>
    <t>itm I sanitärlernen.ch</t>
  </si>
  <si>
    <t>Bewertung / Benotung</t>
  </si>
  <si>
    <t xml:space="preserve">Die Note aus den Leistungsnachweisen berechnet sich aus den während des Semestes erzielten Punkten. </t>
  </si>
  <si>
    <t>Zeugnisnote</t>
  </si>
  <si>
    <t>Noten Prüfungen</t>
  </si>
  <si>
    <t xml:space="preserve">Note </t>
  </si>
  <si>
    <t>X</t>
  </si>
  <si>
    <t>Handlungsfelder und Kompetenzen</t>
  </si>
  <si>
    <t>Note Leistungsnachweis</t>
  </si>
  <si>
    <t>4 Schultage (8L)</t>
  </si>
  <si>
    <t>Zu einzelnen Aufträgen wird im Unterricht eine Zwischenprüfung geschrieben.</t>
  </si>
  <si>
    <t>Durchführen von Abschlussarbeiten</t>
  </si>
  <si>
    <t>Kompetenzraster 6.Semester  Sanitärinstallateur/in EFZ</t>
  </si>
  <si>
    <t>Auftrag 6.1</t>
  </si>
  <si>
    <t>Auftrag 6.2</t>
  </si>
  <si>
    <t>Auftrag 6.3</t>
  </si>
  <si>
    <t>Auftrag 6.6</t>
  </si>
  <si>
    <t xml:space="preserve">HF 6    </t>
  </si>
  <si>
    <t xml:space="preserve">HF 7     </t>
  </si>
  <si>
    <t>Montieren von sanitären Anlagen und Apparate</t>
  </si>
  <si>
    <t>Auftrag 6.7</t>
  </si>
  <si>
    <t>Auftrag 6.4</t>
  </si>
  <si>
    <t>Auftrag 6.5</t>
  </si>
  <si>
    <t xml:space="preserve">HF 1/2/3/4/5/6/7      </t>
  </si>
  <si>
    <t>Vernetzung von allen Handlungsfelder</t>
  </si>
  <si>
    <t xml:space="preserve">Sie interpretieren und unterscheiden die gebräuchlichen Pläne. </t>
  </si>
  <si>
    <t>Sie zeichnen einfache Installationspläne unter Berücksichtigung der relevanten Vorschriften, sowie der Ausstosszeiten.</t>
  </si>
  <si>
    <t xml:space="preserve">Sie ordnen die gebräuchlichen Plansymbole korrekt zu. </t>
  </si>
  <si>
    <t xml:space="preserve">Sie erstellen Isometrie-Zeichnungen und berechnen Sie mit der Z und X-Mass Methode. </t>
  </si>
  <si>
    <t xml:space="preserve">Sie erstellen anhand von isometrischen Zeichnungen vollständige Stücklisten. </t>
  </si>
  <si>
    <t>Sie zeichnen und berechnen stumpfwinklige und "normale" Dreiecke in isometrischen Zeichnungen</t>
  </si>
  <si>
    <t>Sie erstellen anhand von isometrischen Zeichnungen vollständige Stücklisten.</t>
  </si>
  <si>
    <t>Sie bestimmen anhand von Beispielen den Platzbedarf, Achsabstände und Montage­höhen von Apparaten und den zugehörigen Garnituren. (K3)</t>
  </si>
  <si>
    <t>Sie bestimmen die Rohrweiten von Trinkwasser-Leitungen anhand der geltenden Vorschriften.</t>
  </si>
  <si>
    <t>Sie bestimmen Kleinlüftungsanlagen und erklären die Montageanforderungen der unterschiedlichen Ausführungen.</t>
  </si>
  <si>
    <t>Sie bestimmen die Grösse eines Wassererwärmers anhand der geltenden Vorschriften.</t>
  </si>
  <si>
    <t>Sie beschreiben den Unterhalt, die Ersatzteile von Sanitäranlagen und Apparaten.</t>
  </si>
  <si>
    <t xml:space="preserve">Sie erklären die Schnittstellen zu anderen Gewerken (z.B. Speicherladung sanitärseitig). </t>
  </si>
  <si>
    <t>Sie interpretieren Aussparungspläne für die Installation von Vorwänden.</t>
  </si>
  <si>
    <t>Sie erstellen anhand von Planunterlagen einen Werkstattplan für eine Vorwand.</t>
  </si>
  <si>
    <t>Sie beschreiben Massnahmen, mit denen Versorgungsleitungen energieeffizient und wasserverbrauchsarm geführt werden können.</t>
  </si>
  <si>
    <t>Sie erstellen ein Materialausmass anhand von verschiedenen Beispielen.</t>
  </si>
  <si>
    <t xml:space="preserve">Sie erklären die hygienischen Anforderungen an Sanitäranlagen gemäss den geltenden Vorschriften. </t>
  </si>
  <si>
    <t xml:space="preserve">Sie erklären die hygienischen Anforderungen an Sanitäranlagen gemäss den Vorschriften. </t>
  </si>
  <si>
    <t>Sie erläutern Sinn und Zweck der Werkübergabe.</t>
  </si>
  <si>
    <t xml:space="preserve">Sie erklären den Zusammenhang zwischen Volumenstrom, Fliessgeschwindigkeit, Druckverlust und Rohrdurchmessern. </t>
  </si>
  <si>
    <t>Sie erläutern die Bedeutung von Revisions­plänen.</t>
  </si>
  <si>
    <t xml:space="preserve"> Sie erklären die gebräuchlichen Anlagenteile in einfachen Worten. </t>
  </si>
  <si>
    <t xml:space="preserve">2 Schultage (10L) </t>
  </si>
  <si>
    <t>Auftrag 6.8</t>
  </si>
  <si>
    <t xml:space="preserve">Sie benennen gebräuchliche Ver- und Entsorgungsapparate sowie deren Komponenten. </t>
  </si>
  <si>
    <t>Sie beschreiben den Aufbau verschiedener Solaranlagen (z.B. thermische Solaranlage, Photovoltaikanlage).</t>
  </si>
  <si>
    <t>Sie erläutern die Funktionsweise verschiedener Solaranlagen.</t>
  </si>
  <si>
    <t xml:space="preserve">Sie beschreiben die Vorteile von Solaranlagen in Bezug auf die Energieeffizienz. </t>
  </si>
  <si>
    <t>Sie erläutern die wichtigsten Prinzipien der Solarregelung. (K2)</t>
  </si>
  <si>
    <t>Sie beschreiben die hydraulischen Anschlussmöglichkeiten bei Solaranlagen.</t>
  </si>
  <si>
    <t>Unterichtsplanung 6. Semester</t>
  </si>
  <si>
    <t xml:space="preserve">Auftrag 6.1 </t>
  </si>
  <si>
    <t>Auftrag 6.9</t>
  </si>
  <si>
    <t>Sie erstellen anhand von Planunterlagen, Apparatelisten und Massskizzen einen massstäblichen Detailplan.  (inkl. Leitungsführung)</t>
  </si>
  <si>
    <t>4 Schultage (12L)</t>
  </si>
  <si>
    <t xml:space="preserve"> Sie beschreiben den Aufbau und die Funktion von Pumpen in der Sanitärinstallation.</t>
  </si>
  <si>
    <t>Unterrichtsverlauf</t>
  </si>
  <si>
    <t>Filme / Theorie</t>
  </si>
  <si>
    <t>Auftrag 1</t>
  </si>
  <si>
    <t>Lernziele</t>
  </si>
  <si>
    <t>Pause</t>
  </si>
  <si>
    <t>3 - 5 Lektion</t>
  </si>
  <si>
    <t>Hausaufgaben</t>
  </si>
  <si>
    <t>Administratives</t>
  </si>
  <si>
    <t>Aufgaben Teams</t>
  </si>
  <si>
    <t>Punkte</t>
  </si>
  <si>
    <t>Zuweisung</t>
  </si>
  <si>
    <t>Abgabe</t>
  </si>
  <si>
    <t>Auftrag 6.10</t>
  </si>
  <si>
    <t>Auftrag 6.11</t>
  </si>
  <si>
    <t>1 Schultag (3-5L)</t>
  </si>
  <si>
    <t>1 Schultag (5L)</t>
  </si>
  <si>
    <t>Exkursion Georg Fischer</t>
  </si>
  <si>
    <t>Solaranlagen montieren</t>
  </si>
  <si>
    <t xml:space="preserve">Vernetzende Projektarbeit  /  Bespr. Zeugnis </t>
  </si>
  <si>
    <t xml:space="preserve">QV Vorbereitung / Lernkarten WAS &amp; Vorwand </t>
  </si>
  <si>
    <t>Projektierung Grundrisse</t>
  </si>
  <si>
    <r>
      <t>6.4</t>
    </r>
    <r>
      <rPr>
        <sz val="8"/>
        <color theme="1"/>
        <rFont val="Century Gothic"/>
        <family val="2"/>
      </rPr>
      <t xml:space="preserve"> </t>
    </r>
    <r>
      <rPr>
        <b/>
        <sz val="8"/>
        <color theme="1"/>
        <rFont val="Century Gothic"/>
        <family val="2"/>
      </rPr>
      <t xml:space="preserve"> 6.1</t>
    </r>
  </si>
  <si>
    <t>Detailplanung Vorwand</t>
  </si>
  <si>
    <t>AVOR X-Mass "Einlage"</t>
  </si>
  <si>
    <t>Pumpen in der Sanitärtechnik</t>
  </si>
  <si>
    <t>6.5  6.1</t>
  </si>
  <si>
    <r>
      <t>6.5</t>
    </r>
    <r>
      <rPr>
        <sz val="8"/>
        <color theme="1"/>
        <rFont val="Century Gothic"/>
        <family val="2"/>
      </rPr>
      <t xml:space="preserve"> </t>
    </r>
    <r>
      <rPr>
        <b/>
        <sz val="8"/>
        <color theme="1"/>
        <rFont val="Century Gothic"/>
        <family val="2"/>
      </rPr>
      <t xml:space="preserve"> 6.1</t>
    </r>
  </si>
  <si>
    <t>Hygiene in der Sanitärtechnik</t>
  </si>
  <si>
    <r>
      <t>6.8</t>
    </r>
    <r>
      <rPr>
        <sz val="8"/>
        <color theme="1"/>
        <rFont val="Century Gothic"/>
        <family val="2"/>
      </rPr>
      <t xml:space="preserve"> </t>
    </r>
    <r>
      <rPr>
        <b/>
        <sz val="8"/>
        <color theme="1"/>
        <rFont val="Century Gothic"/>
        <family val="2"/>
      </rPr>
      <t xml:space="preserve"> 6.2</t>
    </r>
  </si>
  <si>
    <t>6.8 6.2</t>
  </si>
  <si>
    <t>Druckverlust in Rohren</t>
  </si>
  <si>
    <r>
      <t>6.7</t>
    </r>
    <r>
      <rPr>
        <sz val="8"/>
        <color theme="1"/>
        <rFont val="Century Gothic"/>
        <family val="2"/>
      </rPr>
      <t xml:space="preserve"> </t>
    </r>
    <r>
      <rPr>
        <b/>
        <sz val="8"/>
        <color theme="1"/>
        <rFont val="Century Gothic"/>
        <family val="2"/>
      </rPr>
      <t xml:space="preserve"> 6.3</t>
    </r>
  </si>
  <si>
    <r>
      <t>6.7</t>
    </r>
    <r>
      <rPr>
        <sz val="8"/>
        <color theme="1"/>
        <rFont val="Century Gothic"/>
        <family val="2"/>
      </rPr>
      <t xml:space="preserve"> </t>
    </r>
    <r>
      <rPr>
        <b/>
        <sz val="8"/>
        <color theme="1"/>
        <rFont val="Century Gothic"/>
        <family val="2"/>
      </rPr>
      <t xml:space="preserve"> 6.2</t>
    </r>
  </si>
  <si>
    <t>Projektierung Sanitäranlagen</t>
  </si>
  <si>
    <t>Versorgungsapparate montieren</t>
  </si>
  <si>
    <t xml:space="preserve">* Sie zeichnen einfache Installationspläne unter Berücksichtigung der </t>
  </si>
  <si>
    <t xml:space="preserve">   relevanten Vorschriften.</t>
  </si>
  <si>
    <t>* Gemeinsames Zeichnen einer kleinen Kellerverteilung</t>
  </si>
  <si>
    <t>* Einstieg mit Repetition Grundlagen "Projektieren"</t>
  </si>
  <si>
    <t>* Einstieg mit Expertenpuzzle "Grundlagen Pumpen"</t>
  </si>
  <si>
    <t>* Fragekatalog bearbeiten und mündlich besprechen</t>
  </si>
  <si>
    <t>* Ausblick "Druckerhöhungsanlage" =&gt; Thema lesen im LM!</t>
  </si>
  <si>
    <t>* Sie benennen gebräuchliche Ver- und Entsorgungsapparate sowie deren Komponenten.</t>
  </si>
  <si>
    <t>* Sie beschreiben den Aufbau und die Funktion von Pumpen in der Sanitärinstallation.</t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</si>
  <si>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erstellen Isometrie-Zeichnungen und berechnen Sie mit der Z und X-Mass 
   Methode. 
- Sie zeichnen und berechnen stumpfwinklige und "normale" Dreiecke in isometrischen Zeichnungen.
- Sie erstellen anhand von isometrischen Zeichnungen vollständige Stücklisten. 
- Sie erstellen anhand von isometrischen Zeichnungen vollständige Stücklisten
</t>
    </r>
    <r>
      <rPr>
        <b/>
        <sz val="11"/>
        <color theme="1"/>
        <rFont val="Calibri"/>
        <family val="2"/>
        <scheme val="minor"/>
      </rPr>
      <t xml:space="preserve"> 
Abzugebende Leistungsnachweise:
</t>
    </r>
    <r>
      <rPr>
        <sz val="11"/>
        <color theme="1"/>
        <rFont val="Calibri"/>
        <family val="2"/>
        <scheme val="minor"/>
      </rPr>
      <t xml:space="preserve">
- Individueller Leistungsnachweis "AVOR X-Mass "
</t>
    </r>
  </si>
  <si>
    <r>
      <rPr>
        <b/>
        <sz val="11"/>
        <rFont val="Calibri"/>
        <family val="2"/>
        <scheme val="minor"/>
      </rPr>
      <t>Lernziele:</t>
    </r>
    <r>
      <rPr>
        <sz val="11"/>
        <rFont val="Calibri"/>
        <family val="2"/>
        <scheme val="minor"/>
      </rPr>
      <t xml:space="preserve">
- Sie beschreiben den Aufbau verschiedener Solaranlagen.
- Sie beschreiben die Vorteile von Solaranlagen in Bezug auf die Energieeffizienz. 
 -Sie erläutern die Funktionsweise verschiedener Solaranlagen.
- Sie beschreiben die hydraulischen Anschlussmöglichkeiten bei Solaranlagen.
- Sie erläutern die wichtigsten Prinzipien der Solarregelung. (K2)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 xml:space="preserve">
- Leistungsnachweis «Projektierung Solaranlage»
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</si>
  <si>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bestimmen anhand von Beispielen den Platzbedarf, Achsabstände 
   und Montage­höhen von Apparaten und den zugehörigen Garnituren. 
- Sie erstellen anhand von Planunterlagen, Apparatelisten und Massskizzen einen  
  massstäblichen Detailplan.  (inkl. Leitungsführung)
</t>
    </r>
    <r>
      <rPr>
        <b/>
        <sz val="11"/>
        <color theme="1"/>
        <rFont val="Calibri"/>
        <family val="2"/>
        <scheme val="minor"/>
      </rPr>
      <t xml:space="preserve">
Abzugebende Leistungsnachweise:
</t>
    </r>
    <r>
      <rPr>
        <sz val="11"/>
        <color theme="1"/>
        <rFont val="Calibri"/>
        <family val="2"/>
        <scheme val="minor"/>
      </rPr>
      <t xml:space="preserve">
- Leistungsnachweis "Detailplanung Badezimmer"
</t>
    </r>
  </si>
  <si>
    <r>
      <rPr>
        <b/>
        <sz val="11"/>
        <rFont val="Calibri"/>
        <family val="2"/>
        <scheme val="minor"/>
      </rPr>
      <t>Lernziele:</t>
    </r>
    <r>
      <rPr>
        <sz val="11"/>
        <rFont val="Calibri"/>
        <family val="2"/>
        <scheme val="minor"/>
      </rPr>
      <t xml:space="preserve">
- Sie benennen gebräuchliche Ver- und Entsorgungsapparate sowie deren 
   Komponenten. 
- Sie beschreiben den Aufbau und die Funktion von Pumpen in der   
   Sanitärinstallation.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 xml:space="preserve">
- Leistungsnachweis «Zirkulation»
- Leistungsnachweis «Schmutzwasser - Hebeanlage»
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</si>
  <si>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rFont val="Calibri"/>
        <family val="2"/>
        <scheme val="minor"/>
      </rPr>
      <t xml:space="preserve">Lernziele:
</t>
    </r>
    <r>
      <rPr>
        <sz val="11"/>
        <rFont val="Calibri"/>
        <family val="2"/>
        <scheme val="minor"/>
      </rPr>
      <t xml:space="preserve">- Sie erstellen ein Materialausmass anhand von verschiedenen Beispielen.
- Sie erläutern die Bedeutung von Revisions­plänen.
- Sie erläutern Sinn und Zweck der Werkübergabe.
-  Sie erklären die gebräuchlichen Anlagenteile in einfachen Worten. 
- Sie erklären die hygienischen Anforderungen an Sanitäranlagen gemäss den 
   geltenden Vorschriften. 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 xml:space="preserve">
- Leistungsnachweis «Leistungsnachweis «Rapport Anschluss Wassererwärmer»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</si>
  <si>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interpretieren Aussparungspläne für die Installation von Vorwänden.
- Sie erstellen anhand von Planunterlagen einen Werkstattplan für eine Vorwand.
- Sie bestimmen die Grösse eines Wassererwärmers anhand der geltenden    
  Vorschriften.
- Sie bestimmen die Rohrweiten von Trinkwasser-Leitungen anhand der geltenden   
  Vorschriften.
- Sie erklären die Schnittstellen zu anderen Gewerken (z.B. Speicherladung  
  sanitärseitig). 
- Sie beschreiben den Unterhalt, die Ersatzteile von Sanitäranlagen und Apparaten.
- Sie beschreiben Massnahmen, mit denen Versorgungsleitungen energieeffizient 
  und wasserverbrauchsarm geführt werden können.
- Sie bestimmen Kleinlüftungsanlagen und erklären die Montageanforderungen der 
  unterschiedlichen Ausführungen.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"Projektarbeit 6.9»</t>
    </r>
  </si>
  <si>
    <t>Exkursion +GF Piping Systems"</t>
  </si>
  <si>
    <r>
      <rPr>
        <b/>
        <sz val="11"/>
        <rFont val="Calibri"/>
        <family val="2"/>
        <scheme val="minor"/>
      </rPr>
      <t>Lernziele:</t>
    </r>
    <r>
      <rPr>
        <sz val="11"/>
        <rFont val="Calibri"/>
        <family val="2"/>
        <scheme val="minor"/>
      </rPr>
      <t xml:space="preserve">
- Sie erklären den Zusammenhang zwischen Volumenstrom
  Fliessgeschwindigkeit, Druckverlust und Rohrdurchmessern. 
- Sie erklären die hygienischen Anforderungen an Sanitäranlagen gemäss den   
  Vorschriften. 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 xml:space="preserve">
- Leistungsnachweis «Druckverlust &amp; Ausstosszeiten»</t>
    </r>
    <r>
      <rPr>
        <sz val="11"/>
        <color theme="1"/>
        <rFont val="Calibri"/>
        <family val="2"/>
        <scheme val="minor"/>
      </rPr>
      <t xml:space="preserve">
</t>
    </r>
  </si>
  <si>
    <t>Auftrag 2</t>
  </si>
  <si>
    <t>* Aufgabe 2 «EFH Laurentius»</t>
  </si>
  <si>
    <t>Auftrag 3</t>
  </si>
  <si>
    <t>* Aufgabe «EFH Ladis»</t>
  </si>
  <si>
    <t>* Thema Druckerhöhung behandeln</t>
  </si>
  <si>
    <t xml:space="preserve"> =&gt; Bearbeitung &amp; Besprechung Fragen</t>
  </si>
  <si>
    <t xml:space="preserve"> =&gt; Klasse halbiert / Demoraum </t>
  </si>
  <si>
    <t>* Regenwassernutzung als klasssiche Awendung einer Druckerhöhung</t>
  </si>
  <si>
    <t>* Thema Zirkulation behandeln</t>
  </si>
  <si>
    <t>* Erster Leistungsnachweis lösen und direkt abgeben…</t>
  </si>
  <si>
    <t>* Aufgabe «EFH Serfaus»</t>
  </si>
  <si>
    <t>Auftrag 5</t>
  </si>
  <si>
    <t>* Thema Schmutzwasserhebeanlage</t>
  </si>
  <si>
    <t xml:space="preserve"> =&gt; Einstieg mit Repetition Rückstauebene</t>
  </si>
  <si>
    <t xml:space="preserve"> =&gt; Video die zwei Arten zur Verhinderung von Rückstau</t>
  </si>
  <si>
    <t xml:space="preserve"> =&gt; Klasse halbiert / Demoraum / Bearbeitung &amp; Besprechung Fragen</t>
  </si>
  <si>
    <t>* Zweiter Leistungsnachweis lösen und direkt abgeben…</t>
  </si>
  <si>
    <t>Auftrag 4</t>
  </si>
  <si>
    <t>* Einstieg ins Zeichnen von Ablaufleitungen</t>
  </si>
  <si>
    <t xml:space="preserve"> =&gt; Gemeinsames Aufzeichnen von Ablaufleitungen</t>
  </si>
  <si>
    <t>Lernziele / Prüfung</t>
  </si>
  <si>
    <t>1 - 3 Lektion</t>
  </si>
  <si>
    <t>4 - 5 Lektion</t>
  </si>
  <si>
    <t>30min</t>
  </si>
  <si>
    <t>* Aufgabe «EFH Frauns»</t>
  </si>
  <si>
    <t>* Aufgabe «EFH Kauns»</t>
  </si>
  <si>
    <t>* Einstige mit Film zum Thema Solaranlage</t>
  </si>
  <si>
    <t>* Aufgabe / Fragen und Lehrmittel</t>
  </si>
  <si>
    <t>* Die zwei Arten der Nutzung in der Gebäudetechnik</t>
  </si>
  <si>
    <t>Prüfung Auftrag 6.5</t>
  </si>
  <si>
    <t>* Einstieg mit Erarbeitung und Besprechnung der Kollektorarten</t>
  </si>
  <si>
    <t>* Kollektormontage / Anschlussmöglichkeiten</t>
  </si>
  <si>
    <t>* Der Solaranschluss im Schema &amp; Betrachtung unserer Anlage</t>
  </si>
  <si>
    <t>* Aufgabe «EFH Chevre»</t>
  </si>
  <si>
    <t>* Sie beschreiben die Vorteile von Solaranlagen in Bezug auf die Energieeffizienz.</t>
  </si>
  <si>
    <t>* Sie erläutern die Funktionsweise verschiedener Solaranlagen.</t>
  </si>
  <si>
    <t>* Sie beschreiben die hydraulischen Anschlussmöglichkeiten bei Solaranlagen.</t>
  </si>
  <si>
    <t>* Sie erläutern die wichtigsten Prinzipien der Solarregelung.</t>
  </si>
  <si>
    <t xml:space="preserve">Auftrag 6 </t>
  </si>
  <si>
    <t>* Leistungsnachweis erstellen und abgeben</t>
  </si>
  <si>
    <t>* Sie können die Wärmemenge und die Wärmeleistung berechnen.</t>
  </si>
  <si>
    <t>* Experiment und Herleitung Wärmemenge</t>
  </si>
  <si>
    <t>* Gemeinsames Berechnen erster Aufgaben</t>
  </si>
  <si>
    <t>* Selbstständiges üben des Themas Wärmemenge</t>
  </si>
  <si>
    <t>* Experiment und Herleitung Wärmeleistung</t>
  </si>
  <si>
    <t>* Vernetztende Aufgaben selbstständig lösen</t>
  </si>
  <si>
    <t>* Abgabe und Zeit für Leistungsnachweis</t>
  </si>
  <si>
    <t>Prüfung Auftrag 6.1</t>
  </si>
  <si>
    <t>50min</t>
  </si>
  <si>
    <t xml:space="preserve">4 Schultage (12L) </t>
  </si>
  <si>
    <t>Prüfung Auftrag 6.4</t>
  </si>
  <si>
    <t>Detailplanung Sanitärapparate</t>
  </si>
  <si>
    <t>* Gemeinsames Erstellen einer Strahlvermassung</t>
  </si>
  <si>
    <t xml:space="preserve">* Start mit Aufgabe 2 </t>
  </si>
  <si>
    <t>* Einstieg mit Demoraum  "Druckverlust"</t>
  </si>
  <si>
    <t>* Klasse halbiert / Schulzimmer bearbeitet Frage 2-5</t>
  </si>
  <si>
    <t>* Erste Druckverlustberechnung gemeinsam ausführen.</t>
  </si>
  <si>
    <t xml:space="preserve">* Sie erklären den Zusammenhang zwischen Volumenstrom,Fliessgeschwindigkeit, </t>
  </si>
  <si>
    <t xml:space="preserve">   Druckverlust und Rohrdurchmessern.</t>
  </si>
  <si>
    <t xml:space="preserve"> * Sie bestimmen anhand von Beispielen den Platzbedarf, Achsabstände</t>
  </si>
  <si>
    <t xml:space="preserve">    und Montagehöhen von Apparaten und den zugehörigen Garnituren.</t>
  </si>
  <si>
    <t>* Sie erstellen anhand von Planunterlagen einen Werkstattplan für</t>
  </si>
  <si>
    <t xml:space="preserve">   eine Vorwand.</t>
  </si>
  <si>
    <t>Installieren von Wasserleitungen</t>
  </si>
  <si>
    <t xml:space="preserve">* Korrektur Druckverlustberechnung Aufgabe 5 </t>
  </si>
  <si>
    <t>*Berechnungen ausführen und besprechen</t>
  </si>
  <si>
    <t xml:space="preserve">* Aufgaben lösen und besprechen </t>
  </si>
  <si>
    <t>* Einstieg mit Quizacademy Quiz * Hydraulik*</t>
  </si>
  <si>
    <t>* Start echte Aufgaben Dimensionieren / Ausstosszeit &amp; Druckverlust</t>
  </si>
  <si>
    <t>* Start mit Leistungsnachweis</t>
  </si>
  <si>
    <t>* Evtl. Start mit Cast über Hydraulik in Rohrleitungen</t>
  </si>
  <si>
    <t>* Start Dimensionierung / Ausstosszeiten und Druckverlust</t>
  </si>
  <si>
    <t>* Korrektur &amp; Besprechung Aufgabe 14</t>
  </si>
  <si>
    <t>* Start mit Cast zum Thema Rohrleitungen</t>
  </si>
  <si>
    <t xml:space="preserve"> =&gt; individueller Übergang zu AVOR X-Mass</t>
  </si>
  <si>
    <t>Werkstattplan erstellen</t>
  </si>
  <si>
    <t>* Start mit Leistungsnachweis "Einlagen richten"</t>
  </si>
  <si>
    <t>• Sie kennen die Grundlagen der X-Mass Methode und wenden diese</t>
  </si>
  <si>
    <t>• Sie erstellen selbstständig einfache X-Mass Vorfabrikationszeichnunge</t>
  </si>
  <si>
    <t xml:space="preserve">    in einfachen Beispielen an.</t>
  </si>
  <si>
    <t xml:space="preserve">    inkl. Rohrlängen und Stückliste.</t>
  </si>
  <si>
    <t>5 Schultage (12L)</t>
  </si>
  <si>
    <t>2 Schultage (12L)</t>
  </si>
  <si>
    <t>3 Schultage (8L)</t>
  </si>
  <si>
    <t>Prüfung Auftrag 6.7</t>
  </si>
  <si>
    <t>* Arbeit an Leistungsnachweis "Einlagen richten"</t>
  </si>
  <si>
    <t>Situation</t>
  </si>
  <si>
    <t>* Einstieg mit Schema MFH</t>
  </si>
  <si>
    <t>* Erstellung MindMap "Hygienische Anforderungen"</t>
  </si>
  <si>
    <t>* Fragen 1 - 7 beantworten und besprechen</t>
  </si>
  <si>
    <t>* Sie erklären die hygienischen Anforderungen an Sanitäranlagen gemäss Vorschriften.</t>
  </si>
  <si>
    <t xml:space="preserve">* Sie erstellen ein Materialausmass anhand von verschiedenen Beispielen. </t>
  </si>
  <si>
    <t xml:space="preserve">* Sie erläutern Sinn und Zweck der Werkübergabe. </t>
  </si>
  <si>
    <t>* Sie erläutern die Bedeutung von Revisionsplänen.</t>
  </si>
  <si>
    <t>* Sie erklären die gebräuchlichen Anlagenteile in einfachen Worten.</t>
  </si>
  <si>
    <t>Die Note aus den Lernprodukten zählt zu 30%. Alle Noten der Prüfungen zählen zu 60%.</t>
  </si>
  <si>
    <t>Leistungsnachweis</t>
  </si>
  <si>
    <t>* Leistungsnachweis bearbeiten</t>
  </si>
  <si>
    <t>Vorb. Qualifikationsverfahren</t>
  </si>
  <si>
    <t>Einstieg</t>
  </si>
  <si>
    <t>* Erklärung der zu behandelnden Handlungskompetenzbereiche</t>
  </si>
  <si>
    <t>Gruppen / Einteilung</t>
  </si>
  <si>
    <t>* Erstellung von Lernkarten für die Vorbereitung Qualifikationsverfahren.</t>
  </si>
  <si>
    <t>* Abgabe der Lernkarten ist direkt Leistungsnachweis</t>
  </si>
  <si>
    <t>ganzer Tag</t>
  </si>
  <si>
    <t>Exkursion JRG / GF Piping Systems</t>
  </si>
  <si>
    <t xml:space="preserve">*Sie erklären die hygienischen Anforderungen an Sanitäranlagen gemäss den Vorschriften.	</t>
  </si>
  <si>
    <t xml:space="preserve">*Sie erklären den Zusammenhang zwischen Volumenstrom, Fliessgeschwindigkeit, </t>
  </si>
  <si>
    <t xml:space="preserve">  Druckverlust und Rohrdurchmessern.</t>
  </si>
  <si>
    <t>Projektarbeit 5.Semester</t>
  </si>
  <si>
    <t>Einstieg / Projekt</t>
  </si>
  <si>
    <t>* Vermittlung der Ziele / Darstellung / Abgabe</t>
  </si>
  <si>
    <t>* Erklärung der Teilaufgaben</t>
  </si>
  <si>
    <t>* Reduktion für Lernende die alleine Arbeiten möchten</t>
  </si>
  <si>
    <t>Arbeit an Projektarbeit</t>
  </si>
  <si>
    <t>* Sie erstellen anhand von Planunterlagen einen Werkstattplan für eine Vorwand.</t>
  </si>
  <si>
    <t>*  Sie wenden die X- und z-Mass-Methode an verschiedenen Beispielen an.</t>
  </si>
  <si>
    <t xml:space="preserve">* Sie erstellen anhand von Planunterlagen, Apparatelisten und Massskizzen </t>
  </si>
  <si>
    <t xml:space="preserve">   einen massstäblichen Detailplan.</t>
  </si>
  <si>
    <t>* Sie zeichnen einfache Installationspläne unter Berücksichtigung der relevanten Vorschriften.</t>
  </si>
  <si>
    <t>* Sie beschreiben die handelsüblichen Vorwandsysteme.</t>
  </si>
  <si>
    <t>* Sie berechnen den Druck unter Berücksichtigung der Kompressibilität des Wassers.</t>
  </si>
  <si>
    <t xml:space="preserve">* Sie beschreiben das korrekte Vorgehen zur Überprüfung der Ausstosszeiten. </t>
  </si>
  <si>
    <t>* Sie bestimmen die Rohrweiten von Trinkwasser-Leitungen anhand der geltenden Vorschriften.</t>
  </si>
  <si>
    <t xml:space="preserve">  =&gt; Hinweis / Erwatungen / Cast</t>
  </si>
  <si>
    <t>Abgabe der Projektarbeit</t>
  </si>
  <si>
    <t>Zeugnisbesprechung</t>
  </si>
  <si>
    <t>Projektarbeit 6.Semester</t>
  </si>
  <si>
    <t>* Abschluss mit PV Anlage / Projekt Item</t>
  </si>
  <si>
    <r>
      <rPr>
        <b/>
        <sz val="10"/>
        <rFont val="Century Gothic"/>
        <family val="2"/>
      </rPr>
      <t>QV Vorbereitung Schmutzwasser &amp; Vorwandsysteme</t>
    </r>
    <r>
      <rPr>
        <b/>
        <sz val="10"/>
        <color theme="1"/>
        <rFont val="Century Gothic"/>
        <family val="2"/>
      </rPr>
      <t xml:space="preserve">
</t>
    </r>
    <r>
      <rPr>
        <sz val="6.5"/>
        <color theme="1"/>
        <rFont val="Century Gothic"/>
        <family val="2"/>
      </rPr>
      <t>Sie erstellen selbstständig Lernkarten zu den Grundlagenkenntnissen im Bereich Schmutzwasser und Vorwand.</t>
    </r>
  </si>
  <si>
    <r>
      <rPr>
        <b/>
        <sz val="11"/>
        <rFont val="Calibri"/>
        <family val="2"/>
        <scheme val="minor"/>
      </rPr>
      <t>Lernziele:</t>
    </r>
    <r>
      <rPr>
        <sz val="11"/>
        <rFont val="Calibri"/>
        <family val="2"/>
        <scheme val="minor"/>
      </rPr>
      <t xml:space="preserve">
- Sie erstellen selbstständig Lernkarten zu den Grundlagenkenntnissen im Bereich 
 Schmutzwasser. 
</t>
    </r>
    <r>
      <rPr>
        <b/>
        <sz val="11"/>
        <rFont val="Calibri"/>
        <family val="2"/>
        <scheme val="minor"/>
      </rPr>
      <t xml:space="preserve">
Abzugebende Leistungsnachweise:
</t>
    </r>
    <r>
      <rPr>
        <sz val="11"/>
        <rFont val="Calibri"/>
        <family val="2"/>
        <scheme val="minor"/>
      </rPr>
      <t xml:space="preserve">
- Lernkarten «HF 4 Installieren von Entsorgungsleitungen»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</si>
  <si>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interpretieren und unterscheiden die gebräuchlichen Pläne. 
- Sie ordnen die gebräuchlichen Plansymbole korrekt zu. 
- Sie zeichnen einfache Installationspläne unter Berücksichtigung der relevanten    
  Vorschriften, sowie der Ausstosszeiten.
</t>
    </r>
    <r>
      <rPr>
        <b/>
        <sz val="11"/>
        <color theme="1"/>
        <rFont val="Calibri"/>
        <family val="2"/>
        <scheme val="minor"/>
      </rPr>
      <t xml:space="preserve">Abzugebende Leistungsnachweise:
</t>
    </r>
    <r>
      <rPr>
        <sz val="11"/>
        <color theme="1"/>
        <rFont val="Calibri"/>
        <family val="2"/>
        <scheme val="minor"/>
      </rPr>
      <t xml:space="preserve">
- Leistungsnachweis «Projektierung Grundriss»</t>
    </r>
  </si>
  <si>
    <t>80min</t>
  </si>
  <si>
    <t>* Aufgabe «EFH Fiss»</t>
  </si>
  <si>
    <t>8 Schultage (14L)</t>
  </si>
  <si>
    <t>* Einstieg mit Quizacademy * Solaranlage*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</si>
</sst>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24"/>
      <color theme="1"/>
      <name val="Century Gothic"/>
      <family val="2"/>
    </font>
    <font>
      <b/>
      <sz val="14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8"/>
      <color theme="1"/>
      <name val="Century Gothic"/>
      <family val="2"/>
    </font>
    <font>
      <b/>
      <sz val="12"/>
      <color theme="1"/>
      <name val="Century Gothic"/>
      <family val="2"/>
    </font>
    <font>
      <sz val="9"/>
      <color theme="1"/>
      <name val="Century Gothic"/>
      <family val="2"/>
    </font>
    <font>
      <b/>
      <sz val="10"/>
      <name val="Century Gothic"/>
      <family val="2"/>
    </font>
    <font>
      <sz val="8"/>
      <color theme="1" tint="0.499984740745262"/>
      <name val="Century Gothic"/>
      <family val="2"/>
    </font>
    <font>
      <sz val="8"/>
      <color theme="1" tint="0.499984740745262"/>
      <name val="Calibri"/>
      <family val="2"/>
      <scheme val="minor"/>
    </font>
    <font>
      <sz val="6.5"/>
      <color theme="1"/>
      <name val="Century Gothic"/>
      <family val="2"/>
    </font>
    <font>
      <sz val="6.5"/>
      <color theme="1"/>
      <name val="Calibri"/>
      <family val="2"/>
      <scheme val="minor"/>
    </font>
    <font>
      <i/>
      <sz val="11"/>
      <color theme="1"/>
      <name val="Century Gothic"/>
      <family val="2"/>
    </font>
    <font>
      <b/>
      <sz val="8"/>
      <color theme="1"/>
      <name val="Century Gothic"/>
      <family val="2"/>
    </font>
    <font>
      <sz val="8"/>
      <name val="Calibri"/>
      <family val="2"/>
      <scheme val="minor"/>
    </font>
    <font>
      <i/>
      <sz val="10"/>
      <color theme="0" tint="-0.34998626667073579"/>
      <name val="Century Gothic"/>
      <family val="2"/>
    </font>
    <font>
      <sz val="8"/>
      <color rgb="FF00B050"/>
      <name val="Century Gothic"/>
      <family val="2"/>
    </font>
    <font>
      <sz val="12"/>
      <color theme="0"/>
      <name val="Calibri"/>
      <family val="2"/>
      <scheme val="minor"/>
    </font>
    <font>
      <sz val="10"/>
      <color theme="6" tint="0.79998168889431442"/>
      <name val="Century Gothic"/>
      <family val="2"/>
    </font>
    <font>
      <b/>
      <sz val="10"/>
      <color theme="1"/>
      <name val="Blackadder ITC"/>
      <family val="5"/>
    </font>
    <font>
      <sz val="11"/>
      <color theme="1"/>
      <name val="Blackadder ITC"/>
      <family val="5"/>
    </font>
    <font>
      <sz val="10"/>
      <name val="Century Gothic"/>
      <family val="2"/>
    </font>
    <font>
      <i/>
      <sz val="8"/>
      <color theme="1" tint="0.499984740745262"/>
      <name val="Century Gothic"/>
      <family val="2"/>
    </font>
    <font>
      <i/>
      <sz val="8"/>
      <color theme="0" tint="-0.499984740745262"/>
      <name val="Century Gothic"/>
      <family val="2"/>
    </font>
    <font>
      <sz val="10"/>
      <color theme="5"/>
      <name val="Century Gothic"/>
      <family val="2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entury Gothic"/>
      <family val="2"/>
    </font>
    <font>
      <b/>
      <sz val="9"/>
      <color theme="1"/>
      <name val="Century Gothic"/>
      <family val="2"/>
    </font>
    <font>
      <u/>
      <sz val="9"/>
      <color theme="0" tint="-0.34998626667073579"/>
      <name val="Century Gothic"/>
      <family val="2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8"/>
      <color theme="1"/>
      <name val="Century Gothic"/>
      <family val="2"/>
    </font>
    <font>
      <i/>
      <sz val="18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name val="Century Gothic"/>
      <family val="2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8"/>
      <name val="Century Gothic"/>
      <family val="2"/>
    </font>
    <font>
      <sz val="8"/>
      <name val="Century Gothic"/>
      <family val="2"/>
    </font>
    <font>
      <sz val="11"/>
      <color theme="1"/>
      <name val="Arial"/>
      <family val="2"/>
    </font>
    <font>
      <sz val="13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E32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9CC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19">
    <xf numFmtId="0" fontId="0" fillId="0" borderId="0" xfId="0"/>
    <xf numFmtId="0" fontId="2" fillId="0" borderId="0" xfId="0" applyFont="1"/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5" fillId="3" borderId="1" xfId="0" applyFont="1" applyFill="1" applyBorder="1" applyAlignment="1">
      <alignment horizontal="left" vertical="center"/>
    </xf>
    <xf numFmtId="0" fontId="29" fillId="3" borderId="3" xfId="0" applyFont="1" applyFill="1" applyBorder="1" applyAlignment="1">
      <alignment horizontal="left" vertical="center"/>
    </xf>
    <xf numFmtId="0" fontId="29" fillId="3" borderId="3" xfId="0" applyFont="1" applyFill="1" applyBorder="1" applyAlignment="1">
      <alignment horizontal="center" vertical="center"/>
    </xf>
    <xf numFmtId="14" fontId="21" fillId="3" borderId="25" xfId="0" applyNumberFormat="1" applyFont="1" applyFill="1" applyBorder="1" applyAlignment="1">
      <alignment horizontal="center" vertical="center"/>
    </xf>
    <xf numFmtId="0" fontId="21" fillId="3" borderId="2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21" fillId="4" borderId="4" xfId="0" applyFont="1" applyFill="1" applyBorder="1" applyAlignment="1">
      <alignment horizontal="left"/>
    </xf>
    <xf numFmtId="0" fontId="5" fillId="4" borderId="0" xfId="0" applyFont="1" applyFill="1" applyAlignment="1">
      <alignment horizontal="center"/>
    </xf>
    <xf numFmtId="0" fontId="24" fillId="4" borderId="10" xfId="0" applyFont="1" applyFill="1" applyBorder="1" applyAlignment="1" applyProtection="1">
      <alignment horizontal="center"/>
      <protection locked="0" hidden="1"/>
    </xf>
    <xf numFmtId="0" fontId="24" fillId="4" borderId="14" xfId="0" applyFont="1" applyFill="1" applyBorder="1" applyAlignment="1" applyProtection="1">
      <alignment horizontal="center"/>
      <protection locked="0" hidden="1"/>
    </xf>
    <xf numFmtId="0" fontId="6" fillId="4" borderId="4" xfId="0" applyFont="1" applyFill="1" applyBorder="1"/>
    <xf numFmtId="0" fontId="26" fillId="4" borderId="0" xfId="0" applyFont="1" applyFill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2" fillId="4" borderId="5" xfId="0" applyFont="1" applyFill="1" applyBorder="1"/>
    <xf numFmtId="0" fontId="2" fillId="4" borderId="6" xfId="0" applyFont="1" applyFill="1" applyBorder="1"/>
    <xf numFmtId="0" fontId="2" fillId="4" borderId="11" xfId="0" applyFont="1" applyFill="1" applyBorder="1"/>
    <xf numFmtId="0" fontId="9" fillId="4" borderId="7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14" fontId="14" fillId="4" borderId="22" xfId="0" applyNumberFormat="1" applyFont="1" applyFill="1" applyBorder="1" applyAlignment="1">
      <alignment horizontal="left" vertical="center"/>
    </xf>
    <xf numFmtId="14" fontId="14" fillId="4" borderId="4" xfId="0" applyNumberFormat="1" applyFont="1" applyFill="1" applyBorder="1" applyAlignment="1">
      <alignment horizontal="left" vertical="center"/>
    </xf>
    <xf numFmtId="14" fontId="14" fillId="4" borderId="23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0" fontId="2" fillId="5" borderId="3" xfId="0" applyFont="1" applyFill="1" applyBorder="1"/>
    <xf numFmtId="0" fontId="6" fillId="5" borderId="3" xfId="0" applyFont="1" applyFill="1" applyBorder="1" applyAlignment="1">
      <alignment horizontal="center" vertical="center"/>
    </xf>
    <xf numFmtId="14" fontId="20" fillId="5" borderId="3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horizontal="center" vertical="center"/>
      <protection locked="0" hidden="1"/>
    </xf>
    <xf numFmtId="0" fontId="14" fillId="5" borderId="1" xfId="0" applyFont="1" applyFill="1" applyBorder="1" applyAlignment="1">
      <alignment horizontal="left" vertical="center"/>
    </xf>
    <xf numFmtId="0" fontId="14" fillId="5" borderId="3" xfId="0" applyFont="1" applyFill="1" applyBorder="1" applyAlignment="1">
      <alignment vertical="center"/>
    </xf>
    <xf numFmtId="0" fontId="14" fillId="5" borderId="3" xfId="0" applyFont="1" applyFill="1" applyBorder="1" applyAlignment="1">
      <alignment horizontal="left" vertical="center"/>
    </xf>
    <xf numFmtId="0" fontId="14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0" fontId="9" fillId="4" borderId="7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14" fontId="21" fillId="3" borderId="1" xfId="0" applyNumberFormat="1" applyFont="1" applyFill="1" applyBorder="1" applyAlignment="1">
      <alignment horizontal="center"/>
    </xf>
    <xf numFmtId="0" fontId="14" fillId="3" borderId="38" xfId="0" applyFont="1" applyFill="1" applyBorder="1"/>
    <xf numFmtId="0" fontId="14" fillId="3" borderId="3" xfId="0" applyFont="1" applyFill="1" applyBorder="1"/>
    <xf numFmtId="0" fontId="29" fillId="3" borderId="2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52" xfId="0" applyBorder="1"/>
    <xf numFmtId="0" fontId="38" fillId="0" borderId="19" xfId="1" applyFont="1" applyBorder="1"/>
    <xf numFmtId="0" fontId="14" fillId="0" borderId="19" xfId="0" applyFont="1" applyBorder="1"/>
    <xf numFmtId="0" fontId="14" fillId="0" borderId="53" xfId="0" applyFont="1" applyBorder="1"/>
    <xf numFmtId="0" fontId="37" fillId="0" borderId="53" xfId="0" applyFont="1" applyBorder="1" applyAlignment="1">
      <alignment horizontal="center"/>
    </xf>
    <xf numFmtId="0" fontId="37" fillId="0" borderId="34" xfId="0" applyFont="1" applyBorder="1"/>
    <xf numFmtId="0" fontId="14" fillId="0" borderId="0" xfId="0" applyFont="1"/>
    <xf numFmtId="0" fontId="0" fillId="0" borderId="56" xfId="0" applyBorder="1"/>
    <xf numFmtId="0" fontId="14" fillId="0" borderId="34" xfId="0" applyFont="1" applyBorder="1"/>
    <xf numFmtId="0" fontId="14" fillId="0" borderId="56" xfId="0" applyFont="1" applyBorder="1"/>
    <xf numFmtId="0" fontId="0" fillId="0" borderId="34" xfId="0" applyBorder="1"/>
    <xf numFmtId="0" fontId="34" fillId="0" borderId="0" xfId="0" applyFont="1"/>
    <xf numFmtId="0" fontId="34" fillId="0" borderId="56" xfId="0" applyFont="1" applyBorder="1"/>
    <xf numFmtId="0" fontId="40" fillId="0" borderId="0" xfId="0" applyFont="1"/>
    <xf numFmtId="0" fontId="40" fillId="0" borderId="56" xfId="0" applyFont="1" applyBorder="1"/>
    <xf numFmtId="0" fontId="0" fillId="0" borderId="54" xfId="0" applyBorder="1"/>
    <xf numFmtId="0" fontId="0" fillId="0" borderId="18" xfId="0" applyBorder="1"/>
    <xf numFmtId="0" fontId="0" fillId="0" borderId="55" xfId="0" applyBorder="1"/>
    <xf numFmtId="0" fontId="14" fillId="0" borderId="54" xfId="0" applyFont="1" applyBorder="1"/>
    <xf numFmtId="0" fontId="43" fillId="0" borderId="0" xfId="0" applyFont="1"/>
    <xf numFmtId="0" fontId="37" fillId="0" borderId="52" xfId="0" applyFont="1" applyBorder="1"/>
    <xf numFmtId="0" fontId="0" fillId="0" borderId="19" xfId="0" applyBorder="1"/>
    <xf numFmtId="0" fontId="0" fillId="0" borderId="56" xfId="0" applyBorder="1" applyAlignment="1">
      <alignment horizontal="center"/>
    </xf>
    <xf numFmtId="0" fontId="44" fillId="0" borderId="56" xfId="0" applyFont="1" applyBorder="1" applyAlignment="1">
      <alignment horizontal="center"/>
    </xf>
    <xf numFmtId="0" fontId="0" fillId="0" borderId="53" xfId="0" applyBorder="1"/>
    <xf numFmtId="0" fontId="0" fillId="0" borderId="0" xfId="0" applyAlignment="1">
      <alignment horizontal="left" vertical="top"/>
    </xf>
    <xf numFmtId="0" fontId="6" fillId="5" borderId="42" xfId="0" applyFont="1" applyFill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5" borderId="31" xfId="0" applyFont="1" applyFill="1" applyBorder="1" applyAlignment="1">
      <alignment horizontal="left" vertical="center"/>
    </xf>
    <xf numFmtId="14" fontId="2" fillId="0" borderId="43" xfId="0" applyNumberFormat="1" applyFont="1" applyBorder="1" applyAlignment="1">
      <alignment horizontal="left"/>
    </xf>
    <xf numFmtId="14" fontId="2" fillId="0" borderId="44" xfId="0" applyNumberFormat="1" applyFont="1" applyBorder="1" applyAlignment="1">
      <alignment horizontal="left"/>
    </xf>
    <xf numFmtId="0" fontId="1" fillId="0" borderId="18" xfId="0" applyFont="1" applyBorder="1"/>
    <xf numFmtId="0" fontId="44" fillId="0" borderId="43" xfId="0" applyFont="1" applyBorder="1" applyAlignment="1">
      <alignment horizontal="center"/>
    </xf>
    <xf numFmtId="0" fontId="1" fillId="8" borderId="45" xfId="0" applyFont="1" applyFill="1" applyBorder="1"/>
    <xf numFmtId="0" fontId="1" fillId="8" borderId="26" xfId="0" applyFont="1" applyFill="1" applyBorder="1"/>
    <xf numFmtId="0" fontId="1" fillId="8" borderId="57" xfId="0" applyFont="1" applyFill="1" applyBorder="1" applyAlignment="1">
      <alignment horizontal="center"/>
    </xf>
    <xf numFmtId="0" fontId="1" fillId="0" borderId="52" xfId="0" applyFont="1" applyBorder="1"/>
    <xf numFmtId="0" fontId="1" fillId="0" borderId="19" xfId="0" applyFont="1" applyBorder="1"/>
    <xf numFmtId="0" fontId="1" fillId="0" borderId="53" xfId="0" applyFont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47" fillId="0" borderId="0" xfId="0" applyFont="1"/>
    <xf numFmtId="0" fontId="48" fillId="0" borderId="0" xfId="0" applyFont="1"/>
    <xf numFmtId="0" fontId="37" fillId="0" borderId="42" xfId="0" applyFont="1" applyBorder="1" applyAlignment="1">
      <alignment horizontal="center"/>
    </xf>
    <xf numFmtId="0" fontId="47" fillId="0" borderId="18" xfId="0" applyFont="1" applyBorder="1"/>
    <xf numFmtId="0" fontId="51" fillId="0" borderId="0" xfId="0" applyFont="1"/>
    <xf numFmtId="0" fontId="14" fillId="0" borderId="52" xfId="0" applyFont="1" applyBorder="1"/>
    <xf numFmtId="0" fontId="14" fillId="0" borderId="43" xfId="0" applyFont="1" applyBorder="1"/>
    <xf numFmtId="0" fontId="0" fillId="0" borderId="0" xfId="0" applyAlignment="1">
      <alignment wrapText="1"/>
    </xf>
    <xf numFmtId="0" fontId="15" fillId="0" borderId="0" xfId="0" applyFont="1" applyAlignment="1">
      <alignment horizontal="center"/>
    </xf>
    <xf numFmtId="0" fontId="14" fillId="0" borderId="18" xfId="0" applyFont="1" applyBorder="1"/>
    <xf numFmtId="0" fontId="1" fillId="0" borderId="56" xfId="0" applyFont="1" applyBorder="1" applyAlignment="1">
      <alignment horizontal="center"/>
    </xf>
    <xf numFmtId="0" fontId="52" fillId="0" borderId="0" xfId="0" applyFont="1"/>
    <xf numFmtId="0" fontId="37" fillId="0" borderId="0" xfId="0" applyFont="1"/>
    <xf numFmtId="0" fontId="37" fillId="0" borderId="56" xfId="0" applyFont="1" applyBorder="1"/>
    <xf numFmtId="0" fontId="9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9" fillId="0" borderId="0" xfId="1" applyFont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2" fillId="2" borderId="7" xfId="0" applyNumberFormat="1" applyFont="1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11" fillId="2" borderId="17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/>
    </xf>
    <xf numFmtId="0" fontId="11" fillId="2" borderId="20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left" vertical="center"/>
    </xf>
    <xf numFmtId="0" fontId="18" fillId="2" borderId="17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8" fillId="2" borderId="32" xfId="0" applyFont="1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left" vertical="center"/>
    </xf>
    <xf numFmtId="0" fontId="16" fillId="2" borderId="18" xfId="0" applyFont="1" applyFill="1" applyBorder="1" applyAlignment="1">
      <alignment horizontal="center" vertical="center"/>
    </xf>
    <xf numFmtId="0" fontId="18" fillId="2" borderId="39" xfId="0" applyFont="1" applyFill="1" applyBorder="1" applyAlignment="1">
      <alignment horizontal="center" vertical="center" wrapText="1"/>
    </xf>
    <xf numFmtId="0" fontId="0" fillId="2" borderId="40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4" fillId="5" borderId="3" xfId="0" applyFont="1" applyFill="1" applyBorder="1" applyAlignment="1" applyProtection="1">
      <alignment horizontal="left" vertical="center"/>
      <protection locked="0" hidden="1"/>
    </xf>
    <xf numFmtId="0" fontId="0" fillId="5" borderId="3" xfId="0" applyFill="1" applyBorder="1" applyAlignment="1" applyProtection="1">
      <alignment horizontal="left" vertical="center"/>
      <protection locked="0" hidden="1"/>
    </xf>
    <xf numFmtId="0" fontId="5" fillId="4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4" borderId="10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4" xfId="0" applyFill="1" applyBorder="1"/>
    <xf numFmtId="0" fontId="0" fillId="4" borderId="0" xfId="0" applyFill="1"/>
    <xf numFmtId="0" fontId="0" fillId="4" borderId="10" xfId="0" applyFill="1" applyBorder="1"/>
    <xf numFmtId="0" fontId="5" fillId="3" borderId="35" xfId="0" applyFont="1" applyFill="1" applyBorder="1"/>
    <xf numFmtId="0" fontId="5" fillId="3" borderId="6" xfId="0" applyFont="1" applyFill="1" applyBorder="1"/>
    <xf numFmtId="0" fontId="5" fillId="3" borderId="11" xfId="0" applyFont="1" applyFill="1" applyBorder="1"/>
    <xf numFmtId="0" fontId="5" fillId="3" borderId="30" xfId="0" applyFont="1" applyFill="1" applyBorder="1"/>
    <xf numFmtId="0" fontId="5" fillId="3" borderId="8" xfId="0" applyFont="1" applyFill="1" applyBorder="1"/>
    <xf numFmtId="0" fontId="5" fillId="3" borderId="12" xfId="0" applyFont="1" applyFill="1" applyBorder="1"/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5" fillId="4" borderId="7" xfId="0" applyFont="1" applyFill="1" applyBorder="1" applyAlignment="1">
      <alignment horizontal="center"/>
    </xf>
    <xf numFmtId="0" fontId="15" fillId="4" borderId="8" xfId="0" applyFont="1" applyFill="1" applyBorder="1" applyAlignment="1">
      <alignment horizontal="center"/>
    </xf>
    <xf numFmtId="0" fontId="7" fillId="4" borderId="12" xfId="0" applyFont="1" applyFill="1" applyBorder="1"/>
    <xf numFmtId="14" fontId="14" fillId="4" borderId="0" xfId="0" applyNumberFormat="1" applyFont="1" applyFill="1" applyAlignment="1">
      <alignment horizontal="left" vertical="center"/>
    </xf>
    <xf numFmtId="0" fontId="0" fillId="4" borderId="10" xfId="0" applyFill="1" applyBorder="1" applyAlignment="1">
      <alignment horizontal="left"/>
    </xf>
    <xf numFmtId="0" fontId="13" fillId="2" borderId="17" xfId="0" applyFont="1" applyFill="1" applyBorder="1" applyAlignment="1">
      <alignment horizontal="left" vertical="center" wrapText="1"/>
    </xf>
    <xf numFmtId="0" fontId="13" fillId="2" borderId="19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2" borderId="5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left" vertical="center"/>
    </xf>
    <xf numFmtId="14" fontId="14" fillId="4" borderId="27" xfId="0" applyNumberFormat="1" applyFont="1" applyFill="1" applyBorder="1" applyAlignment="1">
      <alignment horizontal="left" vertical="center"/>
    </xf>
    <xf numFmtId="0" fontId="0" fillId="4" borderId="28" xfId="0" applyFill="1" applyBorder="1" applyAlignment="1">
      <alignment horizontal="left"/>
    </xf>
    <xf numFmtId="0" fontId="18" fillId="2" borderId="36" xfId="0" applyFont="1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19" fillId="2" borderId="30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18" fillId="2" borderId="51" xfId="0" applyFont="1" applyFill="1" applyBorder="1" applyAlignment="1">
      <alignment horizontal="center" vertical="center" wrapText="1"/>
    </xf>
    <xf numFmtId="0" fontId="18" fillId="2" borderId="33" xfId="0" applyFont="1" applyFill="1" applyBorder="1" applyAlignment="1">
      <alignment horizontal="center" vertical="center" wrapText="1"/>
    </xf>
    <xf numFmtId="14" fontId="14" fillId="4" borderId="26" xfId="0" applyNumberFormat="1" applyFont="1" applyFill="1" applyBorder="1" applyAlignment="1">
      <alignment horizontal="left" vertical="center"/>
    </xf>
    <xf numFmtId="0" fontId="0" fillId="4" borderId="24" xfId="0" applyFill="1" applyBorder="1" applyAlignment="1">
      <alignment horizontal="left"/>
    </xf>
    <xf numFmtId="0" fontId="18" fillId="2" borderId="42" xfId="0" applyFont="1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 wrapText="1"/>
    </xf>
    <xf numFmtId="0" fontId="18" fillId="2" borderId="50" xfId="0" applyFont="1" applyFill="1" applyBorder="1" applyAlignment="1">
      <alignment horizontal="center" vertical="center" wrapText="1"/>
    </xf>
    <xf numFmtId="0" fontId="0" fillId="2" borderId="44" xfId="0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30" fillId="5" borderId="13" xfId="0" applyFont="1" applyFill="1" applyBorder="1" applyAlignment="1">
      <alignment horizontal="center" vertical="center"/>
    </xf>
    <xf numFmtId="0" fontId="30" fillId="5" borderId="14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8" fillId="2" borderId="48" xfId="0" applyFont="1" applyFill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20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31" fillId="2" borderId="13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46" fillId="2" borderId="1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0" fillId="2" borderId="40" xfId="0" applyFill="1" applyBorder="1" applyAlignment="1">
      <alignment horizontal="center" wrapText="1"/>
    </xf>
    <xf numFmtId="0" fontId="0" fillId="2" borderId="41" xfId="0" applyFill="1" applyBorder="1" applyAlignment="1">
      <alignment horizontal="center" wrapText="1"/>
    </xf>
    <xf numFmtId="0" fontId="50" fillId="3" borderId="30" xfId="0" applyFont="1" applyFill="1" applyBorder="1"/>
    <xf numFmtId="0" fontId="50" fillId="3" borderId="8" xfId="0" applyFont="1" applyFill="1" applyBorder="1"/>
    <xf numFmtId="0" fontId="50" fillId="3" borderId="12" xfId="0" applyFont="1" applyFill="1" applyBorder="1"/>
    <xf numFmtId="0" fontId="5" fillId="3" borderId="30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left" vertical="center"/>
    </xf>
    <xf numFmtId="0" fontId="0" fillId="0" borderId="3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1" xfId="0" applyBorder="1" applyAlignment="1">
      <alignment horizontal="left"/>
    </xf>
    <xf numFmtId="0" fontId="21" fillId="3" borderId="30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21" fillId="3" borderId="12" xfId="0" applyFont="1" applyFill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8" fillId="2" borderId="49" xfId="0" applyFont="1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18" fillId="2" borderId="45" xfId="0" applyFont="1" applyFill="1" applyBorder="1" applyAlignment="1">
      <alignment horizontal="center" vertical="center" wrapText="1"/>
    </xf>
    <xf numFmtId="0" fontId="0" fillId="2" borderId="47" xfId="0" applyFill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8" fillId="5" borderId="17" xfId="0" applyFont="1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21" fillId="5" borderId="4" xfId="0" applyFont="1" applyFill="1" applyBorder="1" applyAlignment="1">
      <alignment horizontal="center" vertical="center" wrapText="1"/>
    </xf>
    <xf numFmtId="0" fontId="33" fillId="5" borderId="10" xfId="0" applyFont="1" applyFill="1" applyBorder="1" applyAlignment="1">
      <alignment horizontal="center" vertical="center" wrapText="1"/>
    </xf>
    <xf numFmtId="0" fontId="33" fillId="5" borderId="4" xfId="0" applyFont="1" applyFill="1" applyBorder="1" applyAlignment="1">
      <alignment horizontal="center" vertical="center" wrapText="1"/>
    </xf>
    <xf numFmtId="0" fontId="33" fillId="5" borderId="5" xfId="0" applyFont="1" applyFill="1" applyBorder="1" applyAlignment="1">
      <alignment horizontal="center" vertical="center" wrapText="1"/>
    </xf>
    <xf numFmtId="0" fontId="33" fillId="5" borderId="11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/>
    </xf>
    <xf numFmtId="0" fontId="36" fillId="5" borderId="52" xfId="0" applyFont="1" applyFill="1" applyBorder="1" applyAlignment="1">
      <alignment horizontal="left" vertical="center"/>
    </xf>
    <xf numFmtId="0" fontId="36" fillId="5" borderId="19" xfId="0" applyFont="1" applyFill="1" applyBorder="1" applyAlignment="1">
      <alignment horizontal="left" vertical="center"/>
    </xf>
    <xf numFmtId="0" fontId="36" fillId="5" borderId="54" xfId="0" applyFont="1" applyFill="1" applyBorder="1" applyAlignment="1">
      <alignment horizontal="left" vertical="center"/>
    </xf>
    <xf numFmtId="0" fontId="36" fillId="5" borderId="18" xfId="0" applyFont="1" applyFill="1" applyBorder="1" applyAlignment="1">
      <alignment horizontal="left" vertical="center"/>
    </xf>
    <xf numFmtId="14" fontId="36" fillId="5" borderId="52" xfId="0" applyNumberFormat="1" applyFont="1" applyFill="1" applyBorder="1" applyAlignment="1">
      <alignment horizontal="center" vertical="center"/>
    </xf>
    <xf numFmtId="0" fontId="36" fillId="5" borderId="53" xfId="0" applyFont="1" applyFill="1" applyBorder="1" applyAlignment="1">
      <alignment horizontal="center" vertical="center"/>
    </xf>
    <xf numFmtId="0" fontId="36" fillId="5" borderId="54" xfId="0" applyFont="1" applyFill="1" applyBorder="1" applyAlignment="1">
      <alignment horizontal="center" vertical="center"/>
    </xf>
    <xf numFmtId="0" fontId="36" fillId="5" borderId="55" xfId="0" applyFont="1" applyFill="1" applyBorder="1" applyAlignment="1">
      <alignment horizontal="center" vertical="center"/>
    </xf>
    <xf numFmtId="0" fontId="12" fillId="5" borderId="42" xfId="0" applyFont="1" applyFill="1" applyBorder="1" applyAlignment="1">
      <alignment horizontal="center" vertical="center"/>
    </xf>
    <xf numFmtId="0" fontId="12" fillId="5" borderId="44" xfId="0" applyFont="1" applyFill="1" applyBorder="1" applyAlignment="1">
      <alignment horizontal="center" vertical="center"/>
    </xf>
    <xf numFmtId="0" fontId="12" fillId="7" borderId="52" xfId="0" applyFont="1" applyFill="1" applyBorder="1" applyAlignment="1">
      <alignment horizontal="left" vertical="center"/>
    </xf>
    <xf numFmtId="0" fontId="0" fillId="7" borderId="19" xfId="0" applyFill="1" applyBorder="1" applyAlignment="1">
      <alignment horizontal="left" vertical="center"/>
    </xf>
    <xf numFmtId="0" fontId="0" fillId="7" borderId="54" xfId="0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12" fillId="7" borderId="52" xfId="0" applyFont="1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37" fillId="7" borderId="42" xfId="0" applyFont="1" applyFill="1" applyBorder="1" applyAlignment="1">
      <alignment horizontal="center" vertical="center"/>
    </xf>
    <xf numFmtId="0" fontId="37" fillId="7" borderId="44" xfId="0" applyFont="1" applyFill="1" applyBorder="1" applyAlignment="1">
      <alignment horizontal="center" vertical="center"/>
    </xf>
    <xf numFmtId="0" fontId="36" fillId="2" borderId="52" xfId="0" applyFont="1" applyFill="1" applyBorder="1" applyAlignment="1">
      <alignment horizontal="center" vertical="center" textRotation="90"/>
    </xf>
    <xf numFmtId="0" fontId="39" fillId="2" borderId="34" xfId="0" applyFont="1" applyFill="1" applyBorder="1" applyAlignment="1">
      <alignment horizontal="center" vertical="center" textRotation="90"/>
    </xf>
    <xf numFmtId="0" fontId="39" fillId="2" borderId="43" xfId="0" applyFont="1" applyFill="1" applyBorder="1" applyAlignment="1">
      <alignment horizontal="center" vertical="center" textRotation="90"/>
    </xf>
    <xf numFmtId="0" fontId="0" fillId="2" borderId="43" xfId="0" applyFill="1" applyBorder="1"/>
    <xf numFmtId="0" fontId="0" fillId="2" borderId="44" xfId="0" applyFill="1" applyBorder="1"/>
    <xf numFmtId="0" fontId="37" fillId="5" borderId="45" xfId="0" applyFont="1" applyFill="1" applyBorder="1"/>
    <xf numFmtId="0" fontId="37" fillId="5" borderId="26" xfId="0" applyFont="1" applyFill="1" applyBorder="1"/>
    <xf numFmtId="0" fontId="37" fillId="5" borderId="57" xfId="0" applyFont="1" applyFill="1" applyBorder="1"/>
    <xf numFmtId="0" fontId="36" fillId="5" borderId="52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36" fillId="7" borderId="42" xfId="0" applyFont="1" applyFill="1" applyBorder="1" applyAlignment="1">
      <alignment horizontal="center" vertical="center" textRotation="90"/>
    </xf>
    <xf numFmtId="0" fontId="36" fillId="7" borderId="43" xfId="0" applyFont="1" applyFill="1" applyBorder="1" applyAlignment="1">
      <alignment horizontal="center" vertical="center" textRotation="90"/>
    </xf>
    <xf numFmtId="0" fontId="36" fillId="7" borderId="44" xfId="0" applyFont="1" applyFill="1" applyBorder="1" applyAlignment="1">
      <alignment horizontal="center" vertical="center" textRotation="90"/>
    </xf>
    <xf numFmtId="0" fontId="37" fillId="5" borderId="54" xfId="0" applyFont="1" applyFill="1" applyBorder="1"/>
    <xf numFmtId="0" fontId="37" fillId="5" borderId="18" xfId="0" applyFont="1" applyFill="1" applyBorder="1"/>
    <xf numFmtId="0" fontId="41" fillId="5" borderId="52" xfId="0" applyFont="1" applyFill="1" applyBorder="1" applyAlignment="1">
      <alignment horizontal="center" vertical="center"/>
    </xf>
    <xf numFmtId="0" fontId="42" fillId="5" borderId="0" xfId="0" applyFont="1" applyFill="1" applyAlignment="1">
      <alignment horizontal="center"/>
    </xf>
    <xf numFmtId="0" fontId="42" fillId="5" borderId="56" xfId="0" applyFont="1" applyFill="1" applyBorder="1" applyAlignment="1">
      <alignment horizontal="center"/>
    </xf>
    <xf numFmtId="0" fontId="42" fillId="5" borderId="54" xfId="0" applyFont="1" applyFill="1" applyBorder="1" applyAlignment="1">
      <alignment horizontal="center"/>
    </xf>
    <xf numFmtId="0" fontId="42" fillId="5" borderId="18" xfId="0" applyFont="1" applyFill="1" applyBorder="1" applyAlignment="1">
      <alignment horizontal="center"/>
    </xf>
    <xf numFmtId="0" fontId="42" fillId="5" borderId="55" xfId="0" applyFont="1" applyFill="1" applyBorder="1" applyAlignment="1">
      <alignment horizontal="center"/>
    </xf>
    <xf numFmtId="0" fontId="12" fillId="2" borderId="52" xfId="0" applyFont="1" applyFill="1" applyBorder="1" applyAlignment="1">
      <alignment horizontal="left" vertical="center"/>
    </xf>
    <xf numFmtId="0" fontId="0" fillId="2" borderId="54" xfId="0" applyFill="1" applyBorder="1" applyAlignment="1">
      <alignment horizontal="left" vertical="center"/>
    </xf>
    <xf numFmtId="0" fontId="12" fillId="2" borderId="42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37" fillId="2" borderId="42" xfId="0" applyFont="1" applyFill="1" applyBorder="1" applyAlignment="1">
      <alignment horizontal="center" vertical="center"/>
    </xf>
    <xf numFmtId="0" fontId="37" fillId="2" borderId="44" xfId="0" applyFont="1" applyFill="1" applyBorder="1" applyAlignment="1">
      <alignment horizontal="center" vertical="center"/>
    </xf>
    <xf numFmtId="0" fontId="36" fillId="7" borderId="52" xfId="0" applyFont="1" applyFill="1" applyBorder="1" applyAlignment="1">
      <alignment horizontal="center" vertical="center" textRotation="90"/>
    </xf>
    <xf numFmtId="0" fontId="36" fillId="7" borderId="34" xfId="0" applyFont="1" applyFill="1" applyBorder="1" applyAlignment="1">
      <alignment horizontal="center" vertical="center" textRotation="90"/>
    </xf>
    <xf numFmtId="0" fontId="0" fillId="7" borderId="34" xfId="0" applyFill="1" applyBorder="1" applyAlignment="1">
      <alignment horizontal="center" vertical="center"/>
    </xf>
    <xf numFmtId="0" fontId="49" fillId="3" borderId="52" xfId="0" applyFont="1" applyFill="1" applyBorder="1" applyAlignment="1">
      <alignment horizontal="left" vertical="center"/>
    </xf>
    <xf numFmtId="0" fontId="40" fillId="3" borderId="19" xfId="0" applyFont="1" applyFill="1" applyBorder="1" applyAlignment="1">
      <alignment horizontal="left" vertical="center"/>
    </xf>
    <xf numFmtId="0" fontId="40" fillId="3" borderId="54" xfId="0" applyFont="1" applyFill="1" applyBorder="1" applyAlignment="1">
      <alignment horizontal="left" vertical="center"/>
    </xf>
    <xf numFmtId="0" fontId="40" fillId="3" borderId="0" xfId="0" applyFont="1" applyFill="1" applyAlignment="1">
      <alignment horizontal="left" vertical="center"/>
    </xf>
    <xf numFmtId="0" fontId="49" fillId="3" borderId="52" xfId="0" applyFont="1" applyFill="1" applyBorder="1" applyAlignment="1">
      <alignment horizontal="center" vertical="center"/>
    </xf>
    <xf numFmtId="0" fontId="40" fillId="3" borderId="34" xfId="0" applyFont="1" applyFill="1" applyBorder="1" applyAlignment="1">
      <alignment horizontal="center" vertical="center"/>
    </xf>
    <xf numFmtId="0" fontId="44" fillId="3" borderId="42" xfId="0" applyFont="1" applyFill="1" applyBorder="1" applyAlignment="1">
      <alignment horizontal="center" vertical="center"/>
    </xf>
    <xf numFmtId="0" fontId="44" fillId="3" borderId="44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 textRotation="90"/>
    </xf>
    <xf numFmtId="0" fontId="36" fillId="3" borderId="34" xfId="0" applyFont="1" applyFill="1" applyBorder="1" applyAlignment="1">
      <alignment horizontal="center" vertical="center" textRotation="90"/>
    </xf>
    <xf numFmtId="0" fontId="36" fillId="3" borderId="43" xfId="0" applyFont="1" applyFill="1" applyBorder="1" applyAlignment="1">
      <alignment horizontal="center" vertical="center" textRotation="90"/>
    </xf>
    <xf numFmtId="0" fontId="36" fillId="3" borderId="44" xfId="0" applyFont="1" applyFill="1" applyBorder="1" applyAlignment="1">
      <alignment horizontal="center" vertical="center" textRotation="90"/>
    </xf>
    <xf numFmtId="0" fontId="12" fillId="3" borderId="52" xfId="0" applyFont="1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/>
    </xf>
    <xf numFmtId="0" fontId="0" fillId="3" borderId="54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2" fontId="36" fillId="3" borderId="52" xfId="0" applyNumberFormat="1" applyFont="1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2" fontId="36" fillId="3" borderId="34" xfId="0" applyNumberFormat="1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39" fillId="3" borderId="34" xfId="0" applyFont="1" applyFill="1" applyBorder="1" applyAlignment="1">
      <alignment horizontal="center" vertical="center" textRotation="90"/>
    </xf>
    <xf numFmtId="0" fontId="39" fillId="3" borderId="34" xfId="0" applyFont="1" applyFill="1" applyBorder="1"/>
    <xf numFmtId="0" fontId="0" fillId="3" borderId="34" xfId="0" applyFill="1" applyBorder="1"/>
    <xf numFmtId="0" fontId="0" fillId="3" borderId="54" xfId="0" applyFill="1" applyBorder="1"/>
    <xf numFmtId="0" fontId="14" fillId="0" borderId="34" xfId="0" applyFont="1" applyBorder="1" applyAlignment="1">
      <alignment wrapText="1"/>
    </xf>
    <xf numFmtId="0" fontId="0" fillId="0" borderId="0" xfId="0"/>
    <xf numFmtId="0" fontId="0" fillId="0" borderId="56" xfId="0" applyBorder="1"/>
    <xf numFmtId="0" fontId="36" fillId="2" borderId="42" xfId="0" applyFont="1" applyFill="1" applyBorder="1" applyAlignment="1">
      <alignment horizontal="center" vertical="center"/>
    </xf>
    <xf numFmtId="0" fontId="36" fillId="2" borderId="43" xfId="0" applyFont="1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0" borderId="5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5" xfId="0" applyBorder="1" applyAlignment="1">
      <alignment horizontal="center"/>
    </xf>
    <xf numFmtId="0" fontId="39" fillId="2" borderId="43" xfId="0" applyFont="1" applyFill="1" applyBorder="1"/>
    <xf numFmtId="0" fontId="0" fillId="2" borderId="34" xfId="0" applyFill="1" applyBorder="1"/>
    <xf numFmtId="0" fontId="37" fillId="5" borderId="34" xfId="0" applyFont="1" applyFill="1" applyBorder="1"/>
    <xf numFmtId="0" fontId="37" fillId="5" borderId="0" xfId="0" applyFont="1" applyFill="1"/>
    <xf numFmtId="0" fontId="37" fillId="5" borderId="53" xfId="0" applyFont="1" applyFill="1" applyBorder="1"/>
    <xf numFmtId="0" fontId="42" fillId="5" borderId="19" xfId="0" applyFont="1" applyFill="1" applyBorder="1" applyAlignment="1">
      <alignment horizontal="center"/>
    </xf>
    <xf numFmtId="0" fontId="42" fillId="5" borderId="53" xfId="0" applyFont="1" applyFill="1" applyBorder="1" applyAlignment="1">
      <alignment horizontal="center"/>
    </xf>
    <xf numFmtId="0" fontId="37" fillId="9" borderId="45" xfId="0" applyFont="1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57" xfId="0" applyFill="1" applyBorder="1" applyAlignment="1">
      <alignment horizontal="center"/>
    </xf>
    <xf numFmtId="0" fontId="36" fillId="2" borderId="52" xfId="0" applyFont="1" applyFill="1" applyBorder="1" applyAlignment="1">
      <alignment horizontal="left" vertical="center"/>
    </xf>
    <xf numFmtId="0" fontId="36" fillId="2" borderId="19" xfId="0" applyFont="1" applyFill="1" applyBorder="1" applyAlignment="1">
      <alignment horizontal="left" vertical="center"/>
    </xf>
    <xf numFmtId="0" fontId="0" fillId="2" borderId="19" xfId="0" applyFill="1" applyBorder="1" applyAlignment="1">
      <alignment vertical="center"/>
    </xf>
    <xf numFmtId="0" fontId="0" fillId="2" borderId="53" xfId="0" applyFill="1" applyBorder="1" applyAlignment="1">
      <alignment vertical="center"/>
    </xf>
    <xf numFmtId="0" fontId="36" fillId="2" borderId="54" xfId="0" applyFont="1" applyFill="1" applyBorder="1" applyAlignment="1">
      <alignment horizontal="left" vertical="center"/>
    </xf>
    <xf numFmtId="0" fontId="36" fillId="2" borderId="18" xfId="0" applyFont="1" applyFill="1" applyBorder="1" applyAlignment="1">
      <alignment horizontal="left" vertical="center"/>
    </xf>
    <xf numFmtId="0" fontId="0" fillId="2" borderId="18" xfId="0" applyFill="1" applyBorder="1" applyAlignment="1">
      <alignment vertical="center"/>
    </xf>
    <xf numFmtId="0" fontId="0" fillId="2" borderId="55" xfId="0" applyFill="1" applyBorder="1" applyAlignment="1">
      <alignment vertical="center"/>
    </xf>
    <xf numFmtId="0" fontId="6" fillId="0" borderId="52" xfId="0" applyFont="1" applyBorder="1" applyAlignment="1">
      <alignment horizontal="left" vertical="center"/>
    </xf>
    <xf numFmtId="0" fontId="6" fillId="0" borderId="54" xfId="0" applyFont="1" applyBorder="1" applyAlignment="1">
      <alignment horizontal="left" vertical="center"/>
    </xf>
    <xf numFmtId="0" fontId="0" fillId="0" borderId="52" xfId="0" applyBorder="1" applyAlignment="1">
      <alignment horizontal="left" vertical="top" wrapText="1"/>
    </xf>
    <xf numFmtId="0" fontId="0" fillId="0" borderId="19" xfId="0" applyBorder="1" applyAlignment="1">
      <alignment horizontal="left" vertical="top"/>
    </xf>
    <xf numFmtId="0" fontId="0" fillId="0" borderId="53" xfId="0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6" xfId="0" applyBorder="1" applyAlignment="1">
      <alignment horizontal="left" vertical="top"/>
    </xf>
    <xf numFmtId="0" fontId="0" fillId="0" borderId="54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2" xfId="0" applyBorder="1" applyAlignment="1">
      <alignment horizontal="left"/>
    </xf>
    <xf numFmtId="0" fontId="0" fillId="0" borderId="43" xfId="0" applyBorder="1" applyAlignment="1">
      <alignment horizontal="left"/>
    </xf>
    <xf numFmtId="14" fontId="2" fillId="0" borderId="42" xfId="0" applyNumberFormat="1" applyFont="1" applyBorder="1" applyAlignment="1">
      <alignment horizontal="left"/>
    </xf>
    <xf numFmtId="0" fontId="6" fillId="6" borderId="52" xfId="0" applyFont="1" applyFill="1" applyBorder="1" applyAlignment="1">
      <alignment horizontal="left" vertical="center"/>
    </xf>
    <xf numFmtId="0" fontId="6" fillId="6" borderId="54" xfId="0" applyFont="1" applyFill="1" applyBorder="1" applyAlignment="1">
      <alignment horizontal="left" vertical="center"/>
    </xf>
    <xf numFmtId="0" fontId="6" fillId="5" borderId="52" xfId="0" applyFont="1" applyFill="1" applyBorder="1" applyAlignment="1">
      <alignment horizontal="left" vertical="center"/>
    </xf>
    <xf numFmtId="0" fontId="6" fillId="5" borderId="54" xfId="0" applyFont="1" applyFill="1" applyBorder="1" applyAlignment="1">
      <alignment horizontal="left" vertical="center"/>
    </xf>
    <xf numFmtId="0" fontId="14" fillId="0" borderId="0" xfId="0" applyFont="1" applyBorder="1"/>
    <xf numFmtId="0" fontId="0" fillId="0" borderId="0" xfId="0" applyBorder="1"/>
    <xf numFmtId="0" fontId="34" fillId="0" borderId="0" xfId="0" applyFont="1" applyBorder="1"/>
    <xf numFmtId="0" fontId="48" fillId="0" borderId="0" xfId="0" applyFont="1" applyBorder="1"/>
  </cellXfs>
  <cellStyles count="2">
    <cellStyle name="Link" xfId="1" builtinId="8"/>
    <cellStyle name="Standard" xfId="0" builtinId="0"/>
  </cellStyles>
  <dxfs count="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9" defaultPivotStyle="PivotStyleLight16"/>
  <colors>
    <mruColors>
      <color rgb="FF99CC00"/>
      <color rgb="FFCE32CE"/>
      <color rgb="FF0099FF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anitaerlernen.ch/0_Datenbank/1_Auftraege/6.Semester/6.8_Auftrag.pdf" TargetMode="External"/><Relationship Id="rId3" Type="http://schemas.openxmlformats.org/officeDocument/2006/relationships/hyperlink" Target="https://sanitaerlernen.ch/0_Datenbank/1_Auftraege/6.Semester/6.2_Auftrag.pdf" TargetMode="External"/><Relationship Id="rId7" Type="http://schemas.openxmlformats.org/officeDocument/2006/relationships/hyperlink" Target="https://sanitaerlernen.ch/0_Datenbank/1_Auftraege/6.Semester/6.5_Auftrag.pdf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sanitaerlernen.ch/0_Datenbank/1_Auftraege/6.Semester/6.7_Auftrag.pdf" TargetMode="External"/><Relationship Id="rId6" Type="http://schemas.openxmlformats.org/officeDocument/2006/relationships/hyperlink" Target="https://sanitaerlernen.ch/0_Datenbank/1_Auftraege/6.Semester/6.4_Auftrag.pdf" TargetMode="External"/><Relationship Id="rId11" Type="http://schemas.openxmlformats.org/officeDocument/2006/relationships/image" Target="../media/image2.png"/><Relationship Id="rId5" Type="http://schemas.openxmlformats.org/officeDocument/2006/relationships/hyperlink" Target="https://sanitaerlernen.ch/0_Datenbank/1_Auftraege/6.Semester/6.3_Auftrag.pdf" TargetMode="External"/><Relationship Id="rId10" Type="http://schemas.openxmlformats.org/officeDocument/2006/relationships/hyperlink" Target="https://sanitaerlernen.ch/0_Datenbank/1_Auftraege/6.Semester/6.11_Auftrag.pdf" TargetMode="External"/><Relationship Id="rId4" Type="http://schemas.openxmlformats.org/officeDocument/2006/relationships/hyperlink" Target="https://sanitaerlernen.ch/0_Datenbank/1_Auftraege/6.Semester/6.1_Auftrag.pdf" TargetMode="External"/><Relationship Id="rId9" Type="http://schemas.openxmlformats.org/officeDocument/2006/relationships/hyperlink" Target="https://sanitaerlernen.ch/0_Datenbank/1_Auftraege/6.Semester/6.9_Auftrag.pdf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0_Datenbank/6_Lernziele/6.Semester/6.1_1_Lernziele.pdf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sanitaerlernen.ch/0_Datenbank/6_Lernziele/6.Semester/6.5_Lernziele.pdf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sanitaerlernen.ch/0_Datenbank/6_Lernziele/6.Semester/6.1_Lernziele.pdf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sanitaerlernen.ch/0_Datenbank/6_Lernziele/6.Semester/6.7_Lernziele.pdf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357189</xdr:colOff>
      <xdr:row>39</xdr:row>
      <xdr:rowOff>38100</xdr:rowOff>
    </xdr:from>
    <xdr:ext cx="4243386" cy="333375"/>
    <xdr:sp macro="" textlink="">
      <xdr:nvSpPr>
        <xdr:cNvPr id="19" name="Textfeld 18">
          <a:extLst>
            <a:ext uri="{FF2B5EF4-FFF2-40B4-BE49-F238E27FC236}">
              <a16:creationId xmlns:a16="http://schemas.microsoft.com/office/drawing/2014/main" id="{60672BFD-779D-4B8A-9548-A3431AEC7D44}"/>
            </a:ext>
          </a:extLst>
        </xdr:cNvPr>
        <xdr:cNvSpPr txBox="1"/>
      </xdr:nvSpPr>
      <xdr:spPr>
        <a:xfrm>
          <a:off x="10672764" y="9420225"/>
          <a:ext cx="4243386" cy="333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700" b="0">
              <a:latin typeface="Century Gothic" panose="020B0502020202020204" pitchFamily="34" charset="0"/>
            </a:rPr>
            <a:t>Kanton St.Gallen</a:t>
          </a:r>
          <a:r>
            <a:rPr lang="de-CH" sz="700" b="0" baseline="0">
              <a:latin typeface="Century Gothic" panose="020B0502020202020204" pitchFamily="34" charset="0"/>
            </a:rPr>
            <a:t> </a:t>
          </a:r>
          <a:r>
            <a:rPr lang="de-CH" sz="700" b="0">
              <a:latin typeface="Century Gothic" panose="020B0502020202020204" pitchFamily="34" charset="0"/>
            </a:rPr>
            <a:t>Gewerbliches Berufs- und Weiterbildungszentrum</a:t>
          </a:r>
        </a:p>
      </xdr:txBody>
    </xdr:sp>
    <xdr:clientData/>
  </xdr:oneCellAnchor>
  <xdr:oneCellAnchor>
    <xdr:from>
      <xdr:col>4</xdr:col>
      <xdr:colOff>66676</xdr:colOff>
      <xdr:row>22</xdr:row>
      <xdr:rowOff>76201</xdr:rowOff>
    </xdr:from>
    <xdr:ext cx="323850" cy="323850"/>
    <xdr:pic>
      <xdr:nvPicPr>
        <xdr:cNvPr id="25" name="Grafik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D233A6-31E9-4114-95A9-A7CF8E4B2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6" y="5248276"/>
          <a:ext cx="323850" cy="323850"/>
        </a:xfrm>
        <a:prstGeom prst="rect">
          <a:avLst/>
        </a:prstGeom>
      </xdr:spPr>
    </xdr:pic>
    <xdr:clientData/>
  </xdr:oneCellAnchor>
  <xdr:oneCellAnchor>
    <xdr:from>
      <xdr:col>6</xdr:col>
      <xdr:colOff>19051</xdr:colOff>
      <xdr:row>4</xdr:row>
      <xdr:rowOff>66676</xdr:rowOff>
    </xdr:from>
    <xdr:ext cx="323850" cy="323850"/>
    <xdr:pic>
      <xdr:nvPicPr>
        <xdr:cNvPr id="13" name="Grafik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E02C32-4590-497E-B324-8882656BF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6" y="781051"/>
          <a:ext cx="323850" cy="323850"/>
        </a:xfrm>
        <a:prstGeom prst="rect">
          <a:avLst/>
        </a:prstGeom>
      </xdr:spPr>
    </xdr:pic>
    <xdr:clientData/>
  </xdr:oneCellAnchor>
  <xdr:oneCellAnchor>
    <xdr:from>
      <xdr:col>4</xdr:col>
      <xdr:colOff>28576</xdr:colOff>
      <xdr:row>4</xdr:row>
      <xdr:rowOff>66676</xdr:rowOff>
    </xdr:from>
    <xdr:ext cx="323850" cy="323850"/>
    <xdr:pic>
      <xdr:nvPicPr>
        <xdr:cNvPr id="15" name="Grafik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BA0CD85-07FE-4004-9B55-DD71C8430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1" y="781051"/>
          <a:ext cx="323850" cy="323850"/>
        </a:xfrm>
        <a:prstGeom prst="rect">
          <a:avLst/>
        </a:prstGeom>
      </xdr:spPr>
    </xdr:pic>
    <xdr:clientData/>
  </xdr:oneCellAnchor>
  <xdr:oneCellAnchor>
    <xdr:from>
      <xdr:col>8</xdr:col>
      <xdr:colOff>19051</xdr:colOff>
      <xdr:row>4</xdr:row>
      <xdr:rowOff>57151</xdr:rowOff>
    </xdr:from>
    <xdr:ext cx="323850" cy="323850"/>
    <xdr:pic>
      <xdr:nvPicPr>
        <xdr:cNvPr id="17" name="Grafik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370484C-9976-4E56-A7CA-59B22C736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6" y="3000376"/>
          <a:ext cx="323850" cy="323850"/>
        </a:xfrm>
        <a:prstGeom prst="rect">
          <a:avLst/>
        </a:prstGeom>
      </xdr:spPr>
    </xdr:pic>
    <xdr:clientData/>
  </xdr:oneCellAnchor>
  <xdr:oneCellAnchor>
    <xdr:from>
      <xdr:col>4</xdr:col>
      <xdr:colOff>38101</xdr:colOff>
      <xdr:row>13</xdr:row>
      <xdr:rowOff>57151</xdr:rowOff>
    </xdr:from>
    <xdr:ext cx="323850" cy="323850"/>
    <xdr:pic>
      <xdr:nvPicPr>
        <xdr:cNvPr id="14" name="Grafik 1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1126124-57D0-4766-83E5-CAAF0AA94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226" y="3000376"/>
          <a:ext cx="323850" cy="323850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13</xdr:row>
      <xdr:rowOff>57151</xdr:rowOff>
    </xdr:from>
    <xdr:ext cx="323850" cy="323850"/>
    <xdr:pic>
      <xdr:nvPicPr>
        <xdr:cNvPr id="20" name="Grafik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E806428-1346-4BAF-9AD0-31C6CE8DD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6" y="3000376"/>
          <a:ext cx="323850" cy="323850"/>
        </a:xfrm>
        <a:prstGeom prst="rect">
          <a:avLst/>
        </a:prstGeom>
      </xdr:spPr>
    </xdr:pic>
    <xdr:clientData/>
  </xdr:oneCellAnchor>
  <xdr:oneCellAnchor>
    <xdr:from>
      <xdr:col>6</xdr:col>
      <xdr:colOff>57151</xdr:colOff>
      <xdr:row>22</xdr:row>
      <xdr:rowOff>66676</xdr:rowOff>
    </xdr:from>
    <xdr:ext cx="323850" cy="323850"/>
    <xdr:pic>
      <xdr:nvPicPr>
        <xdr:cNvPr id="11" name="Grafik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4A09EAE-4937-4C1C-A6C1-B4AA1FFE0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6" y="5238751"/>
          <a:ext cx="323850" cy="323850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31</xdr:row>
      <xdr:rowOff>95251</xdr:rowOff>
    </xdr:from>
    <xdr:ext cx="323850" cy="323850"/>
    <xdr:pic>
      <xdr:nvPicPr>
        <xdr:cNvPr id="18" name="Grafik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88570F1-48BA-4542-BD2C-124237D88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6" y="7496176"/>
          <a:ext cx="323850" cy="323850"/>
        </a:xfrm>
        <a:prstGeom prst="rect">
          <a:avLst/>
        </a:prstGeom>
      </xdr:spPr>
    </xdr:pic>
    <xdr:clientData/>
  </xdr:oneCellAnchor>
  <xdr:twoCellAnchor editAs="oneCell">
    <xdr:from>
      <xdr:col>9</xdr:col>
      <xdr:colOff>1</xdr:colOff>
      <xdr:row>31</xdr:row>
      <xdr:rowOff>47626</xdr:rowOff>
    </xdr:from>
    <xdr:to>
      <xdr:col>9</xdr:col>
      <xdr:colOff>323851</xdr:colOff>
      <xdr:row>32</xdr:row>
      <xdr:rowOff>123826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E5A31D58-8638-42F2-AACA-0D5976480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51" y="7448551"/>
          <a:ext cx="323850" cy="323850"/>
        </a:xfrm>
        <a:prstGeom prst="rect">
          <a:avLst/>
        </a:prstGeom>
      </xdr:spPr>
    </xdr:pic>
    <xdr:clientData/>
  </xdr:twoCellAnchor>
  <xdr:oneCellAnchor>
    <xdr:from>
      <xdr:col>9</xdr:col>
      <xdr:colOff>19051</xdr:colOff>
      <xdr:row>22</xdr:row>
      <xdr:rowOff>57151</xdr:rowOff>
    </xdr:from>
    <xdr:ext cx="323850" cy="328612"/>
    <xdr:pic>
      <xdr:nvPicPr>
        <xdr:cNvPr id="2" name="Grafik 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793BB77-A571-4BE0-810C-003AC7F86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5476" y="7458076"/>
          <a:ext cx="323850" cy="328612"/>
        </a:xfrm>
        <a:prstGeom prst="rect">
          <a:avLst/>
        </a:prstGeom>
      </xdr:spPr>
    </xdr:pic>
    <xdr:clientData/>
  </xdr:oneCellAnchor>
  <xdr:twoCellAnchor editAs="oneCell">
    <xdr:from>
      <xdr:col>9</xdr:col>
      <xdr:colOff>476251</xdr:colOff>
      <xdr:row>35</xdr:row>
      <xdr:rowOff>28576</xdr:rowOff>
    </xdr:from>
    <xdr:to>
      <xdr:col>10</xdr:col>
      <xdr:colOff>371476</xdr:colOff>
      <xdr:row>38</xdr:row>
      <xdr:rowOff>66676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29B39CB-F6D0-FF08-B8CA-1A56B0024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1" y="8420101"/>
          <a:ext cx="781050" cy="781050"/>
        </a:xfrm>
        <a:prstGeom prst="rect">
          <a:avLst/>
        </a:prstGeom>
      </xdr:spPr>
    </xdr:pic>
    <xdr:clientData/>
  </xdr:twoCellAnchor>
  <xdr:oneCellAnchor>
    <xdr:from>
      <xdr:col>20</xdr:col>
      <xdr:colOff>647701</xdr:colOff>
      <xdr:row>4</xdr:row>
      <xdr:rowOff>57151</xdr:rowOff>
    </xdr:from>
    <xdr:ext cx="323850" cy="328612"/>
    <xdr:pic>
      <xdr:nvPicPr>
        <xdr:cNvPr id="6" name="Grafik 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B29AF15-BCD4-4B49-9737-515E1EB3D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06426" y="771526"/>
          <a:ext cx="323850" cy="3286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11</xdr:row>
      <xdr:rowOff>28575</xdr:rowOff>
    </xdr:from>
    <xdr:to>
      <xdr:col>6</xdr:col>
      <xdr:colOff>728243</xdr:colOff>
      <xdr:row>12</xdr:row>
      <xdr:rowOff>149051</xdr:rowOff>
    </xdr:to>
    <xdr:pic>
      <xdr:nvPicPr>
        <xdr:cNvPr id="4" name="Grafik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5FF2F6-6A53-4407-A2F1-A50DEF96E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200275"/>
          <a:ext cx="328193" cy="320501"/>
        </a:xfrm>
        <a:prstGeom prst="rect">
          <a:avLst/>
        </a:prstGeom>
      </xdr:spPr>
    </xdr:pic>
    <xdr:clientData/>
  </xdr:twoCellAnchor>
  <xdr:oneCellAnchor>
    <xdr:from>
      <xdr:col>6</xdr:col>
      <xdr:colOff>400050</xdr:colOff>
      <xdr:row>28</xdr:row>
      <xdr:rowOff>28575</xdr:rowOff>
    </xdr:from>
    <xdr:ext cx="328193" cy="320501"/>
    <xdr:pic>
      <xdr:nvPicPr>
        <xdr:cNvPr id="2" name="Grafik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BDEF5D1-1259-4D4A-A81B-5113DCCCB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81225"/>
          <a:ext cx="328193" cy="32050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11</xdr:row>
      <xdr:rowOff>28575</xdr:rowOff>
    </xdr:from>
    <xdr:to>
      <xdr:col>6</xdr:col>
      <xdr:colOff>728243</xdr:colOff>
      <xdr:row>12</xdr:row>
      <xdr:rowOff>149051</xdr:rowOff>
    </xdr:to>
    <xdr:pic>
      <xdr:nvPicPr>
        <xdr:cNvPr id="4" name="Grafik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848B4D-7164-4597-B4E2-CEBE6BE23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5524500"/>
          <a:ext cx="328193" cy="320501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28</xdr:row>
      <xdr:rowOff>28575</xdr:rowOff>
    </xdr:from>
    <xdr:to>
      <xdr:col>6</xdr:col>
      <xdr:colOff>728243</xdr:colOff>
      <xdr:row>29</xdr:row>
      <xdr:rowOff>149051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09708C-5A0E-429E-9BDE-3CFB98C56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5524500"/>
          <a:ext cx="328193" cy="3205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11</xdr:row>
      <xdr:rowOff>28575</xdr:rowOff>
    </xdr:from>
    <xdr:to>
      <xdr:col>6</xdr:col>
      <xdr:colOff>728243</xdr:colOff>
      <xdr:row>12</xdr:row>
      <xdr:rowOff>158576</xdr:rowOff>
    </xdr:to>
    <xdr:pic>
      <xdr:nvPicPr>
        <xdr:cNvPr id="4" name="Grafik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D593D0-D52F-434F-AF75-D625CA9FF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71700"/>
          <a:ext cx="328193" cy="3205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64152</xdr:colOff>
      <xdr:row>9</xdr:row>
      <xdr:rowOff>67460</xdr:rowOff>
    </xdr:from>
    <xdr:to>
      <xdr:col>6</xdr:col>
      <xdr:colOff>1103947</xdr:colOff>
      <xdr:row>41</xdr:row>
      <xdr:rowOff>171450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D794FF35-DB35-B128-6621-0F3E35A0C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8552" y="1829585"/>
          <a:ext cx="5687995" cy="6219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X157"/>
  <sheetViews>
    <sheetView showWhiteSpace="0" zoomScaleNormal="100" workbookViewId="0">
      <selection activeCell="Q23" sqref="Q23"/>
    </sheetView>
  </sheetViews>
  <sheetFormatPr baseColWidth="10" defaultColWidth="11.42578125" defaultRowHeight="15" customHeight="1" x14ac:dyDescent="0.3"/>
  <cols>
    <col min="1" max="1" width="3.28515625" style="1" customWidth="1"/>
    <col min="2" max="2" width="8.28515625" style="1" customWidth="1"/>
    <col min="3" max="3" width="9.85546875" style="1" customWidth="1"/>
    <col min="4" max="4" width="10.7109375" style="1" customWidth="1"/>
    <col min="5" max="11" width="13.28515625" style="1" customWidth="1"/>
    <col min="12" max="12" width="3.28515625" style="1" customWidth="1"/>
    <col min="13" max="13" width="13.28515625" style="1" customWidth="1"/>
    <col min="14" max="15" width="4.85546875" style="1" customWidth="1"/>
    <col min="16" max="16" width="3.28515625" style="1" customWidth="1"/>
    <col min="17" max="17" width="10.28515625" style="13" customWidth="1"/>
    <col min="18" max="20" width="8.28515625" style="1" customWidth="1"/>
    <col min="21" max="21" width="15" style="13" customWidth="1"/>
    <col min="22" max="16384" width="11.42578125" style="1"/>
  </cols>
  <sheetData>
    <row r="1" spans="1:24" ht="28.35" customHeight="1" thickBot="1" x14ac:dyDescent="0.35">
      <c r="B1" s="47" t="s">
        <v>24</v>
      </c>
      <c r="C1" s="48"/>
      <c r="D1" s="48"/>
      <c r="E1" s="48"/>
      <c r="F1" s="48"/>
      <c r="G1" s="48"/>
      <c r="H1" s="48"/>
      <c r="I1" s="49" t="s">
        <v>0</v>
      </c>
      <c r="J1" s="50">
        <v>46061</v>
      </c>
      <c r="K1" s="49" t="s">
        <v>1</v>
      </c>
      <c r="L1" s="51" t="s">
        <v>2</v>
      </c>
      <c r="M1" s="51"/>
      <c r="N1" s="51"/>
      <c r="O1" s="52"/>
      <c r="P1" s="48"/>
      <c r="Q1" s="168"/>
      <c r="R1" s="169"/>
      <c r="S1" s="169"/>
      <c r="T1" s="169"/>
      <c r="U1" s="53"/>
    </row>
    <row r="2" spans="1:24" ht="5.0999999999999996" customHeight="1" thickBot="1" x14ac:dyDescent="0.35">
      <c r="C2" s="5"/>
      <c r="D2"/>
      <c r="E2"/>
      <c r="F2"/>
      <c r="G2"/>
      <c r="H2" s="12"/>
      <c r="I2" s="12"/>
      <c r="J2" s="12"/>
      <c r="K2" s="12"/>
    </row>
    <row r="3" spans="1:24" ht="19.5" customHeight="1" thickBot="1" x14ac:dyDescent="0.35">
      <c r="B3" s="125" t="s">
        <v>19</v>
      </c>
      <c r="C3" s="126"/>
      <c r="D3" s="126"/>
      <c r="E3" s="126"/>
      <c r="F3" s="126"/>
      <c r="G3" s="126"/>
      <c r="H3" s="154"/>
      <c r="I3" s="154"/>
      <c r="J3" s="154"/>
      <c r="K3" s="163"/>
      <c r="L3" s="9"/>
      <c r="M3" s="28" t="s">
        <v>13</v>
      </c>
      <c r="N3" s="29"/>
      <c r="O3" s="30"/>
      <c r="P3" s="9"/>
      <c r="Q3" s="23" t="s">
        <v>68</v>
      </c>
      <c r="R3" s="24"/>
      <c r="S3" s="25"/>
      <c r="T3" s="25"/>
      <c r="U3" s="66"/>
    </row>
    <row r="4" spans="1:24" ht="5.0999999999999996" customHeight="1" thickBot="1" x14ac:dyDescent="0.35">
      <c r="C4" s="2"/>
      <c r="D4" s="2"/>
      <c r="E4" s="2"/>
      <c r="F4" s="2"/>
      <c r="G4" s="2"/>
      <c r="H4" s="2"/>
      <c r="I4" s="2"/>
      <c r="J4" s="2"/>
      <c r="K4" s="2"/>
      <c r="Q4" s="16"/>
      <c r="R4" s="8"/>
      <c r="S4" s="8"/>
      <c r="T4" s="7"/>
    </row>
    <row r="5" spans="1:24" ht="20.100000000000001" customHeight="1" x14ac:dyDescent="0.3">
      <c r="B5" s="130" t="s">
        <v>3</v>
      </c>
      <c r="C5" s="131"/>
      <c r="D5" s="132"/>
      <c r="E5" s="145" t="s">
        <v>25</v>
      </c>
      <c r="F5" s="146"/>
      <c r="G5" s="150" t="s">
        <v>26</v>
      </c>
      <c r="H5" s="151"/>
      <c r="I5" s="145" t="s">
        <v>27</v>
      </c>
      <c r="J5" s="146"/>
      <c r="M5" s="197" t="s">
        <v>20</v>
      </c>
      <c r="N5" s="198"/>
      <c r="O5" s="199"/>
      <c r="Q5" s="26">
        <f>J1+0</f>
        <v>46061</v>
      </c>
      <c r="R5" s="188" t="s">
        <v>98</v>
      </c>
      <c r="S5" s="189"/>
      <c r="T5" s="189"/>
      <c r="U5" s="190"/>
    </row>
    <row r="6" spans="1:24" ht="20.100000000000001" customHeight="1" thickBot="1" x14ac:dyDescent="0.35">
      <c r="B6" s="133"/>
      <c r="C6" s="134"/>
      <c r="D6" s="135"/>
      <c r="E6" s="152" t="s">
        <v>260</v>
      </c>
      <c r="F6" s="153"/>
      <c r="G6" s="164" t="s">
        <v>209</v>
      </c>
      <c r="H6" s="153"/>
      <c r="I6" s="152" t="s">
        <v>21</v>
      </c>
      <c r="J6" s="153"/>
      <c r="M6" s="177" t="s">
        <v>14</v>
      </c>
      <c r="N6" s="178"/>
      <c r="O6" s="179"/>
      <c r="Q6" s="27" t="s">
        <v>99</v>
      </c>
      <c r="R6" s="185" t="s">
        <v>94</v>
      </c>
      <c r="S6" s="186"/>
      <c r="T6" s="186"/>
      <c r="U6" s="187"/>
    </row>
    <row r="7" spans="1:24" ht="20.100000000000001" customHeight="1" x14ac:dyDescent="0.3">
      <c r="B7" s="136" t="s">
        <v>4</v>
      </c>
      <c r="C7" s="137"/>
      <c r="D7" s="138"/>
      <c r="E7" s="155" t="s">
        <v>37</v>
      </c>
      <c r="F7" s="147" t="s">
        <v>38</v>
      </c>
      <c r="G7" s="155" t="s">
        <v>40</v>
      </c>
      <c r="H7" s="155" t="s">
        <v>41</v>
      </c>
      <c r="I7" s="165" t="s">
        <v>44</v>
      </c>
      <c r="J7" s="160" t="s">
        <v>71</v>
      </c>
      <c r="L7" s="10"/>
      <c r="M7" s="180"/>
      <c r="N7" s="181"/>
      <c r="O7" s="179"/>
      <c r="Q7" s="26">
        <f>Q5+7</f>
        <v>46068</v>
      </c>
      <c r="R7" s="188" t="s">
        <v>98</v>
      </c>
      <c r="S7" s="189"/>
      <c r="T7" s="189"/>
      <c r="U7" s="190"/>
    </row>
    <row r="8" spans="1:24" ht="20.100000000000001" customHeight="1" thickBot="1" x14ac:dyDescent="0.35">
      <c r="B8" s="139"/>
      <c r="C8" s="140"/>
      <c r="D8" s="141"/>
      <c r="E8" s="156"/>
      <c r="F8" s="148"/>
      <c r="G8" s="156"/>
      <c r="H8" s="156"/>
      <c r="I8" s="166"/>
      <c r="J8" s="161"/>
      <c r="L8" s="10"/>
      <c r="M8" s="180"/>
      <c r="N8" s="181"/>
      <c r="O8" s="179"/>
      <c r="Q8" s="27" t="s">
        <v>99</v>
      </c>
      <c r="R8" s="185" t="s">
        <v>94</v>
      </c>
      <c r="S8" s="186"/>
      <c r="T8" s="186"/>
      <c r="U8" s="187"/>
    </row>
    <row r="9" spans="1:24" ht="20.100000000000001" customHeight="1" x14ac:dyDescent="0.3">
      <c r="B9" s="139"/>
      <c r="C9" s="140"/>
      <c r="D9" s="141"/>
      <c r="E9" s="157"/>
      <c r="F9" s="148"/>
      <c r="G9" s="157"/>
      <c r="H9" s="157"/>
      <c r="I9" s="166"/>
      <c r="J9" s="161"/>
      <c r="L9" s="10"/>
      <c r="M9" s="182"/>
      <c r="N9" s="183"/>
      <c r="O9" s="184"/>
      <c r="Q9" s="26">
        <f>Q7+7</f>
        <v>46075</v>
      </c>
      <c r="R9" s="188" t="s">
        <v>98</v>
      </c>
      <c r="S9" s="189"/>
      <c r="T9" s="189"/>
      <c r="U9" s="190"/>
    </row>
    <row r="10" spans="1:24" ht="20.100000000000001" customHeight="1" thickBot="1" x14ac:dyDescent="0.35">
      <c r="A10" s="6"/>
      <c r="B10" s="139"/>
      <c r="C10" s="140"/>
      <c r="D10" s="141"/>
      <c r="E10" s="158" t="s">
        <v>39</v>
      </c>
      <c r="F10" s="148"/>
      <c r="G10" s="158" t="s">
        <v>42</v>
      </c>
      <c r="H10" s="158" t="s">
        <v>43</v>
      </c>
      <c r="I10" s="166"/>
      <c r="J10" s="161"/>
      <c r="L10" s="10"/>
      <c r="M10" s="31" t="s">
        <v>69</v>
      </c>
      <c r="N10" s="32">
        <v>3</v>
      </c>
      <c r="O10" s="33">
        <v>3</v>
      </c>
      <c r="Q10" s="27" t="s">
        <v>100</v>
      </c>
      <c r="R10" s="185" t="s">
        <v>94</v>
      </c>
      <c r="S10" s="186"/>
      <c r="T10" s="186"/>
      <c r="U10" s="187"/>
    </row>
    <row r="11" spans="1:24" ht="20.100000000000001" customHeight="1" x14ac:dyDescent="0.3">
      <c r="A11" s="6"/>
      <c r="B11" s="139"/>
      <c r="C11" s="140"/>
      <c r="D11" s="141"/>
      <c r="E11" s="156"/>
      <c r="F11" s="148"/>
      <c r="G11" s="156"/>
      <c r="H11" s="156"/>
      <c r="I11" s="166"/>
      <c r="J11" s="161"/>
      <c r="L11" s="10"/>
      <c r="M11" s="31" t="s">
        <v>26</v>
      </c>
      <c r="N11" s="32">
        <v>2</v>
      </c>
      <c r="O11" s="33">
        <v>2</v>
      </c>
      <c r="Q11" s="26">
        <f>Q9+7</f>
        <v>46082</v>
      </c>
      <c r="R11" s="188" t="s">
        <v>98</v>
      </c>
      <c r="S11" s="189"/>
      <c r="T11" s="189"/>
      <c r="U11" s="190"/>
    </row>
    <row r="12" spans="1:24" ht="20.100000000000001" customHeight="1" thickBot="1" x14ac:dyDescent="0.35">
      <c r="B12" s="142"/>
      <c r="C12" s="143"/>
      <c r="D12" s="144"/>
      <c r="E12" s="159"/>
      <c r="F12" s="149"/>
      <c r="G12" s="159"/>
      <c r="H12" s="159"/>
      <c r="I12" s="167"/>
      <c r="J12" s="162"/>
      <c r="L12" s="10"/>
      <c r="M12" s="31" t="s">
        <v>27</v>
      </c>
      <c r="N12" s="32">
        <v>1.5</v>
      </c>
      <c r="O12" s="33">
        <v>1.5</v>
      </c>
      <c r="Q12" s="27" t="s">
        <v>100</v>
      </c>
      <c r="R12" s="185" t="s">
        <v>94</v>
      </c>
      <c r="S12" s="186"/>
      <c r="T12" s="186"/>
      <c r="U12" s="187"/>
    </row>
    <row r="13" spans="1:24" ht="19.5" customHeight="1" thickBot="1" x14ac:dyDescent="0.35">
      <c r="C13" s="3"/>
      <c r="D13" s="4"/>
      <c r="E13" s="127"/>
      <c r="F13" s="127"/>
      <c r="G13" s="128"/>
      <c r="H13" s="129"/>
      <c r="I13" s="129"/>
      <c r="J13" s="15"/>
      <c r="K13" s="16"/>
      <c r="M13" s="31" t="s">
        <v>33</v>
      </c>
      <c r="N13" s="32">
        <v>2</v>
      </c>
      <c r="O13" s="33">
        <v>2</v>
      </c>
      <c r="Q13" s="26">
        <f>Q11+7</f>
        <v>46089</v>
      </c>
      <c r="R13" s="188" t="s">
        <v>91</v>
      </c>
      <c r="S13" s="189"/>
      <c r="T13" s="189"/>
      <c r="U13" s="190"/>
      <c r="W13" s="59"/>
      <c r="X13" s="59"/>
    </row>
    <row r="14" spans="1:24" ht="20.100000000000001" customHeight="1" thickBot="1" x14ac:dyDescent="0.35">
      <c r="B14" s="130" t="s">
        <v>29</v>
      </c>
      <c r="C14" s="131"/>
      <c r="D14" s="131"/>
      <c r="E14" s="145" t="s">
        <v>33</v>
      </c>
      <c r="F14" s="241"/>
      <c r="G14" s="242"/>
      <c r="H14" s="253" t="s">
        <v>34</v>
      </c>
      <c r="I14" s="242"/>
      <c r="L14" s="9"/>
      <c r="M14" s="31" t="s">
        <v>34</v>
      </c>
      <c r="N14" s="32">
        <v>1.5</v>
      </c>
      <c r="O14" s="33">
        <v>1.5</v>
      </c>
      <c r="Q14" s="27" t="s">
        <v>95</v>
      </c>
      <c r="R14" s="185" t="s">
        <v>94</v>
      </c>
      <c r="S14" s="186"/>
      <c r="T14" s="186"/>
      <c r="U14" s="187"/>
      <c r="X14" s="14"/>
    </row>
    <row r="15" spans="1:24" ht="20.100000000000001" customHeight="1" x14ac:dyDescent="0.3">
      <c r="B15" s="133"/>
      <c r="C15" s="134"/>
      <c r="D15" s="134"/>
      <c r="E15" s="250" t="s">
        <v>175</v>
      </c>
      <c r="F15" s="251"/>
      <c r="G15" s="252"/>
      <c r="H15" s="246" t="s">
        <v>72</v>
      </c>
      <c r="I15" s="247"/>
      <c r="M15" s="31" t="s">
        <v>28</v>
      </c>
      <c r="N15" s="32">
        <v>2</v>
      </c>
      <c r="O15" s="33">
        <v>2</v>
      </c>
      <c r="Q15" s="26">
        <f>Q13+7</f>
        <v>46096</v>
      </c>
      <c r="R15" s="188" t="s">
        <v>91</v>
      </c>
      <c r="S15" s="189"/>
      <c r="T15" s="189"/>
      <c r="U15" s="190"/>
      <c r="X15" s="14"/>
    </row>
    <row r="16" spans="1:24" ht="20.100000000000001" customHeight="1" thickBot="1" x14ac:dyDescent="0.35">
      <c r="B16" s="202" t="s">
        <v>31</v>
      </c>
      <c r="C16" s="230"/>
      <c r="D16" s="243"/>
      <c r="E16" s="165" t="s">
        <v>63</v>
      </c>
      <c r="F16" s="225" t="s">
        <v>65</v>
      </c>
      <c r="G16" s="160" t="s">
        <v>67</v>
      </c>
      <c r="H16" s="165" t="s">
        <v>62</v>
      </c>
      <c r="I16" s="147" t="s">
        <v>73</v>
      </c>
      <c r="M16" s="31" t="s">
        <v>32</v>
      </c>
      <c r="N16" s="32">
        <v>2</v>
      </c>
      <c r="O16" s="33">
        <v>2</v>
      </c>
      <c r="Q16" s="27" t="s">
        <v>95</v>
      </c>
      <c r="R16" s="185" t="s">
        <v>94</v>
      </c>
      <c r="S16" s="186"/>
      <c r="T16" s="186"/>
      <c r="U16" s="187"/>
      <c r="X16" s="14"/>
    </row>
    <row r="17" spans="1:21" ht="20.100000000000001" customHeight="1" x14ac:dyDescent="0.3">
      <c r="B17" s="231"/>
      <c r="C17" s="232"/>
      <c r="D17" s="244"/>
      <c r="E17" s="254"/>
      <c r="F17" s="226"/>
      <c r="G17" s="161"/>
      <c r="H17" s="166"/>
      <c r="I17" s="148"/>
      <c r="M17" s="31" t="s">
        <v>61</v>
      </c>
      <c r="N17" s="32">
        <v>1</v>
      </c>
      <c r="O17" s="33">
        <v>1</v>
      </c>
      <c r="Q17" s="26">
        <f>Q15+7</f>
        <v>46103</v>
      </c>
      <c r="R17" s="188" t="s">
        <v>91</v>
      </c>
      <c r="S17" s="189"/>
      <c r="T17" s="189"/>
      <c r="U17" s="190"/>
    </row>
    <row r="18" spans="1:21" ht="20.100000000000001" customHeight="1" thickBot="1" x14ac:dyDescent="0.35">
      <c r="A18"/>
      <c r="B18" s="231"/>
      <c r="C18" s="232"/>
      <c r="D18" s="244"/>
      <c r="E18" s="254"/>
      <c r="F18" s="226"/>
      <c r="G18" s="161"/>
      <c r="H18" s="166"/>
      <c r="I18" s="148"/>
      <c r="L18"/>
      <c r="M18" s="31" t="s">
        <v>70</v>
      </c>
      <c r="N18" s="32">
        <v>1</v>
      </c>
      <c r="O18" s="34">
        <v>1</v>
      </c>
      <c r="Q18" s="27" t="s">
        <v>95</v>
      </c>
      <c r="R18" s="185" t="s">
        <v>94</v>
      </c>
      <c r="S18" s="186"/>
      <c r="T18" s="186"/>
      <c r="U18" s="187"/>
    </row>
    <row r="19" spans="1:21" ht="20.100000000000001" customHeight="1" thickBot="1" x14ac:dyDescent="0.35">
      <c r="B19" s="231"/>
      <c r="C19" s="232"/>
      <c r="D19" s="244"/>
      <c r="E19" s="254"/>
      <c r="F19" s="225" t="s">
        <v>64</v>
      </c>
      <c r="G19" s="160" t="s">
        <v>66</v>
      </c>
      <c r="H19" s="166"/>
      <c r="I19" s="148"/>
      <c r="M19" s="35" t="s">
        <v>17</v>
      </c>
      <c r="N19" s="36">
        <f>(SUM(O10:O18)*5)/SUM(N10:N18)+1</f>
        <v>6</v>
      </c>
      <c r="O19" s="37">
        <f>IF(N19&gt;3.5,N19,(O22))</f>
        <v>6</v>
      </c>
      <c r="Q19" s="26">
        <f>Q17+7</f>
        <v>46110</v>
      </c>
      <c r="R19" s="188" t="s">
        <v>91</v>
      </c>
      <c r="S19" s="189"/>
      <c r="T19" s="189"/>
      <c r="U19" s="190"/>
    </row>
    <row r="20" spans="1:21" ht="20.100000000000001" customHeight="1" thickTop="1" thickBot="1" x14ac:dyDescent="0.35">
      <c r="B20" s="231"/>
      <c r="C20" s="232"/>
      <c r="D20" s="244"/>
      <c r="E20" s="254"/>
      <c r="F20" s="226"/>
      <c r="G20" s="161"/>
      <c r="H20" s="166"/>
      <c r="I20" s="148"/>
      <c r="M20" s="38"/>
      <c r="N20" s="39"/>
      <c r="O20" s="40"/>
      <c r="Q20" s="27" t="s">
        <v>95</v>
      </c>
      <c r="R20" s="185" t="s">
        <v>94</v>
      </c>
      <c r="S20" s="186"/>
      <c r="T20" s="186"/>
      <c r="U20" s="187"/>
    </row>
    <row r="21" spans="1:21" ht="20.100000000000001" customHeight="1" thickBot="1" x14ac:dyDescent="0.4">
      <c r="B21" s="233"/>
      <c r="C21" s="234"/>
      <c r="D21" s="245"/>
      <c r="E21" s="255"/>
      <c r="F21" s="227"/>
      <c r="G21" s="162"/>
      <c r="H21" s="167"/>
      <c r="I21" s="149"/>
      <c r="M21" s="20"/>
      <c r="N21" s="20"/>
      <c r="O21" s="21"/>
      <c r="Q21" s="26">
        <f>Q19+7</f>
        <v>46117</v>
      </c>
      <c r="R21" s="188" t="s">
        <v>104</v>
      </c>
      <c r="S21" s="189"/>
      <c r="T21" s="189"/>
      <c r="U21" s="190"/>
    </row>
    <row r="22" spans="1:21" ht="19.5" customHeight="1" thickBot="1" x14ac:dyDescent="0.35">
      <c r="M22"/>
      <c r="N22"/>
      <c r="O22" s="22" t="s">
        <v>18</v>
      </c>
      <c r="Q22" s="27" t="s">
        <v>105</v>
      </c>
      <c r="R22" s="185" t="s">
        <v>96</v>
      </c>
      <c r="S22" s="186"/>
      <c r="T22" s="186"/>
      <c r="U22" s="187"/>
    </row>
    <row r="23" spans="1:21" ht="20.100000000000001" customHeight="1" x14ac:dyDescent="0.3">
      <c r="B23" s="130" t="s">
        <v>30</v>
      </c>
      <c r="C23" s="131"/>
      <c r="D23" s="131"/>
      <c r="E23" s="253" t="s">
        <v>32</v>
      </c>
      <c r="F23" s="242"/>
      <c r="G23" s="145" t="s">
        <v>61</v>
      </c>
      <c r="H23" s="241"/>
      <c r="I23" s="242"/>
      <c r="J23" s="145" t="s">
        <v>87</v>
      </c>
      <c r="K23" s="146"/>
      <c r="L23" s="9"/>
      <c r="M23" s="60" t="s">
        <v>16</v>
      </c>
      <c r="N23" s="61"/>
      <c r="O23" s="62"/>
      <c r="Q23" s="26">
        <f>Q21+21</f>
        <v>46138</v>
      </c>
      <c r="R23" s="188" t="s">
        <v>104</v>
      </c>
      <c r="S23" s="189"/>
      <c r="T23" s="189"/>
      <c r="U23" s="190"/>
    </row>
    <row r="24" spans="1:21" ht="20.100000000000001" customHeight="1" thickBot="1" x14ac:dyDescent="0.35">
      <c r="B24" s="133"/>
      <c r="C24" s="134"/>
      <c r="D24" s="134"/>
      <c r="E24" s="246" t="s">
        <v>207</v>
      </c>
      <c r="F24" s="247"/>
      <c r="G24" s="250" t="s">
        <v>208</v>
      </c>
      <c r="H24" s="251"/>
      <c r="I24" s="252"/>
      <c r="J24" s="248" t="s">
        <v>88</v>
      </c>
      <c r="K24" s="249"/>
      <c r="M24" s="170" t="s">
        <v>22</v>
      </c>
      <c r="N24" s="191"/>
      <c r="O24" s="192"/>
      <c r="Q24" s="27" t="s">
        <v>105</v>
      </c>
      <c r="R24" s="185" t="s">
        <v>96</v>
      </c>
      <c r="S24" s="186"/>
      <c r="T24" s="186"/>
      <c r="U24" s="187"/>
    </row>
    <row r="25" spans="1:21" s="9" customFormat="1" ht="20.100000000000001" customHeight="1" x14ac:dyDescent="0.3">
      <c r="B25" s="202" t="s">
        <v>23</v>
      </c>
      <c r="C25" s="230"/>
      <c r="D25" s="230"/>
      <c r="E25" s="165" t="s">
        <v>57</v>
      </c>
      <c r="F25" s="147" t="s">
        <v>55</v>
      </c>
      <c r="G25" s="210" t="s">
        <v>53</v>
      </c>
      <c r="H25" s="225" t="s">
        <v>56</v>
      </c>
      <c r="I25" s="160" t="s">
        <v>54</v>
      </c>
      <c r="J25" s="278" t="s">
        <v>255</v>
      </c>
      <c r="K25" s="279"/>
      <c r="L25" s="11"/>
      <c r="M25" s="193"/>
      <c r="N25" s="191"/>
      <c r="O25" s="192"/>
      <c r="Q25" s="26">
        <f>Q23+7</f>
        <v>46145</v>
      </c>
      <c r="R25" s="188" t="s">
        <v>104</v>
      </c>
      <c r="S25" s="189"/>
      <c r="T25" s="189"/>
      <c r="U25" s="190"/>
    </row>
    <row r="26" spans="1:21" s="9" customFormat="1" ht="20.100000000000001" customHeight="1" thickBot="1" x14ac:dyDescent="0.35">
      <c r="B26" s="231"/>
      <c r="C26" s="232"/>
      <c r="D26" s="232"/>
      <c r="E26" s="166"/>
      <c r="F26" s="148"/>
      <c r="G26" s="211"/>
      <c r="H26" s="226"/>
      <c r="I26" s="160"/>
      <c r="J26" s="280"/>
      <c r="K26" s="281"/>
      <c r="L26" s="11"/>
      <c r="M26" s="194"/>
      <c r="N26" s="195"/>
      <c r="O26" s="196"/>
      <c r="Q26" s="27" t="s">
        <v>105</v>
      </c>
      <c r="R26" s="185" t="s">
        <v>96</v>
      </c>
      <c r="S26" s="186"/>
      <c r="T26" s="186"/>
      <c r="U26" s="187"/>
    </row>
    <row r="27" spans="1:21" s="9" customFormat="1" ht="20.100000000000001" customHeight="1" thickBot="1" x14ac:dyDescent="0.35">
      <c r="B27" s="231"/>
      <c r="C27" s="232"/>
      <c r="D27" s="232"/>
      <c r="E27" s="166"/>
      <c r="F27" s="148"/>
      <c r="G27" s="211"/>
      <c r="H27" s="226"/>
      <c r="I27" s="160"/>
      <c r="J27" s="280"/>
      <c r="K27" s="281"/>
      <c r="L27" s="11"/>
      <c r="Q27" s="26">
        <f>Q25+7</f>
        <v>46152</v>
      </c>
      <c r="R27" s="188" t="s">
        <v>104</v>
      </c>
      <c r="S27" s="189"/>
      <c r="T27" s="189"/>
      <c r="U27" s="190"/>
    </row>
    <row r="28" spans="1:21" s="9" customFormat="1" ht="20.100000000000001" customHeight="1" thickBot="1" x14ac:dyDescent="0.35">
      <c r="B28" s="231"/>
      <c r="C28" s="232"/>
      <c r="D28" s="232"/>
      <c r="E28" s="166"/>
      <c r="F28" s="148"/>
      <c r="G28" s="210" t="s">
        <v>58</v>
      </c>
      <c r="H28" s="225" t="s">
        <v>59</v>
      </c>
      <c r="I28" s="160"/>
      <c r="J28" s="280"/>
      <c r="K28" s="281"/>
      <c r="L28" s="11"/>
      <c r="M28" s="60" t="s">
        <v>15</v>
      </c>
      <c r="N28" s="61"/>
      <c r="O28" s="62"/>
      <c r="Q28" s="27" t="s">
        <v>106</v>
      </c>
      <c r="R28" s="185" t="s">
        <v>96</v>
      </c>
      <c r="S28" s="186"/>
      <c r="T28" s="186"/>
      <c r="U28" s="187"/>
    </row>
    <row r="29" spans="1:21" s="9" customFormat="1" ht="20.100000000000001" customHeight="1" x14ac:dyDescent="0.3">
      <c r="B29" s="231"/>
      <c r="C29" s="232"/>
      <c r="D29" s="232"/>
      <c r="E29" s="166"/>
      <c r="F29" s="148"/>
      <c r="G29" s="211"/>
      <c r="H29" s="226"/>
      <c r="I29" s="160"/>
      <c r="J29" s="280"/>
      <c r="K29" s="281"/>
      <c r="L29" s="11"/>
      <c r="M29" s="170" t="s">
        <v>221</v>
      </c>
      <c r="N29" s="171"/>
      <c r="O29" s="172"/>
      <c r="Q29" s="26">
        <f>Q27+7</f>
        <v>46159</v>
      </c>
      <c r="R29" s="188" t="s">
        <v>104</v>
      </c>
      <c r="S29" s="189"/>
      <c r="T29" s="189"/>
      <c r="U29" s="190"/>
    </row>
    <row r="30" spans="1:21" s="9" customFormat="1" ht="20.100000000000001" customHeight="1" thickBot="1" x14ac:dyDescent="0.35">
      <c r="B30" s="233"/>
      <c r="C30" s="234"/>
      <c r="D30" s="234"/>
      <c r="E30" s="167"/>
      <c r="F30" s="149"/>
      <c r="G30" s="212"/>
      <c r="H30" s="227"/>
      <c r="I30" s="217"/>
      <c r="J30" s="282"/>
      <c r="K30" s="283"/>
      <c r="L30" s="11"/>
      <c r="M30" s="173"/>
      <c r="N30" s="171"/>
      <c r="O30" s="172"/>
      <c r="Q30" s="27" t="s">
        <v>106</v>
      </c>
      <c r="R30" s="185" t="s">
        <v>97</v>
      </c>
      <c r="S30" s="186"/>
      <c r="T30" s="186"/>
      <c r="U30" s="187"/>
    </row>
    <row r="31" spans="1:21" s="9" customFormat="1" ht="19.5" customHeight="1" thickBot="1" x14ac:dyDescent="0.35">
      <c r="J31" s="276"/>
      <c r="K31" s="277"/>
      <c r="M31" s="174"/>
      <c r="N31" s="175"/>
      <c r="O31" s="176"/>
      <c r="Q31" s="26">
        <f>Q29+7</f>
        <v>46166</v>
      </c>
      <c r="R31" s="256" t="s">
        <v>101</v>
      </c>
      <c r="S31" s="257"/>
      <c r="T31" s="257"/>
      <c r="U31" s="258"/>
    </row>
    <row r="32" spans="1:21" s="9" customFormat="1" ht="20.100000000000001" customHeight="1" thickBot="1" x14ac:dyDescent="0.35">
      <c r="B32" s="130" t="s">
        <v>35</v>
      </c>
      <c r="C32" s="131"/>
      <c r="D32" s="131"/>
      <c r="E32" s="253" t="s">
        <v>70</v>
      </c>
      <c r="F32" s="293"/>
      <c r="G32" s="293"/>
      <c r="H32" s="293"/>
      <c r="I32" s="242"/>
      <c r="J32" s="239" t="s">
        <v>86</v>
      </c>
      <c r="K32" s="240"/>
      <c r="L32"/>
      <c r="Q32" s="27" t="s">
        <v>102</v>
      </c>
      <c r="R32" s="185" t="s">
        <v>97</v>
      </c>
      <c r="S32" s="186"/>
      <c r="T32" s="186"/>
      <c r="U32" s="187"/>
    </row>
    <row r="33" spans="2:21" ht="20.100000000000001" customHeight="1" thickBot="1" x14ac:dyDescent="0.35">
      <c r="B33" s="133"/>
      <c r="C33" s="134"/>
      <c r="D33" s="134"/>
      <c r="E33" s="236" t="s">
        <v>60</v>
      </c>
      <c r="F33" s="237"/>
      <c r="G33" s="237"/>
      <c r="H33" s="237"/>
      <c r="I33" s="238"/>
      <c r="J33" s="228" t="s">
        <v>89</v>
      </c>
      <c r="K33" s="229"/>
      <c r="L33" s="18"/>
      <c r="M33" s="41" t="s">
        <v>5</v>
      </c>
      <c r="N33" s="42"/>
      <c r="O33" s="43"/>
      <c r="Q33" s="26">
        <f>Q31+7</f>
        <v>46173</v>
      </c>
      <c r="R33" s="256" t="s">
        <v>101</v>
      </c>
      <c r="S33" s="257"/>
      <c r="T33" s="257"/>
      <c r="U33" s="258"/>
    </row>
    <row r="34" spans="2:21" ht="20.100000000000001" customHeight="1" thickBot="1" x14ac:dyDescent="0.35">
      <c r="B34" s="202" t="s">
        <v>36</v>
      </c>
      <c r="C34" s="203"/>
      <c r="D34" s="203"/>
      <c r="E34" s="235" t="s">
        <v>50</v>
      </c>
      <c r="F34" s="269" t="s">
        <v>47</v>
      </c>
      <c r="G34" s="223" t="s">
        <v>49</v>
      </c>
      <c r="H34" s="213" t="s">
        <v>52</v>
      </c>
      <c r="I34" s="216" t="s">
        <v>46</v>
      </c>
      <c r="J34" s="284" t="s">
        <v>90</v>
      </c>
      <c r="K34" s="285"/>
      <c r="L34" s="19"/>
      <c r="M34" s="44" t="s">
        <v>6</v>
      </c>
      <c r="N34" s="218">
        <v>45231</v>
      </c>
      <c r="O34" s="219"/>
      <c r="Q34" s="27" t="s">
        <v>103</v>
      </c>
      <c r="R34" s="185" t="s">
        <v>97</v>
      </c>
      <c r="S34" s="186"/>
      <c r="T34" s="186"/>
      <c r="U34" s="187"/>
    </row>
    <row r="35" spans="2:21" ht="20.100000000000001" customHeight="1" x14ac:dyDescent="0.3">
      <c r="B35" s="204"/>
      <c r="C35" s="205"/>
      <c r="D35" s="205"/>
      <c r="E35" s="211"/>
      <c r="F35" s="270"/>
      <c r="G35" s="221"/>
      <c r="H35" s="214"/>
      <c r="I35" s="160"/>
      <c r="J35" s="286"/>
      <c r="K35" s="287"/>
      <c r="L35" s="19"/>
      <c r="M35" s="44" t="s">
        <v>7</v>
      </c>
      <c r="N35" s="218">
        <v>45023</v>
      </c>
      <c r="O35" s="219"/>
      <c r="Q35" s="26">
        <f>Q33+7</f>
        <v>46180</v>
      </c>
      <c r="R35" s="259" t="s">
        <v>93</v>
      </c>
      <c r="S35" s="260"/>
      <c r="T35" s="260"/>
      <c r="U35" s="261"/>
    </row>
    <row r="36" spans="2:21" ht="20.100000000000001" customHeight="1" thickBot="1" x14ac:dyDescent="0.35">
      <c r="B36" s="204"/>
      <c r="C36" s="205"/>
      <c r="D36" s="205"/>
      <c r="E36" s="211"/>
      <c r="F36" s="270"/>
      <c r="G36" s="224"/>
      <c r="H36" s="214"/>
      <c r="I36" s="160"/>
      <c r="J36" s="286"/>
      <c r="K36" s="287"/>
      <c r="L36" s="19"/>
      <c r="M36" s="44" t="s">
        <v>8</v>
      </c>
      <c r="N36" s="218">
        <v>43931</v>
      </c>
      <c r="O36" s="219"/>
      <c r="Q36" s="27">
        <v>6.11</v>
      </c>
      <c r="R36" s="262"/>
      <c r="S36" s="263"/>
      <c r="T36" s="263"/>
      <c r="U36" s="264"/>
    </row>
    <row r="37" spans="2:21" ht="20.100000000000001" customHeight="1" x14ac:dyDescent="0.3">
      <c r="B37" s="204"/>
      <c r="C37" s="205"/>
      <c r="D37" s="205"/>
      <c r="E37" s="271" t="s">
        <v>51</v>
      </c>
      <c r="F37" s="220" t="s">
        <v>45</v>
      </c>
      <c r="G37" s="274" t="s">
        <v>48</v>
      </c>
      <c r="H37" s="214"/>
      <c r="I37" s="160"/>
      <c r="J37" s="288"/>
      <c r="K37" s="289"/>
      <c r="L37" s="19"/>
      <c r="M37" s="45" t="s">
        <v>9</v>
      </c>
      <c r="N37" s="200">
        <v>45064</v>
      </c>
      <c r="O37" s="201"/>
      <c r="Q37" s="26">
        <f>Q35+7</f>
        <v>46187</v>
      </c>
      <c r="R37" s="265" t="s">
        <v>124</v>
      </c>
      <c r="S37" s="266"/>
      <c r="T37" s="266"/>
      <c r="U37" s="267"/>
    </row>
    <row r="38" spans="2:21" ht="20.100000000000001" customHeight="1" thickBot="1" x14ac:dyDescent="0.35">
      <c r="B38" s="204"/>
      <c r="C38" s="205"/>
      <c r="D38" s="205"/>
      <c r="E38" s="272"/>
      <c r="F38" s="221"/>
      <c r="G38" s="270"/>
      <c r="H38" s="214"/>
      <c r="I38" s="160"/>
      <c r="J38" s="290"/>
      <c r="K38" s="289"/>
      <c r="L38" s="19"/>
      <c r="M38" s="46" t="s">
        <v>10</v>
      </c>
      <c r="N38" s="208">
        <v>45075</v>
      </c>
      <c r="O38" s="209"/>
      <c r="Q38" s="27">
        <v>6.9</v>
      </c>
      <c r="R38" s="268"/>
      <c r="S38" s="175"/>
      <c r="T38" s="175"/>
      <c r="U38" s="176"/>
    </row>
    <row r="39" spans="2:21" ht="20.100000000000001" customHeight="1" thickBot="1" x14ac:dyDescent="0.35">
      <c r="B39" s="206"/>
      <c r="C39" s="207"/>
      <c r="D39" s="207"/>
      <c r="E39" s="273"/>
      <c r="F39" s="222"/>
      <c r="G39" s="275"/>
      <c r="H39" s="215"/>
      <c r="I39" s="217"/>
      <c r="J39" s="291"/>
      <c r="K39" s="292"/>
      <c r="L39"/>
      <c r="M39" s="14"/>
      <c r="N39" s="14"/>
      <c r="O39" s="14"/>
      <c r="Q39" s="63">
        <f>Q37+7</f>
        <v>46194</v>
      </c>
      <c r="R39" s="64" t="s">
        <v>92</v>
      </c>
      <c r="S39" s="65"/>
      <c r="T39" s="65"/>
      <c r="U39" s="67"/>
    </row>
    <row r="40" spans="2:21" ht="5.0999999999999996" customHeight="1" thickBot="1" x14ac:dyDescent="0.35"/>
    <row r="41" spans="2:21" s="17" customFormat="1" ht="12.6" customHeight="1" thickBot="1" x14ac:dyDescent="0.3">
      <c r="B41" s="54" t="s">
        <v>11</v>
      </c>
      <c r="C41" s="55"/>
      <c r="D41" s="55"/>
      <c r="E41" s="55"/>
      <c r="F41" s="55"/>
      <c r="G41" s="56"/>
      <c r="H41" s="55"/>
      <c r="I41" s="55"/>
      <c r="J41" s="57"/>
      <c r="K41" s="55" t="s">
        <v>12</v>
      </c>
      <c r="L41" s="56"/>
      <c r="M41" s="55"/>
      <c r="N41" s="55"/>
      <c r="O41" s="55"/>
      <c r="P41" s="55"/>
      <c r="Q41" s="57"/>
      <c r="R41" s="55"/>
      <c r="S41" s="55"/>
      <c r="T41" s="55"/>
      <c r="U41" s="68"/>
    </row>
    <row r="42" spans="2:21" s="9" customFormat="1" ht="20.100000000000001" customHeight="1" x14ac:dyDescent="0.25">
      <c r="B42"/>
      <c r="C42"/>
      <c r="D42" s="58"/>
      <c r="E42" s="58"/>
      <c r="F42" s="58"/>
      <c r="G42"/>
      <c r="H42"/>
      <c r="I42"/>
      <c r="J42"/>
      <c r="K42"/>
      <c r="L42"/>
      <c r="M42"/>
      <c r="N42"/>
      <c r="O42"/>
      <c r="P42"/>
      <c r="Q42" s="14"/>
      <c r="R42"/>
      <c r="S42"/>
      <c r="T42"/>
      <c r="U42" s="69"/>
    </row>
    <row r="44" spans="2:21" ht="15" customHeight="1" x14ac:dyDescent="0.3">
      <c r="B44"/>
      <c r="C44"/>
      <c r="D44"/>
      <c r="E44"/>
    </row>
    <row r="45" spans="2:21" ht="15" customHeight="1" x14ac:dyDescent="0.3">
      <c r="B45"/>
      <c r="C45"/>
      <c r="D45"/>
      <c r="E45"/>
    </row>
    <row r="46" spans="2:21" ht="15" customHeight="1" x14ac:dyDescent="0.3">
      <c r="B46"/>
      <c r="C46"/>
      <c r="D46"/>
      <c r="E46"/>
    </row>
    <row r="47" spans="2:21" ht="15" customHeight="1" x14ac:dyDescent="0.3">
      <c r="B47"/>
      <c r="C47"/>
      <c r="D47"/>
      <c r="E47"/>
    </row>
    <row r="48" spans="2:21" ht="15" customHeight="1" x14ac:dyDescent="0.3">
      <c r="B48"/>
      <c r="C48"/>
      <c r="D48"/>
      <c r="E48"/>
    </row>
    <row r="49" spans="2:5" ht="15" customHeight="1" x14ac:dyDescent="0.3">
      <c r="B49"/>
      <c r="C49"/>
      <c r="D49"/>
      <c r="E49"/>
    </row>
    <row r="50" spans="2:5" ht="15" customHeight="1" x14ac:dyDescent="0.3">
      <c r="B50"/>
      <c r="C50"/>
      <c r="D50"/>
      <c r="E50"/>
    </row>
    <row r="51" spans="2:5" ht="15" customHeight="1" x14ac:dyDescent="0.3">
      <c r="B51"/>
      <c r="C51"/>
      <c r="D51"/>
      <c r="E51"/>
    </row>
    <row r="52" spans="2:5" ht="15" customHeight="1" x14ac:dyDescent="0.3">
      <c r="B52"/>
      <c r="C52"/>
      <c r="D52"/>
      <c r="E52"/>
    </row>
    <row r="53" spans="2:5" ht="15" customHeight="1" x14ac:dyDescent="0.3">
      <c r="B53"/>
      <c r="C53"/>
      <c r="D53"/>
      <c r="E53"/>
    </row>
    <row r="54" spans="2:5" ht="15" customHeight="1" x14ac:dyDescent="0.3">
      <c r="B54"/>
      <c r="C54"/>
      <c r="D54"/>
      <c r="E54"/>
    </row>
    <row r="55" spans="2:5" ht="15" customHeight="1" x14ac:dyDescent="0.3">
      <c r="B55"/>
      <c r="C55"/>
      <c r="D55"/>
      <c r="E55"/>
    </row>
    <row r="56" spans="2:5" ht="15" customHeight="1" x14ac:dyDescent="0.3">
      <c r="B56"/>
      <c r="C56"/>
      <c r="D56"/>
      <c r="E56"/>
    </row>
    <row r="57" spans="2:5" ht="15" customHeight="1" x14ac:dyDescent="0.3">
      <c r="B57"/>
      <c r="C57"/>
      <c r="D57"/>
      <c r="E57"/>
    </row>
    <row r="58" spans="2:5" ht="15" customHeight="1" x14ac:dyDescent="0.3">
      <c r="B58"/>
      <c r="C58"/>
      <c r="D58"/>
      <c r="E58"/>
    </row>
    <row r="59" spans="2:5" ht="15" customHeight="1" x14ac:dyDescent="0.3">
      <c r="B59"/>
      <c r="C59"/>
      <c r="D59"/>
      <c r="E59"/>
    </row>
    <row r="60" spans="2:5" ht="15" customHeight="1" x14ac:dyDescent="0.3">
      <c r="B60"/>
      <c r="C60"/>
      <c r="D60"/>
      <c r="E60"/>
    </row>
    <row r="61" spans="2:5" ht="15" customHeight="1" x14ac:dyDescent="0.3">
      <c r="B61"/>
      <c r="C61"/>
      <c r="D61"/>
      <c r="E61"/>
    </row>
    <row r="62" spans="2:5" ht="15" customHeight="1" x14ac:dyDescent="0.3">
      <c r="B62"/>
      <c r="C62"/>
      <c r="D62"/>
      <c r="E62"/>
    </row>
    <row r="63" spans="2:5" ht="15" customHeight="1" x14ac:dyDescent="0.3">
      <c r="B63"/>
      <c r="C63"/>
      <c r="D63"/>
      <c r="E63"/>
    </row>
    <row r="64" spans="2:5" ht="15" customHeight="1" x14ac:dyDescent="0.3">
      <c r="B64"/>
      <c r="C64"/>
      <c r="D64"/>
      <c r="E64"/>
    </row>
    <row r="65" spans="2:5" ht="15" customHeight="1" x14ac:dyDescent="0.3">
      <c r="B65"/>
      <c r="C65"/>
      <c r="D65"/>
      <c r="E65"/>
    </row>
    <row r="66" spans="2:5" ht="15" customHeight="1" x14ac:dyDescent="0.3">
      <c r="B66"/>
      <c r="C66"/>
      <c r="D66"/>
      <c r="E66"/>
    </row>
    <row r="67" spans="2:5" ht="15" customHeight="1" x14ac:dyDescent="0.3">
      <c r="B67"/>
      <c r="C67"/>
      <c r="D67"/>
      <c r="E67"/>
    </row>
    <row r="68" spans="2:5" ht="15" customHeight="1" x14ac:dyDescent="0.3">
      <c r="B68"/>
      <c r="C68"/>
      <c r="D68"/>
      <c r="E68"/>
    </row>
    <row r="69" spans="2:5" ht="15" customHeight="1" x14ac:dyDescent="0.3">
      <c r="B69"/>
      <c r="C69"/>
      <c r="D69"/>
      <c r="E69"/>
    </row>
    <row r="70" spans="2:5" ht="15" customHeight="1" x14ac:dyDescent="0.3">
      <c r="B70"/>
      <c r="C70"/>
      <c r="D70"/>
      <c r="E70"/>
    </row>
    <row r="71" spans="2:5" ht="15" customHeight="1" x14ac:dyDescent="0.3">
      <c r="B71"/>
      <c r="C71"/>
      <c r="D71"/>
      <c r="E71"/>
    </row>
    <row r="157" ht="87" customHeight="1" x14ac:dyDescent="0.3"/>
  </sheetData>
  <mergeCells count="110">
    <mergeCell ref="R10:U10"/>
    <mergeCell ref="R32:U32"/>
    <mergeCell ref="R33:U33"/>
    <mergeCell ref="H14:I14"/>
    <mergeCell ref="R35:U36"/>
    <mergeCell ref="R37:U38"/>
    <mergeCell ref="F34:F36"/>
    <mergeCell ref="E37:E39"/>
    <mergeCell ref="G37:G39"/>
    <mergeCell ref="R29:U29"/>
    <mergeCell ref="R34:U34"/>
    <mergeCell ref="N34:O34"/>
    <mergeCell ref="N35:O35"/>
    <mergeCell ref="J31:K31"/>
    <mergeCell ref="I25:I30"/>
    <mergeCell ref="J25:K30"/>
    <mergeCell ref="R31:U31"/>
    <mergeCell ref="J34:K36"/>
    <mergeCell ref="J37:K39"/>
    <mergeCell ref="E32:I32"/>
    <mergeCell ref="R15:U15"/>
    <mergeCell ref="R19:U19"/>
    <mergeCell ref="R20:U20"/>
    <mergeCell ref="E15:G15"/>
    <mergeCell ref="G16:G18"/>
    <mergeCell ref="R27:U27"/>
    <mergeCell ref="R28:U28"/>
    <mergeCell ref="E25:E30"/>
    <mergeCell ref="F25:F30"/>
    <mergeCell ref="B14:D15"/>
    <mergeCell ref="F16:F18"/>
    <mergeCell ref="E14:G14"/>
    <mergeCell ref="B23:D24"/>
    <mergeCell ref="B16:D21"/>
    <mergeCell ref="I16:I21"/>
    <mergeCell ref="H15:I15"/>
    <mergeCell ref="E24:F24"/>
    <mergeCell ref="H16:H21"/>
    <mergeCell ref="G19:G21"/>
    <mergeCell ref="J23:K23"/>
    <mergeCell ref="J24:K24"/>
    <mergeCell ref="G23:I23"/>
    <mergeCell ref="G24:I24"/>
    <mergeCell ref="E23:F23"/>
    <mergeCell ref="F19:F21"/>
    <mergeCell ref="E16:E21"/>
    <mergeCell ref="N37:O37"/>
    <mergeCell ref="B34:D39"/>
    <mergeCell ref="N38:O38"/>
    <mergeCell ref="G28:G30"/>
    <mergeCell ref="H34:H39"/>
    <mergeCell ref="I34:I39"/>
    <mergeCell ref="N36:O36"/>
    <mergeCell ref="F37:F39"/>
    <mergeCell ref="G34:G36"/>
    <mergeCell ref="H28:H30"/>
    <mergeCell ref="J33:K33"/>
    <mergeCell ref="B25:D30"/>
    <mergeCell ref="E34:E36"/>
    <mergeCell ref="G25:G27"/>
    <mergeCell ref="E33:I33"/>
    <mergeCell ref="B32:D33"/>
    <mergeCell ref="H25:H27"/>
    <mergeCell ref="J32:K32"/>
    <mergeCell ref="Q1:T1"/>
    <mergeCell ref="M29:O31"/>
    <mergeCell ref="M6:O9"/>
    <mergeCell ref="R16:U16"/>
    <mergeCell ref="R17:U17"/>
    <mergeCell ref="R11:U11"/>
    <mergeCell ref="R12:U12"/>
    <mergeCell ref="R13:U13"/>
    <mergeCell ref="R14:U14"/>
    <mergeCell ref="R21:U21"/>
    <mergeCell ref="R30:U30"/>
    <mergeCell ref="R23:U23"/>
    <mergeCell ref="R24:U24"/>
    <mergeCell ref="R25:U25"/>
    <mergeCell ref="R26:U26"/>
    <mergeCell ref="R22:U22"/>
    <mergeCell ref="R18:U18"/>
    <mergeCell ref="R5:U5"/>
    <mergeCell ref="M24:O26"/>
    <mergeCell ref="R7:U7"/>
    <mergeCell ref="M5:O5"/>
    <mergeCell ref="R8:U8"/>
    <mergeCell ref="R9:U9"/>
    <mergeCell ref="R6:U6"/>
    <mergeCell ref="B3:G3"/>
    <mergeCell ref="E13:G13"/>
    <mergeCell ref="H13:I13"/>
    <mergeCell ref="B5:D6"/>
    <mergeCell ref="B7:D12"/>
    <mergeCell ref="E5:F5"/>
    <mergeCell ref="F7:F12"/>
    <mergeCell ref="G5:H5"/>
    <mergeCell ref="E6:F6"/>
    <mergeCell ref="H3:I3"/>
    <mergeCell ref="G7:G9"/>
    <mergeCell ref="G10:G12"/>
    <mergeCell ref="H7:H9"/>
    <mergeCell ref="H10:H12"/>
    <mergeCell ref="I6:J6"/>
    <mergeCell ref="J7:J12"/>
    <mergeCell ref="E7:E9"/>
    <mergeCell ref="E10:E12"/>
    <mergeCell ref="J3:K3"/>
    <mergeCell ref="G6:H6"/>
    <mergeCell ref="I5:J5"/>
    <mergeCell ref="I7:I12"/>
  </mergeCells>
  <phoneticPr fontId="22" type="noConversion"/>
  <conditionalFormatting sqref="R5:U12 Q6:Q10 Q11:U35 Q36 Q37:U37 Q38">
    <cfRule type="expression" dxfId="4" priority="1">
      <formula>$Q$7=$M$38</formula>
    </cfRule>
    <cfRule type="expression" dxfId="3" priority="2">
      <formula>$Q$7=$M$37</formula>
    </cfRule>
    <cfRule type="expression" dxfId="2" priority="3">
      <formula>$Q$7=$M$36</formula>
    </cfRule>
    <cfRule type="expression" dxfId="1" priority="4">
      <formula>$Q$7=$M$35</formula>
    </cfRule>
    <cfRule type="expression" dxfId="0" priority="5">
      <formula>$Q$7=$M$34</formula>
    </cfRule>
  </conditionalFormatting>
  <pageMargins left="0.23622047244094491" right="0.23622047244094491" top="0.31496062992125984" bottom="0.74803149606299213" header="0.31496062992125984" footer="0.31496062992125984"/>
  <pageSetup paperSize="8" orientation="landscape" r:id="rId1"/>
  <headerFooter>
    <oddHeader xml:space="preserve">&amp;L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71FF6-9801-4CF1-A732-A55F5202A5AA}">
  <dimension ref="B1:J55"/>
  <sheetViews>
    <sheetView workbookViewId="0">
      <selection activeCell="B3" sqref="B3:E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294" t="s">
        <v>74</v>
      </c>
      <c r="C1" s="295"/>
      <c r="D1" s="295"/>
      <c r="E1" s="298">
        <f>Kompetenzraster!Q5</f>
        <v>46061</v>
      </c>
      <c r="F1" s="299"/>
      <c r="G1" s="302">
        <v>1</v>
      </c>
    </row>
    <row r="2" spans="2:7" x14ac:dyDescent="0.25">
      <c r="B2" s="296"/>
      <c r="C2" s="297"/>
      <c r="D2" s="297"/>
      <c r="E2" s="300"/>
      <c r="F2" s="301"/>
      <c r="G2" s="303"/>
    </row>
    <row r="3" spans="2:7" ht="15.75" customHeight="1" x14ac:dyDescent="0.25">
      <c r="B3" s="304" t="s">
        <v>108</v>
      </c>
      <c r="C3" s="305"/>
      <c r="D3" s="305"/>
      <c r="E3" s="305"/>
      <c r="F3" s="308">
        <v>6.5</v>
      </c>
      <c r="G3" s="310" t="s">
        <v>75</v>
      </c>
    </row>
    <row r="4" spans="2:7" ht="14.25" customHeight="1" x14ac:dyDescent="0.25">
      <c r="B4" s="306"/>
      <c r="C4" s="307"/>
      <c r="D4" s="307"/>
      <c r="E4" s="307"/>
      <c r="F4" s="309"/>
      <c r="G4" s="311"/>
    </row>
    <row r="5" spans="2:7" ht="15.75" customHeight="1" x14ac:dyDescent="0.3">
      <c r="B5" s="325" t="s">
        <v>147</v>
      </c>
      <c r="C5" s="70"/>
      <c r="D5" s="71"/>
      <c r="E5" s="72"/>
      <c r="F5" s="73"/>
      <c r="G5" s="74"/>
    </row>
    <row r="6" spans="2:7" ht="15.75" x14ac:dyDescent="0.3">
      <c r="B6" s="326"/>
      <c r="C6" s="75" t="s">
        <v>76</v>
      </c>
      <c r="D6" s="76"/>
      <c r="E6" s="76"/>
      <c r="F6" s="77"/>
      <c r="G6" s="77"/>
    </row>
    <row r="7" spans="2:7" ht="15.75" customHeight="1" x14ac:dyDescent="0.3">
      <c r="B7" s="326"/>
      <c r="C7" s="78" t="s">
        <v>113</v>
      </c>
      <c r="F7" s="79"/>
      <c r="G7" s="77"/>
    </row>
    <row r="8" spans="2:7" ht="15.75" x14ac:dyDescent="0.3">
      <c r="B8" s="326"/>
      <c r="C8" s="78" t="s">
        <v>114</v>
      </c>
      <c r="F8" s="77"/>
      <c r="G8" s="79"/>
    </row>
    <row r="9" spans="2:7" ht="15" customHeight="1" x14ac:dyDescent="0.3">
      <c r="B9" s="326"/>
      <c r="C9" s="78"/>
      <c r="D9" s="81"/>
      <c r="E9" s="81"/>
      <c r="F9" s="82"/>
      <c r="G9" s="77"/>
    </row>
    <row r="10" spans="2:7" ht="15.75" x14ac:dyDescent="0.3">
      <c r="B10" s="326"/>
      <c r="C10" s="78" t="s">
        <v>115</v>
      </c>
      <c r="D10" s="83"/>
      <c r="E10" s="83"/>
      <c r="F10" s="84"/>
      <c r="G10" s="77"/>
    </row>
    <row r="11" spans="2:7" ht="15.75" customHeight="1" x14ac:dyDescent="0.3">
      <c r="B11" s="326"/>
      <c r="C11" s="78"/>
      <c r="D11" s="76"/>
      <c r="E11" s="76"/>
      <c r="F11" s="77"/>
      <c r="G11" s="77"/>
    </row>
    <row r="12" spans="2:7" ht="15.75" x14ac:dyDescent="0.3">
      <c r="B12" s="326"/>
      <c r="C12" s="78"/>
      <c r="D12" s="76"/>
      <c r="E12" s="76"/>
      <c r="F12" s="77"/>
      <c r="G12" s="77"/>
    </row>
    <row r="13" spans="2:7" ht="15" customHeight="1" x14ac:dyDescent="0.25">
      <c r="B13" s="326"/>
      <c r="C13" s="85"/>
      <c r="D13" s="86"/>
      <c r="E13" s="86"/>
      <c r="F13" s="87"/>
      <c r="G13" s="77"/>
    </row>
    <row r="14" spans="2:7" x14ac:dyDescent="0.25">
      <c r="B14" s="326"/>
      <c r="C14" s="328" t="s">
        <v>77</v>
      </c>
      <c r="D14" s="329"/>
      <c r="E14" s="329"/>
      <c r="F14" s="329"/>
      <c r="G14" s="319"/>
    </row>
    <row r="15" spans="2:7" ht="15.75" customHeight="1" x14ac:dyDescent="0.3">
      <c r="B15" s="326"/>
      <c r="C15" s="76" t="s">
        <v>116</v>
      </c>
      <c r="D15" s="76"/>
      <c r="E15" s="76"/>
      <c r="F15" s="76"/>
      <c r="G15" s="79"/>
    </row>
    <row r="16" spans="2:7" ht="15" customHeight="1" x14ac:dyDescent="0.3">
      <c r="B16" s="326"/>
      <c r="C16" s="76" t="s">
        <v>117</v>
      </c>
      <c r="G16" s="77"/>
    </row>
    <row r="17" spans="2:10" ht="15" customHeight="1" x14ac:dyDescent="0.3">
      <c r="B17" s="327"/>
      <c r="C17" s="88"/>
      <c r="D17" s="86"/>
      <c r="E17" s="86"/>
      <c r="F17" s="86"/>
      <c r="G17" s="87"/>
    </row>
    <row r="18" spans="2:10" ht="15" customHeight="1" x14ac:dyDescent="0.25">
      <c r="B18" s="330" t="s">
        <v>78</v>
      </c>
      <c r="C18" s="331"/>
      <c r="D18" s="331"/>
      <c r="E18" s="331"/>
      <c r="F18" s="331"/>
      <c r="G18" s="332"/>
    </row>
    <row r="19" spans="2:10" ht="15.75" customHeight="1" x14ac:dyDescent="0.25">
      <c r="B19" s="333"/>
      <c r="C19" s="334"/>
      <c r="D19" s="334"/>
      <c r="E19" s="334"/>
      <c r="F19" s="334"/>
      <c r="G19" s="335"/>
      <c r="J19" s="89"/>
    </row>
    <row r="20" spans="2:10" ht="15" customHeight="1" x14ac:dyDescent="0.25">
      <c r="B20" s="336" t="s">
        <v>107</v>
      </c>
      <c r="C20" s="230"/>
      <c r="D20" s="230"/>
      <c r="E20" s="230"/>
      <c r="F20" s="338">
        <v>6.1</v>
      </c>
      <c r="G20" s="340" t="s">
        <v>75</v>
      </c>
    </row>
    <row r="21" spans="2:10" ht="16.5" customHeight="1" x14ac:dyDescent="0.25">
      <c r="B21" s="337"/>
      <c r="C21" s="134"/>
      <c r="D21" s="134"/>
      <c r="E21" s="134"/>
      <c r="F21" s="339"/>
      <c r="G21" s="341"/>
    </row>
    <row r="22" spans="2:10" ht="15.75" customHeight="1" x14ac:dyDescent="0.3">
      <c r="B22" s="312" t="s">
        <v>148</v>
      </c>
      <c r="C22" s="90"/>
      <c r="D22" s="91"/>
      <c r="E22" s="91"/>
      <c r="F22" s="73"/>
      <c r="G22" s="74"/>
    </row>
    <row r="23" spans="2:10" ht="15.75" x14ac:dyDescent="0.3">
      <c r="B23" s="313"/>
      <c r="C23" s="75" t="s">
        <v>76</v>
      </c>
      <c r="D23" s="76"/>
      <c r="E23" s="76"/>
      <c r="F23" s="77"/>
      <c r="G23" s="77"/>
    </row>
    <row r="24" spans="2:10" ht="15.75" x14ac:dyDescent="0.3">
      <c r="B24" s="313"/>
      <c r="C24" s="78" t="s">
        <v>112</v>
      </c>
      <c r="F24" s="79"/>
      <c r="G24" s="77"/>
    </row>
    <row r="25" spans="2:10" x14ac:dyDescent="0.25">
      <c r="B25" s="313"/>
      <c r="C25" s="80"/>
      <c r="F25" s="77"/>
      <c r="G25" s="77"/>
    </row>
    <row r="26" spans="2:10" x14ac:dyDescent="0.25">
      <c r="B26" s="313"/>
      <c r="C26" s="75" t="s">
        <v>126</v>
      </c>
      <c r="F26" s="77"/>
      <c r="G26" s="77"/>
    </row>
    <row r="27" spans="2:10" ht="15.75" customHeight="1" x14ac:dyDescent="0.3">
      <c r="B27" s="313"/>
      <c r="C27" s="78" t="s">
        <v>111</v>
      </c>
      <c r="F27" s="77"/>
      <c r="G27" s="77"/>
    </row>
    <row r="28" spans="2:10" ht="15.75" x14ac:dyDescent="0.3">
      <c r="B28" s="313"/>
      <c r="C28" s="78"/>
      <c r="D28" s="14"/>
      <c r="E28" s="14"/>
      <c r="F28" s="92"/>
      <c r="G28" s="77"/>
    </row>
    <row r="29" spans="2:10" ht="15.75" x14ac:dyDescent="0.3">
      <c r="B29" s="313"/>
      <c r="C29" s="78"/>
      <c r="E29" s="76"/>
      <c r="F29" s="79"/>
      <c r="G29" s="93"/>
    </row>
    <row r="30" spans="2:10" ht="15.75" customHeight="1" x14ac:dyDescent="0.3">
      <c r="B30" s="313"/>
      <c r="C30" s="88"/>
      <c r="D30" s="101"/>
      <c r="E30" s="86"/>
      <c r="F30" s="87"/>
      <c r="G30" s="77"/>
    </row>
    <row r="31" spans="2:10" ht="15.75" customHeight="1" x14ac:dyDescent="0.25">
      <c r="B31" s="313"/>
      <c r="C31" s="317" t="s">
        <v>77</v>
      </c>
      <c r="D31" s="318"/>
      <c r="E31" s="318"/>
      <c r="F31" s="318"/>
      <c r="G31" s="319"/>
    </row>
    <row r="32" spans="2:10" ht="15.75" customHeight="1" x14ac:dyDescent="0.3">
      <c r="B32" s="314"/>
      <c r="C32" s="78" t="s">
        <v>109</v>
      </c>
      <c r="D32" s="76"/>
      <c r="E32" s="76"/>
      <c r="F32" s="79"/>
      <c r="G32" s="79"/>
    </row>
    <row r="33" spans="2:7" ht="15.75" customHeight="1" x14ac:dyDescent="0.3">
      <c r="B33" s="314"/>
      <c r="C33" s="78" t="s">
        <v>110</v>
      </c>
      <c r="F33" s="77"/>
      <c r="G33" s="79"/>
    </row>
    <row r="34" spans="2:7" ht="15.75" x14ac:dyDescent="0.3">
      <c r="B34" s="315"/>
      <c r="C34" s="78"/>
      <c r="F34" s="77"/>
      <c r="G34" s="77"/>
    </row>
    <row r="35" spans="2:7" ht="15.75" customHeight="1" x14ac:dyDescent="0.3">
      <c r="B35" s="316"/>
      <c r="C35" s="88"/>
      <c r="D35" s="86"/>
      <c r="E35" s="86"/>
      <c r="F35" s="87"/>
      <c r="G35" s="87"/>
    </row>
    <row r="36" spans="2:7" ht="15.75" customHeight="1" x14ac:dyDescent="0.25">
      <c r="B36" s="320" t="s">
        <v>80</v>
      </c>
      <c r="C36" s="321"/>
      <c r="D36" s="321"/>
      <c r="E36" s="320" t="s">
        <v>81</v>
      </c>
      <c r="F36" s="321"/>
      <c r="G36" s="323"/>
    </row>
    <row r="37" spans="2:7" ht="15.75" customHeight="1" x14ac:dyDescent="0.25">
      <c r="B37" s="322"/>
      <c r="C37" s="277"/>
      <c r="D37" s="277"/>
      <c r="E37" s="322"/>
      <c r="F37" s="277"/>
      <c r="G37" s="324"/>
    </row>
    <row r="38" spans="2:7" ht="15.75" customHeight="1" x14ac:dyDescent="0.25">
      <c r="B38" s="70"/>
      <c r="C38" s="91"/>
      <c r="D38" s="94"/>
      <c r="E38" s="70"/>
      <c r="F38" s="91"/>
      <c r="G38" s="94"/>
    </row>
    <row r="39" spans="2:7" ht="15.75" customHeight="1" x14ac:dyDescent="0.25">
      <c r="B39" s="80"/>
      <c r="D39" s="77"/>
      <c r="E39" s="80"/>
      <c r="G39" s="77"/>
    </row>
    <row r="40" spans="2:7" ht="15.75" customHeight="1" x14ac:dyDescent="0.25">
      <c r="B40" s="80"/>
      <c r="D40" s="77"/>
      <c r="E40" s="80"/>
      <c r="G40" s="77"/>
    </row>
    <row r="41" spans="2:7" ht="15.75" customHeight="1" x14ac:dyDescent="0.25">
      <c r="B41" s="80"/>
      <c r="D41" s="77"/>
      <c r="E41" s="80"/>
      <c r="G41" s="77"/>
    </row>
    <row r="42" spans="2:7" ht="15.75" customHeight="1" x14ac:dyDescent="0.25">
      <c r="B42" s="80"/>
      <c r="D42" s="77"/>
      <c r="E42" s="80"/>
      <c r="G42" s="77"/>
    </row>
    <row r="43" spans="2:7" ht="15.75" customHeight="1" x14ac:dyDescent="0.25">
      <c r="B43" s="80"/>
      <c r="D43" s="77"/>
      <c r="E43" s="80"/>
      <c r="G43" s="77"/>
    </row>
    <row r="44" spans="2:7" ht="15.75" customHeight="1" x14ac:dyDescent="0.25">
      <c r="B44" s="80">
        <v>2</v>
      </c>
      <c r="D44" s="77"/>
      <c r="E44" s="80"/>
      <c r="G44" s="77"/>
    </row>
    <row r="45" spans="2:7" ht="15.75" customHeight="1" x14ac:dyDescent="0.25">
      <c r="B45" s="80"/>
      <c r="D45" s="77"/>
      <c r="E45" s="80"/>
      <c r="G45" s="77"/>
    </row>
    <row r="46" spans="2:7" ht="15.75" customHeight="1" x14ac:dyDescent="0.25">
      <c r="B46" s="80"/>
      <c r="D46" s="77"/>
      <c r="E46" s="80"/>
      <c r="G46" s="77"/>
    </row>
    <row r="47" spans="2:7" x14ac:dyDescent="0.25">
      <c r="B47" s="80"/>
      <c r="D47" s="77"/>
      <c r="E47" s="80"/>
      <c r="G47" s="77"/>
    </row>
    <row r="48" spans="2:7" x14ac:dyDescent="0.25">
      <c r="B48" s="85"/>
      <c r="C48" s="86"/>
      <c r="D48" s="87"/>
      <c r="E48" s="85"/>
      <c r="F48" s="86"/>
      <c r="G48" s="87"/>
    </row>
    <row r="55" spans="2:2" x14ac:dyDescent="0.25">
      <c r="B55">
        <v>2</v>
      </c>
    </row>
  </sheetData>
  <mergeCells count="16"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B5B8-E0E0-4B84-965F-F8E398C9C77B}">
  <dimension ref="B1:J55"/>
  <sheetViews>
    <sheetView workbookViewId="0">
      <selection activeCell="B3" sqref="B3:E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294" t="s">
        <v>74</v>
      </c>
      <c r="C1" s="295"/>
      <c r="D1" s="295"/>
      <c r="E1" s="298">
        <f>Kompetenzraster!Q7</f>
        <v>46068</v>
      </c>
      <c r="F1" s="299"/>
      <c r="G1" s="302">
        <v>2</v>
      </c>
    </row>
    <row r="2" spans="2:7" x14ac:dyDescent="0.25">
      <c r="B2" s="296"/>
      <c r="C2" s="297"/>
      <c r="D2" s="297"/>
      <c r="E2" s="300"/>
      <c r="F2" s="301"/>
      <c r="G2" s="303"/>
    </row>
    <row r="3" spans="2:7" ht="15.75" customHeight="1" x14ac:dyDescent="0.25">
      <c r="B3" s="304" t="s">
        <v>108</v>
      </c>
      <c r="C3" s="305"/>
      <c r="D3" s="305"/>
      <c r="E3" s="305"/>
      <c r="F3" s="308">
        <v>6.5</v>
      </c>
      <c r="G3" s="310" t="s">
        <v>75</v>
      </c>
    </row>
    <row r="4" spans="2:7" ht="14.25" customHeight="1" x14ac:dyDescent="0.25">
      <c r="B4" s="306"/>
      <c r="C4" s="307"/>
      <c r="D4" s="307"/>
      <c r="E4" s="307"/>
      <c r="F4" s="309"/>
      <c r="G4" s="311"/>
    </row>
    <row r="5" spans="2:7" ht="15.75" customHeight="1" x14ac:dyDescent="0.3">
      <c r="B5" s="325" t="s">
        <v>147</v>
      </c>
      <c r="C5" s="70"/>
      <c r="D5" s="71"/>
      <c r="E5" s="72"/>
      <c r="F5" s="73"/>
      <c r="G5" s="74"/>
    </row>
    <row r="6" spans="2:7" ht="15.75" x14ac:dyDescent="0.3">
      <c r="B6" s="326"/>
      <c r="C6" s="75" t="s">
        <v>126</v>
      </c>
      <c r="D6" s="76"/>
      <c r="E6" s="76"/>
      <c r="F6" s="77"/>
      <c r="G6" s="77"/>
    </row>
    <row r="7" spans="2:7" ht="15.75" customHeight="1" x14ac:dyDescent="0.3">
      <c r="B7" s="326"/>
      <c r="C7" s="78" t="s">
        <v>130</v>
      </c>
      <c r="F7" s="79"/>
      <c r="G7" s="77"/>
    </row>
    <row r="8" spans="2:7" ht="15.75" x14ac:dyDescent="0.3">
      <c r="B8" s="326"/>
      <c r="C8" s="76" t="s">
        <v>132</v>
      </c>
      <c r="F8" s="77"/>
      <c r="G8" s="79"/>
    </row>
    <row r="9" spans="2:7" ht="15" customHeight="1" x14ac:dyDescent="0.3">
      <c r="B9" s="326"/>
      <c r="C9" s="76" t="s">
        <v>131</v>
      </c>
      <c r="D9" s="81"/>
      <c r="E9" s="81"/>
      <c r="F9" s="82"/>
      <c r="G9" s="77"/>
    </row>
    <row r="10" spans="2:7" x14ac:dyDescent="0.25">
      <c r="B10" s="326"/>
      <c r="C10" s="75"/>
      <c r="D10" s="83"/>
      <c r="E10" s="83"/>
      <c r="F10" s="84"/>
      <c r="G10" s="77"/>
    </row>
    <row r="11" spans="2:7" ht="15.75" customHeight="1" x14ac:dyDescent="0.3">
      <c r="B11" s="326"/>
      <c r="C11" s="78" t="s">
        <v>133</v>
      </c>
      <c r="D11" s="76"/>
      <c r="E11" s="76"/>
      <c r="F11" s="77"/>
      <c r="G11" s="77"/>
    </row>
    <row r="12" spans="2:7" ht="15.75" x14ac:dyDescent="0.3">
      <c r="B12" s="326"/>
      <c r="C12" s="78"/>
      <c r="D12" s="76"/>
      <c r="E12" s="76"/>
      <c r="F12" s="77"/>
      <c r="G12" s="77"/>
    </row>
    <row r="13" spans="2:7" ht="15" customHeight="1" x14ac:dyDescent="0.25">
      <c r="B13" s="326"/>
      <c r="C13" s="85"/>
      <c r="D13" s="86"/>
      <c r="E13" s="86"/>
      <c r="F13" s="87"/>
      <c r="G13" s="77"/>
    </row>
    <row r="14" spans="2:7" x14ac:dyDescent="0.25">
      <c r="B14" s="326"/>
      <c r="C14" s="328" t="s">
        <v>77</v>
      </c>
      <c r="D14" s="329"/>
      <c r="E14" s="329"/>
      <c r="F14" s="329"/>
      <c r="G14" s="319"/>
    </row>
    <row r="15" spans="2:7" ht="15.75" customHeight="1" x14ac:dyDescent="0.3">
      <c r="B15" s="326"/>
      <c r="C15" s="76" t="s">
        <v>116</v>
      </c>
      <c r="D15" s="76"/>
      <c r="E15" s="76"/>
      <c r="F15" s="76"/>
      <c r="G15" s="79"/>
    </row>
    <row r="16" spans="2:7" ht="15" customHeight="1" x14ac:dyDescent="0.3">
      <c r="B16" s="326"/>
      <c r="C16" s="76" t="s">
        <v>117</v>
      </c>
      <c r="G16" s="77"/>
    </row>
    <row r="17" spans="2:10" ht="15" customHeight="1" x14ac:dyDescent="0.3">
      <c r="B17" s="327"/>
      <c r="C17" s="88"/>
      <c r="D17" s="86"/>
      <c r="E17" s="86"/>
      <c r="F17" s="86"/>
      <c r="G17" s="87"/>
    </row>
    <row r="18" spans="2:10" ht="15" customHeight="1" x14ac:dyDescent="0.25">
      <c r="B18" s="330" t="s">
        <v>78</v>
      </c>
      <c r="C18" s="331"/>
      <c r="D18" s="331"/>
      <c r="E18" s="331"/>
      <c r="F18" s="331"/>
      <c r="G18" s="332"/>
    </row>
    <row r="19" spans="2:10" ht="15.75" customHeight="1" x14ac:dyDescent="0.25">
      <c r="B19" s="333"/>
      <c r="C19" s="334"/>
      <c r="D19" s="334"/>
      <c r="E19" s="334"/>
      <c r="F19" s="334"/>
      <c r="G19" s="335"/>
      <c r="J19" s="89"/>
    </row>
    <row r="20" spans="2:10" ht="15" customHeight="1" x14ac:dyDescent="0.25">
      <c r="B20" s="336" t="s">
        <v>107</v>
      </c>
      <c r="C20" s="230"/>
      <c r="D20" s="230"/>
      <c r="E20" s="230"/>
      <c r="F20" s="338">
        <v>6.1</v>
      </c>
      <c r="G20" s="340" t="s">
        <v>75</v>
      </c>
    </row>
    <row r="21" spans="2:10" ht="16.5" customHeight="1" x14ac:dyDescent="0.25">
      <c r="B21" s="337"/>
      <c r="C21" s="134"/>
      <c r="D21" s="134"/>
      <c r="E21" s="134"/>
      <c r="F21" s="339"/>
      <c r="G21" s="341"/>
    </row>
    <row r="22" spans="2:10" ht="15.75" customHeight="1" x14ac:dyDescent="0.3">
      <c r="B22" s="312" t="s">
        <v>148</v>
      </c>
      <c r="C22" s="90"/>
      <c r="D22" s="91"/>
      <c r="E22" s="91"/>
      <c r="F22" s="73"/>
      <c r="G22" s="74"/>
    </row>
    <row r="23" spans="2:10" ht="15.75" x14ac:dyDescent="0.3">
      <c r="B23" s="313"/>
      <c r="C23" s="75" t="s">
        <v>126</v>
      </c>
      <c r="D23" s="76"/>
      <c r="E23" s="76"/>
      <c r="F23" s="77"/>
      <c r="G23" s="77"/>
    </row>
    <row r="24" spans="2:10" ht="15.75" x14ac:dyDescent="0.3">
      <c r="B24" s="313"/>
      <c r="C24" s="78" t="s">
        <v>127</v>
      </c>
      <c r="F24" s="79"/>
      <c r="G24" s="77"/>
    </row>
    <row r="25" spans="2:10" ht="15.75" x14ac:dyDescent="0.3">
      <c r="B25" s="313"/>
      <c r="C25" s="78"/>
      <c r="F25" s="77"/>
      <c r="G25" s="77"/>
    </row>
    <row r="26" spans="2:10" x14ac:dyDescent="0.25">
      <c r="B26" s="313"/>
      <c r="C26" s="75" t="s">
        <v>128</v>
      </c>
      <c r="F26" s="77"/>
      <c r="G26" s="77"/>
    </row>
    <row r="27" spans="2:10" ht="15.75" customHeight="1" x14ac:dyDescent="0.3">
      <c r="B27" s="313"/>
      <c r="C27" s="78" t="s">
        <v>129</v>
      </c>
      <c r="F27" s="77"/>
      <c r="G27" s="77"/>
    </row>
    <row r="28" spans="2:10" ht="15.75" x14ac:dyDescent="0.3">
      <c r="B28" s="313"/>
      <c r="C28" s="78"/>
      <c r="D28" s="14"/>
      <c r="E28" s="14"/>
      <c r="F28" s="92"/>
      <c r="G28" s="77"/>
    </row>
    <row r="29" spans="2:10" ht="15.75" x14ac:dyDescent="0.3">
      <c r="B29" s="313"/>
      <c r="C29" s="78"/>
      <c r="E29" s="76"/>
      <c r="F29" s="79"/>
      <c r="G29" s="93"/>
    </row>
    <row r="30" spans="2:10" ht="15.75" customHeight="1" x14ac:dyDescent="0.3">
      <c r="B30" s="313"/>
      <c r="C30" s="88"/>
      <c r="D30" s="101"/>
      <c r="E30" s="86"/>
      <c r="F30" s="87"/>
      <c r="G30" s="77"/>
    </row>
    <row r="31" spans="2:10" ht="15.75" customHeight="1" x14ac:dyDescent="0.25">
      <c r="B31" s="313"/>
      <c r="C31" s="317" t="s">
        <v>77</v>
      </c>
      <c r="D31" s="318"/>
      <c r="E31" s="318"/>
      <c r="F31" s="318"/>
      <c r="G31" s="319"/>
    </row>
    <row r="32" spans="2:10" ht="15.75" customHeight="1" x14ac:dyDescent="0.3">
      <c r="B32" s="314"/>
      <c r="C32" s="78" t="s">
        <v>109</v>
      </c>
      <c r="D32" s="76"/>
      <c r="E32" s="76"/>
      <c r="F32" s="79"/>
      <c r="G32" s="79"/>
    </row>
    <row r="33" spans="2:7" ht="15.75" customHeight="1" x14ac:dyDescent="0.3">
      <c r="B33" s="314"/>
      <c r="C33" s="78" t="s">
        <v>110</v>
      </c>
      <c r="F33" s="77"/>
      <c r="G33" s="79"/>
    </row>
    <row r="34" spans="2:7" ht="15.75" x14ac:dyDescent="0.3">
      <c r="B34" s="315"/>
      <c r="C34" s="78"/>
      <c r="F34" s="77"/>
      <c r="G34" s="77"/>
    </row>
    <row r="35" spans="2:7" ht="15.75" customHeight="1" x14ac:dyDescent="0.3">
      <c r="B35" s="316"/>
      <c r="C35" s="88"/>
      <c r="D35" s="86"/>
      <c r="E35" s="86"/>
      <c r="F35" s="87"/>
      <c r="G35" s="87"/>
    </row>
    <row r="36" spans="2:7" ht="15.75" customHeight="1" x14ac:dyDescent="0.25">
      <c r="B36" s="320" t="s">
        <v>80</v>
      </c>
      <c r="C36" s="321"/>
      <c r="D36" s="321"/>
      <c r="E36" s="320" t="s">
        <v>81</v>
      </c>
      <c r="F36" s="321"/>
      <c r="G36" s="323"/>
    </row>
    <row r="37" spans="2:7" ht="15.75" customHeight="1" x14ac:dyDescent="0.25">
      <c r="B37" s="322"/>
      <c r="C37" s="277"/>
      <c r="D37" s="277"/>
      <c r="E37" s="322"/>
      <c r="F37" s="277"/>
      <c r="G37" s="324"/>
    </row>
    <row r="38" spans="2:7" ht="15.75" customHeight="1" x14ac:dyDescent="0.25">
      <c r="B38" s="70"/>
      <c r="C38" s="91"/>
      <c r="D38" s="94"/>
      <c r="E38" s="70"/>
      <c r="F38" s="91"/>
      <c r="G38" s="94"/>
    </row>
    <row r="39" spans="2:7" ht="15.75" customHeight="1" x14ac:dyDescent="0.25">
      <c r="B39" s="80"/>
      <c r="D39" s="77"/>
      <c r="E39" s="80"/>
      <c r="G39" s="77"/>
    </row>
    <row r="40" spans="2:7" ht="15.75" customHeight="1" x14ac:dyDescent="0.25">
      <c r="B40" s="80"/>
      <c r="D40" s="77"/>
      <c r="E40" s="80"/>
      <c r="G40" s="77"/>
    </row>
    <row r="41" spans="2:7" ht="15.75" customHeight="1" x14ac:dyDescent="0.25">
      <c r="B41" s="80"/>
      <c r="D41" s="77"/>
      <c r="E41" s="80"/>
      <c r="G41" s="77"/>
    </row>
    <row r="42" spans="2:7" ht="15.75" customHeight="1" x14ac:dyDescent="0.25">
      <c r="B42" s="80"/>
      <c r="D42" s="77"/>
      <c r="E42" s="80"/>
      <c r="G42" s="77"/>
    </row>
    <row r="43" spans="2:7" ht="15.75" customHeight="1" x14ac:dyDescent="0.25">
      <c r="B43" s="80"/>
      <c r="D43" s="77"/>
      <c r="E43" s="80"/>
      <c r="G43" s="77"/>
    </row>
    <row r="44" spans="2:7" ht="15.75" customHeight="1" x14ac:dyDescent="0.25">
      <c r="B44" s="80"/>
      <c r="D44" s="77"/>
      <c r="E44" s="80"/>
      <c r="G44" s="77"/>
    </row>
    <row r="45" spans="2:7" ht="15.75" customHeight="1" x14ac:dyDescent="0.25">
      <c r="B45" s="80"/>
      <c r="D45" s="77"/>
      <c r="E45" s="80"/>
      <c r="G45" s="77"/>
    </row>
    <row r="46" spans="2:7" ht="15.75" customHeight="1" x14ac:dyDescent="0.25">
      <c r="B46" s="80"/>
      <c r="D46" s="77"/>
      <c r="E46" s="80"/>
      <c r="G46" s="77"/>
    </row>
    <row r="47" spans="2:7" x14ac:dyDescent="0.25">
      <c r="B47" s="80"/>
      <c r="D47" s="77"/>
      <c r="E47" s="80"/>
      <c r="G47" s="77"/>
    </row>
    <row r="48" spans="2:7" x14ac:dyDescent="0.25">
      <c r="B48" s="85"/>
      <c r="C48" s="86"/>
      <c r="D48" s="87"/>
      <c r="E48" s="85"/>
      <c r="F48" s="86"/>
      <c r="G48" s="87"/>
    </row>
    <row r="55" spans="2:2" x14ac:dyDescent="0.25">
      <c r="B55">
        <v>2</v>
      </c>
    </row>
  </sheetData>
  <mergeCells count="16"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4B7E-EA0D-46BF-ADD3-DFEF9BE7B0CF}">
  <dimension ref="B1:J48"/>
  <sheetViews>
    <sheetView workbookViewId="0">
      <selection activeCell="F11" sqref="C11:F11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294" t="s">
        <v>74</v>
      </c>
      <c r="C1" s="295"/>
      <c r="D1" s="295"/>
      <c r="E1" s="298">
        <f>Kompetenzraster!Q9</f>
        <v>46075</v>
      </c>
      <c r="F1" s="299"/>
      <c r="G1" s="302">
        <v>3</v>
      </c>
    </row>
    <row r="2" spans="2:7" x14ac:dyDescent="0.25">
      <c r="B2" s="296"/>
      <c r="C2" s="297"/>
      <c r="D2" s="297"/>
      <c r="E2" s="300"/>
      <c r="F2" s="301"/>
      <c r="G2" s="303"/>
    </row>
    <row r="3" spans="2:7" ht="15.75" customHeight="1" x14ac:dyDescent="0.25">
      <c r="B3" s="304" t="s">
        <v>108</v>
      </c>
      <c r="C3" s="305"/>
      <c r="D3" s="305"/>
      <c r="E3" s="305"/>
      <c r="F3" s="308">
        <v>6.5</v>
      </c>
      <c r="G3" s="310" t="s">
        <v>75</v>
      </c>
    </row>
    <row r="4" spans="2:7" ht="14.25" customHeight="1" x14ac:dyDescent="0.25">
      <c r="B4" s="306"/>
      <c r="C4" s="307"/>
      <c r="D4" s="307"/>
      <c r="E4" s="307"/>
      <c r="F4" s="309"/>
      <c r="G4" s="311"/>
    </row>
    <row r="5" spans="2:7" ht="15.75" customHeight="1" x14ac:dyDescent="0.3">
      <c r="B5" s="325" t="s">
        <v>147</v>
      </c>
      <c r="C5" s="70"/>
      <c r="D5" s="71"/>
      <c r="E5" s="72"/>
      <c r="F5" s="73"/>
      <c r="G5" s="74"/>
    </row>
    <row r="6" spans="2:7" ht="15.75" x14ac:dyDescent="0.3">
      <c r="B6" s="326"/>
      <c r="C6" s="75" t="s">
        <v>126</v>
      </c>
      <c r="D6" s="76"/>
      <c r="E6" s="76"/>
      <c r="F6" s="77"/>
      <c r="G6" s="77"/>
    </row>
    <row r="7" spans="2:7" ht="15.75" customHeight="1" x14ac:dyDescent="0.3">
      <c r="B7" s="326"/>
      <c r="C7" s="78" t="s">
        <v>134</v>
      </c>
      <c r="F7" s="79"/>
      <c r="G7" s="77"/>
    </row>
    <row r="8" spans="2:7" ht="15.75" x14ac:dyDescent="0.3">
      <c r="B8" s="326"/>
      <c r="C8" s="76" t="s">
        <v>132</v>
      </c>
      <c r="F8" s="77"/>
      <c r="G8" s="79"/>
    </row>
    <row r="9" spans="2:7" ht="15" customHeight="1" x14ac:dyDescent="0.3">
      <c r="B9" s="326"/>
      <c r="C9" s="76" t="s">
        <v>131</v>
      </c>
      <c r="D9" s="81"/>
      <c r="E9" s="81"/>
      <c r="F9" s="82"/>
      <c r="G9" s="77"/>
    </row>
    <row r="10" spans="2:7" x14ac:dyDescent="0.25">
      <c r="B10" s="326"/>
      <c r="C10" s="75"/>
      <c r="D10" s="83"/>
      <c r="E10" s="83"/>
      <c r="F10" s="84"/>
      <c r="G10" s="77"/>
    </row>
    <row r="11" spans="2:7" ht="15.75" customHeight="1" x14ac:dyDescent="0.3">
      <c r="B11" s="326"/>
      <c r="C11" s="78" t="s">
        <v>135</v>
      </c>
      <c r="D11" s="76"/>
      <c r="E11" s="76"/>
      <c r="F11" s="77"/>
      <c r="G11" s="77"/>
    </row>
    <row r="12" spans="2:7" ht="15.75" x14ac:dyDescent="0.3">
      <c r="B12" s="326"/>
      <c r="C12" s="78"/>
      <c r="D12" s="76"/>
      <c r="E12" s="76"/>
      <c r="F12" s="77"/>
      <c r="G12" s="77"/>
    </row>
    <row r="13" spans="2:7" ht="15" customHeight="1" x14ac:dyDescent="0.25">
      <c r="B13" s="326"/>
      <c r="C13" s="85"/>
      <c r="D13" s="86"/>
      <c r="E13" s="86"/>
      <c r="F13" s="87"/>
      <c r="G13" s="77"/>
    </row>
    <row r="14" spans="2:7" x14ac:dyDescent="0.25">
      <c r="B14" s="326"/>
      <c r="C14" s="328" t="s">
        <v>77</v>
      </c>
      <c r="D14" s="329"/>
      <c r="E14" s="329"/>
      <c r="F14" s="329"/>
      <c r="G14" s="319"/>
    </row>
    <row r="15" spans="2:7" ht="15.75" customHeight="1" x14ac:dyDescent="0.3">
      <c r="B15" s="326"/>
      <c r="C15" s="76" t="s">
        <v>116</v>
      </c>
      <c r="D15" s="76"/>
      <c r="E15" s="76"/>
      <c r="F15" s="76"/>
      <c r="G15" s="79"/>
    </row>
    <row r="16" spans="2:7" ht="15" customHeight="1" x14ac:dyDescent="0.3">
      <c r="B16" s="326"/>
      <c r="C16" s="76" t="s">
        <v>117</v>
      </c>
      <c r="G16" s="77"/>
    </row>
    <row r="17" spans="2:10" ht="15" customHeight="1" x14ac:dyDescent="0.3">
      <c r="B17" s="327"/>
      <c r="C17" s="88"/>
      <c r="D17" s="86"/>
      <c r="E17" s="86"/>
      <c r="F17" s="86"/>
      <c r="G17" s="87"/>
    </row>
    <row r="18" spans="2:10" ht="15" customHeight="1" x14ac:dyDescent="0.25">
      <c r="B18" s="330" t="s">
        <v>78</v>
      </c>
      <c r="C18" s="331"/>
      <c r="D18" s="331"/>
      <c r="E18" s="331"/>
      <c r="F18" s="331"/>
      <c r="G18" s="332"/>
    </row>
    <row r="19" spans="2:10" ht="15.75" customHeight="1" x14ac:dyDescent="0.25">
      <c r="B19" s="333"/>
      <c r="C19" s="334"/>
      <c r="D19" s="334"/>
      <c r="E19" s="334"/>
      <c r="F19" s="334"/>
      <c r="G19" s="335"/>
      <c r="J19" s="89"/>
    </row>
    <row r="20" spans="2:10" ht="15" customHeight="1" x14ac:dyDescent="0.25">
      <c r="B20" s="336" t="s">
        <v>107</v>
      </c>
      <c r="C20" s="230"/>
      <c r="D20" s="230"/>
      <c r="E20" s="230"/>
      <c r="F20" s="338">
        <v>6.1</v>
      </c>
      <c r="G20" s="340" t="s">
        <v>75</v>
      </c>
    </row>
    <row r="21" spans="2:10" ht="16.5" customHeight="1" x14ac:dyDescent="0.25">
      <c r="B21" s="337"/>
      <c r="C21" s="134"/>
      <c r="D21" s="134"/>
      <c r="E21" s="134"/>
      <c r="F21" s="339"/>
      <c r="G21" s="341"/>
    </row>
    <row r="22" spans="2:10" ht="15.75" customHeight="1" x14ac:dyDescent="0.3">
      <c r="B22" s="312" t="s">
        <v>148</v>
      </c>
      <c r="C22" s="90"/>
      <c r="D22" s="91"/>
      <c r="E22" s="91"/>
      <c r="F22" s="73"/>
      <c r="G22" s="74"/>
    </row>
    <row r="23" spans="2:10" ht="15.75" x14ac:dyDescent="0.3">
      <c r="B23" s="313"/>
      <c r="C23" s="75" t="s">
        <v>128</v>
      </c>
      <c r="D23" s="76"/>
      <c r="E23" s="76"/>
      <c r="F23" s="77"/>
      <c r="G23" s="77"/>
    </row>
    <row r="24" spans="2:10" ht="15.75" x14ac:dyDescent="0.3">
      <c r="B24" s="313"/>
      <c r="C24" s="78" t="s">
        <v>129</v>
      </c>
      <c r="F24" s="79"/>
      <c r="G24" s="77"/>
    </row>
    <row r="25" spans="2:10" ht="15.75" x14ac:dyDescent="0.3">
      <c r="B25" s="313"/>
      <c r="C25" s="78" t="s">
        <v>136</v>
      </c>
      <c r="F25" s="77"/>
      <c r="G25" s="77"/>
    </row>
    <row r="26" spans="2:10" x14ac:dyDescent="0.25">
      <c r="B26" s="313"/>
      <c r="C26" s="80"/>
      <c r="F26" s="77"/>
      <c r="G26" s="77"/>
    </row>
    <row r="27" spans="2:10" ht="15.75" customHeight="1" x14ac:dyDescent="0.25">
      <c r="B27" s="313"/>
      <c r="C27" s="80"/>
      <c r="F27" s="77"/>
      <c r="G27" s="77"/>
    </row>
    <row r="28" spans="2:10" ht="15.75" x14ac:dyDescent="0.3">
      <c r="B28" s="313"/>
      <c r="C28" s="78"/>
      <c r="D28" s="14"/>
      <c r="E28" s="14"/>
      <c r="F28" s="92"/>
      <c r="G28" s="77"/>
    </row>
    <row r="29" spans="2:10" ht="15.75" x14ac:dyDescent="0.3">
      <c r="B29" s="313"/>
      <c r="C29" s="78"/>
      <c r="E29" s="76"/>
      <c r="F29" s="79"/>
      <c r="G29" s="93"/>
    </row>
    <row r="30" spans="2:10" ht="15.75" customHeight="1" x14ac:dyDescent="0.3">
      <c r="B30" s="313"/>
      <c r="C30" s="88"/>
      <c r="D30" s="101"/>
      <c r="E30" s="86"/>
      <c r="F30" s="87"/>
      <c r="G30" s="77"/>
    </row>
    <row r="31" spans="2:10" ht="15.75" customHeight="1" x14ac:dyDescent="0.25">
      <c r="B31" s="313"/>
      <c r="C31" s="317" t="s">
        <v>77</v>
      </c>
      <c r="D31" s="318"/>
      <c r="E31" s="318"/>
      <c r="F31" s="318"/>
      <c r="G31" s="319"/>
    </row>
    <row r="32" spans="2:10" ht="15.75" customHeight="1" x14ac:dyDescent="0.3">
      <c r="B32" s="314"/>
      <c r="C32" s="78" t="s">
        <v>109</v>
      </c>
      <c r="D32" s="76"/>
      <c r="E32" s="76"/>
      <c r="F32" s="79"/>
      <c r="G32" s="79"/>
    </row>
    <row r="33" spans="2:7" ht="15.75" customHeight="1" x14ac:dyDescent="0.3">
      <c r="B33" s="314"/>
      <c r="C33" s="78" t="s">
        <v>110</v>
      </c>
      <c r="F33" s="77"/>
      <c r="G33" s="79"/>
    </row>
    <row r="34" spans="2:7" ht="15.75" x14ac:dyDescent="0.3">
      <c r="B34" s="315"/>
      <c r="C34" s="78"/>
      <c r="F34" s="77"/>
      <c r="G34" s="77"/>
    </row>
    <row r="35" spans="2:7" ht="15.75" customHeight="1" x14ac:dyDescent="0.3">
      <c r="B35" s="316"/>
      <c r="C35" s="88"/>
      <c r="D35" s="86"/>
      <c r="E35" s="86"/>
      <c r="F35" s="87"/>
      <c r="G35" s="87"/>
    </row>
    <row r="36" spans="2:7" ht="15.75" customHeight="1" x14ac:dyDescent="0.25">
      <c r="B36" s="320" t="s">
        <v>80</v>
      </c>
      <c r="C36" s="321"/>
      <c r="D36" s="321"/>
      <c r="E36" s="320" t="s">
        <v>81</v>
      </c>
      <c r="F36" s="321"/>
      <c r="G36" s="323"/>
    </row>
    <row r="37" spans="2:7" ht="15.75" customHeight="1" x14ac:dyDescent="0.25">
      <c r="B37" s="322"/>
      <c r="C37" s="277"/>
      <c r="D37" s="277"/>
      <c r="E37" s="322"/>
      <c r="F37" s="277"/>
      <c r="G37" s="324"/>
    </row>
    <row r="38" spans="2:7" ht="15.75" customHeight="1" x14ac:dyDescent="0.25">
      <c r="B38" s="70"/>
      <c r="C38" s="91"/>
      <c r="D38" s="94"/>
      <c r="E38" s="70"/>
      <c r="F38" s="91"/>
      <c r="G38" s="94"/>
    </row>
    <row r="39" spans="2:7" ht="15.75" customHeight="1" x14ac:dyDescent="0.25">
      <c r="B39" s="80"/>
      <c r="D39" s="77"/>
      <c r="E39" s="80"/>
      <c r="G39" s="77"/>
    </row>
    <row r="40" spans="2:7" ht="15.75" customHeight="1" x14ac:dyDescent="0.25">
      <c r="B40" s="80"/>
      <c r="D40" s="77"/>
      <c r="E40" s="80"/>
      <c r="G40" s="77"/>
    </row>
    <row r="41" spans="2:7" ht="15.75" customHeight="1" x14ac:dyDescent="0.25">
      <c r="B41" s="80"/>
      <c r="D41" s="77"/>
      <c r="E41" s="80"/>
      <c r="G41" s="77"/>
    </row>
    <row r="42" spans="2:7" ht="15.75" customHeight="1" x14ac:dyDescent="0.25">
      <c r="B42" s="80"/>
      <c r="D42" s="77"/>
      <c r="E42" s="80"/>
      <c r="G42" s="77"/>
    </row>
    <row r="43" spans="2:7" ht="15.75" customHeight="1" x14ac:dyDescent="0.25">
      <c r="B43" s="80"/>
      <c r="D43" s="77"/>
      <c r="E43" s="80"/>
      <c r="G43" s="77"/>
    </row>
    <row r="44" spans="2:7" ht="15.75" customHeight="1" x14ac:dyDescent="0.25">
      <c r="B44" s="80"/>
      <c r="D44" s="77"/>
      <c r="E44" s="80"/>
      <c r="G44" s="77"/>
    </row>
    <row r="45" spans="2:7" ht="15.75" customHeight="1" x14ac:dyDescent="0.25">
      <c r="B45" s="80"/>
      <c r="D45" s="77"/>
      <c r="E45" s="80"/>
      <c r="G45" s="77"/>
    </row>
    <row r="46" spans="2:7" ht="15.75" customHeight="1" x14ac:dyDescent="0.25">
      <c r="B46" s="80"/>
      <c r="D46" s="77"/>
      <c r="E46" s="80"/>
      <c r="G46" s="77"/>
    </row>
    <row r="47" spans="2:7" x14ac:dyDescent="0.25">
      <c r="B47" s="80"/>
      <c r="D47" s="77"/>
      <c r="E47" s="80"/>
      <c r="G47" s="77"/>
    </row>
    <row r="48" spans="2:7" x14ac:dyDescent="0.25">
      <c r="B48" s="85"/>
      <c r="C48" s="86"/>
      <c r="D48" s="87"/>
      <c r="E48" s="85"/>
      <c r="F48" s="86"/>
      <c r="G48" s="87"/>
    </row>
  </sheetData>
  <mergeCells count="16">
    <mergeCell ref="B1:D2"/>
    <mergeCell ref="E1:F2"/>
    <mergeCell ref="G1:G2"/>
    <mergeCell ref="B3:E4"/>
    <mergeCell ref="F3:F4"/>
    <mergeCell ref="G3:G4"/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F9D9-80E6-470A-A218-A275CE325527}">
  <dimension ref="B1:J48"/>
  <sheetViews>
    <sheetView workbookViewId="0">
      <selection activeCell="B3" sqref="B3:E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294" t="s">
        <v>74</v>
      </c>
      <c r="C1" s="295"/>
      <c r="D1" s="295"/>
      <c r="E1" s="298">
        <f>Kompetenzraster!Q11</f>
        <v>46082</v>
      </c>
      <c r="F1" s="299"/>
      <c r="G1" s="302">
        <v>4</v>
      </c>
    </row>
    <row r="2" spans="2:7" x14ac:dyDescent="0.25">
      <c r="B2" s="296"/>
      <c r="C2" s="297"/>
      <c r="D2" s="297"/>
      <c r="E2" s="300"/>
      <c r="F2" s="301"/>
      <c r="G2" s="303"/>
    </row>
    <row r="3" spans="2:7" ht="15.75" customHeight="1" x14ac:dyDescent="0.25">
      <c r="B3" s="304" t="s">
        <v>108</v>
      </c>
      <c r="C3" s="305"/>
      <c r="D3" s="305"/>
      <c r="E3" s="305"/>
      <c r="F3" s="308">
        <v>6.5</v>
      </c>
      <c r="G3" s="310" t="s">
        <v>75</v>
      </c>
    </row>
    <row r="4" spans="2:7" ht="14.25" customHeight="1" x14ac:dyDescent="0.25">
      <c r="B4" s="306"/>
      <c r="C4" s="307"/>
      <c r="D4" s="307"/>
      <c r="E4" s="307"/>
      <c r="F4" s="309"/>
      <c r="G4" s="311"/>
    </row>
    <row r="5" spans="2:7" ht="15.75" customHeight="1" x14ac:dyDescent="0.3">
      <c r="B5" s="325" t="s">
        <v>147</v>
      </c>
      <c r="C5" s="70"/>
      <c r="D5" s="71"/>
      <c r="E5" s="72"/>
      <c r="F5" s="73"/>
      <c r="G5" s="74"/>
    </row>
    <row r="6" spans="2:7" ht="15.75" x14ac:dyDescent="0.3">
      <c r="B6" s="326"/>
      <c r="C6" s="75" t="s">
        <v>137</v>
      </c>
      <c r="D6" s="76"/>
      <c r="E6" s="76"/>
      <c r="F6" s="77"/>
      <c r="G6" s="77"/>
    </row>
    <row r="7" spans="2:7" ht="15.75" customHeight="1" x14ac:dyDescent="0.3">
      <c r="B7" s="326"/>
      <c r="C7" s="78" t="s">
        <v>138</v>
      </c>
      <c r="F7" s="79"/>
      <c r="G7" s="77"/>
    </row>
    <row r="8" spans="2:7" ht="15.75" x14ac:dyDescent="0.3">
      <c r="B8" s="326"/>
      <c r="C8" s="76" t="s">
        <v>139</v>
      </c>
      <c r="F8" s="77"/>
      <c r="G8" s="79"/>
    </row>
    <row r="9" spans="2:7" ht="15" customHeight="1" x14ac:dyDescent="0.3">
      <c r="B9" s="326"/>
      <c r="C9" s="76" t="s">
        <v>140</v>
      </c>
      <c r="D9" s="81"/>
      <c r="E9" s="81"/>
      <c r="F9" s="82"/>
      <c r="G9" s="77"/>
    </row>
    <row r="10" spans="2:7" ht="15.75" x14ac:dyDescent="0.3">
      <c r="B10" s="326"/>
      <c r="C10" s="76" t="s">
        <v>141</v>
      </c>
      <c r="D10" s="83"/>
      <c r="E10" s="83"/>
      <c r="F10" s="84"/>
      <c r="G10" s="77"/>
    </row>
    <row r="11" spans="2:7" ht="15.75" customHeight="1" x14ac:dyDescent="0.3">
      <c r="B11" s="326"/>
      <c r="C11" s="78" t="s">
        <v>142</v>
      </c>
      <c r="D11" s="76"/>
      <c r="E11" s="76"/>
      <c r="F11" s="77"/>
      <c r="G11" s="102" t="s">
        <v>146</v>
      </c>
    </row>
    <row r="12" spans="2:7" ht="15.75" x14ac:dyDescent="0.3">
      <c r="B12" s="326"/>
      <c r="D12" s="76"/>
      <c r="E12" s="76"/>
      <c r="F12" s="77"/>
      <c r="G12" s="77"/>
    </row>
    <row r="13" spans="2:7" ht="15" customHeight="1" x14ac:dyDescent="0.25">
      <c r="B13" s="326"/>
      <c r="C13" s="85"/>
      <c r="D13" s="86"/>
      <c r="E13" s="86"/>
      <c r="F13" s="87"/>
      <c r="G13" s="87"/>
    </row>
    <row r="14" spans="2:7" x14ac:dyDescent="0.25">
      <c r="B14" s="326"/>
      <c r="C14" s="328" t="s">
        <v>77</v>
      </c>
      <c r="D14" s="329"/>
      <c r="E14" s="329"/>
      <c r="F14" s="329"/>
      <c r="G14" s="319"/>
    </row>
    <row r="15" spans="2:7" ht="15.75" customHeight="1" x14ac:dyDescent="0.3">
      <c r="B15" s="326"/>
      <c r="C15" s="76" t="s">
        <v>116</v>
      </c>
      <c r="D15" s="76"/>
      <c r="E15" s="76"/>
      <c r="F15" s="76"/>
      <c r="G15" s="79"/>
    </row>
    <row r="16" spans="2:7" ht="15" customHeight="1" x14ac:dyDescent="0.3">
      <c r="B16" s="326"/>
      <c r="C16" s="76" t="s">
        <v>117</v>
      </c>
      <c r="G16" s="77"/>
    </row>
    <row r="17" spans="2:10" ht="15" customHeight="1" x14ac:dyDescent="0.3">
      <c r="B17" s="327"/>
      <c r="C17" s="88"/>
      <c r="D17" s="86"/>
      <c r="E17" s="86"/>
      <c r="F17" s="86"/>
      <c r="G17" s="87"/>
    </row>
    <row r="18" spans="2:10" ht="15" customHeight="1" x14ac:dyDescent="0.25">
      <c r="B18" s="330" t="s">
        <v>78</v>
      </c>
      <c r="C18" s="331"/>
      <c r="D18" s="331"/>
      <c r="E18" s="331"/>
      <c r="F18" s="331"/>
      <c r="G18" s="332"/>
    </row>
    <row r="19" spans="2:10" ht="15.75" customHeight="1" x14ac:dyDescent="0.25">
      <c r="B19" s="333"/>
      <c r="C19" s="334"/>
      <c r="D19" s="334"/>
      <c r="E19" s="334"/>
      <c r="F19" s="334"/>
      <c r="G19" s="335"/>
      <c r="J19" s="89"/>
    </row>
    <row r="20" spans="2:10" ht="15" customHeight="1" x14ac:dyDescent="0.25">
      <c r="B20" s="336" t="s">
        <v>107</v>
      </c>
      <c r="C20" s="230"/>
      <c r="D20" s="230"/>
      <c r="E20" s="230"/>
      <c r="F20" s="338">
        <v>6.1</v>
      </c>
      <c r="G20" s="340" t="s">
        <v>75</v>
      </c>
    </row>
    <row r="21" spans="2:10" ht="16.5" customHeight="1" x14ac:dyDescent="0.25">
      <c r="B21" s="337"/>
      <c r="C21" s="134"/>
      <c r="D21" s="134"/>
      <c r="E21" s="134"/>
      <c r="F21" s="339"/>
      <c r="G21" s="341"/>
    </row>
    <row r="22" spans="2:10" ht="15.75" customHeight="1" x14ac:dyDescent="0.3">
      <c r="B22" s="312" t="s">
        <v>79</v>
      </c>
      <c r="C22" s="90"/>
      <c r="D22" s="91"/>
      <c r="E22" s="91"/>
      <c r="F22" s="73"/>
      <c r="G22" s="74"/>
    </row>
    <row r="23" spans="2:10" ht="15.75" x14ac:dyDescent="0.3">
      <c r="B23" s="313"/>
      <c r="C23" s="75" t="s">
        <v>137</v>
      </c>
      <c r="D23" s="76"/>
      <c r="E23" s="76"/>
      <c r="F23" s="77"/>
      <c r="G23" s="77"/>
    </row>
    <row r="24" spans="2:10" ht="15.75" x14ac:dyDescent="0.3">
      <c r="B24" s="313"/>
      <c r="C24" s="78" t="s">
        <v>136</v>
      </c>
      <c r="F24" s="79"/>
      <c r="G24" s="77"/>
    </row>
    <row r="25" spans="2:10" ht="15.75" x14ac:dyDescent="0.3">
      <c r="B25" s="313"/>
      <c r="C25" s="78" t="s">
        <v>259</v>
      </c>
      <c r="F25" s="77"/>
      <c r="G25" s="77"/>
    </row>
    <row r="26" spans="2:10" ht="15.75" x14ac:dyDescent="0.3">
      <c r="B26" s="313"/>
      <c r="C26" s="78"/>
      <c r="F26" s="77"/>
      <c r="G26" s="77"/>
    </row>
    <row r="27" spans="2:10" ht="15.75" customHeight="1" x14ac:dyDescent="0.25">
      <c r="B27" s="313"/>
      <c r="C27" s="80"/>
      <c r="F27" s="77"/>
      <c r="G27" s="77"/>
    </row>
    <row r="28" spans="2:10" x14ac:dyDescent="0.25">
      <c r="B28" s="313"/>
      <c r="C28" s="80"/>
      <c r="D28" s="14"/>
      <c r="E28" s="14"/>
      <c r="F28" s="92"/>
      <c r="G28" s="102" t="s">
        <v>146</v>
      </c>
    </row>
    <row r="29" spans="2:10" ht="15.75" x14ac:dyDescent="0.3">
      <c r="B29" s="313"/>
      <c r="C29" s="80"/>
      <c r="E29" s="76"/>
      <c r="F29" s="79"/>
      <c r="G29" s="77"/>
    </row>
    <row r="30" spans="2:10" ht="15.75" customHeight="1" x14ac:dyDescent="0.3">
      <c r="B30" s="313"/>
      <c r="C30" s="88"/>
      <c r="D30" s="101"/>
      <c r="E30" s="86"/>
      <c r="F30" s="87"/>
      <c r="G30" s="87"/>
    </row>
    <row r="31" spans="2:10" ht="15.75" customHeight="1" x14ac:dyDescent="0.25">
      <c r="B31" s="313"/>
      <c r="C31" s="317" t="s">
        <v>77</v>
      </c>
      <c r="D31" s="318"/>
      <c r="E31" s="318"/>
      <c r="F31" s="318"/>
      <c r="G31" s="319"/>
    </row>
    <row r="32" spans="2:10" ht="15.75" customHeight="1" x14ac:dyDescent="0.3">
      <c r="B32" s="314"/>
      <c r="C32" s="78" t="s">
        <v>109</v>
      </c>
      <c r="D32" s="76"/>
      <c r="E32" s="76"/>
      <c r="F32" s="79"/>
      <c r="G32" s="79"/>
    </row>
    <row r="33" spans="2:7" ht="15.75" customHeight="1" x14ac:dyDescent="0.3">
      <c r="B33" s="314"/>
      <c r="C33" s="78" t="s">
        <v>110</v>
      </c>
      <c r="F33" s="77"/>
      <c r="G33" s="79"/>
    </row>
    <row r="34" spans="2:7" ht="15.75" x14ac:dyDescent="0.3">
      <c r="B34" s="315"/>
      <c r="C34" s="78"/>
      <c r="F34" s="77"/>
      <c r="G34" s="77"/>
    </row>
    <row r="35" spans="2:7" ht="15.75" customHeight="1" x14ac:dyDescent="0.3">
      <c r="B35" s="316"/>
      <c r="C35" s="88"/>
      <c r="D35" s="86"/>
      <c r="E35" s="86"/>
      <c r="F35" s="87"/>
      <c r="G35" s="87"/>
    </row>
    <row r="36" spans="2:7" ht="15.75" customHeight="1" x14ac:dyDescent="0.25">
      <c r="B36" s="320" t="s">
        <v>80</v>
      </c>
      <c r="C36" s="321"/>
      <c r="D36" s="321"/>
      <c r="E36" s="320" t="s">
        <v>81</v>
      </c>
      <c r="F36" s="321"/>
      <c r="G36" s="323"/>
    </row>
    <row r="37" spans="2:7" ht="15.75" customHeight="1" x14ac:dyDescent="0.25">
      <c r="B37" s="322"/>
      <c r="C37" s="277"/>
      <c r="D37" s="277"/>
      <c r="E37" s="322"/>
      <c r="F37" s="277"/>
      <c r="G37" s="324"/>
    </row>
    <row r="38" spans="2:7" ht="15.75" customHeight="1" x14ac:dyDescent="0.25">
      <c r="B38" s="70"/>
      <c r="C38" s="91"/>
      <c r="D38" s="94"/>
      <c r="E38" s="70"/>
      <c r="F38" s="91"/>
      <c r="G38" s="94"/>
    </row>
    <row r="39" spans="2:7" ht="15.75" customHeight="1" x14ac:dyDescent="0.25">
      <c r="B39" s="80"/>
      <c r="D39" s="77"/>
      <c r="E39" s="80"/>
      <c r="G39" s="77"/>
    </row>
    <row r="40" spans="2:7" ht="15.75" customHeight="1" x14ac:dyDescent="0.25">
      <c r="B40" s="80"/>
      <c r="D40" s="77"/>
      <c r="E40" s="80"/>
      <c r="G40" s="77"/>
    </row>
    <row r="41" spans="2:7" ht="15.75" customHeight="1" x14ac:dyDescent="0.25">
      <c r="B41" s="80"/>
      <c r="D41" s="77"/>
      <c r="E41" s="80"/>
      <c r="G41" s="77"/>
    </row>
    <row r="42" spans="2:7" ht="15.75" customHeight="1" x14ac:dyDescent="0.25">
      <c r="B42" s="80"/>
      <c r="D42" s="77"/>
      <c r="E42" s="80"/>
      <c r="G42" s="77"/>
    </row>
    <row r="43" spans="2:7" ht="15.75" customHeight="1" x14ac:dyDescent="0.25">
      <c r="B43" s="80"/>
      <c r="D43" s="77"/>
      <c r="E43" s="80"/>
      <c r="G43" s="77"/>
    </row>
    <row r="44" spans="2:7" ht="15.75" customHeight="1" x14ac:dyDescent="0.25">
      <c r="B44" s="80"/>
      <c r="D44" s="77"/>
      <c r="E44" s="80"/>
      <c r="G44" s="77"/>
    </row>
    <row r="45" spans="2:7" ht="15.75" customHeight="1" x14ac:dyDescent="0.25">
      <c r="B45" s="80"/>
      <c r="D45" s="77"/>
      <c r="E45" s="80"/>
      <c r="G45" s="77"/>
    </row>
    <row r="46" spans="2:7" ht="15.75" customHeight="1" x14ac:dyDescent="0.25">
      <c r="B46" s="80"/>
      <c r="D46" s="77"/>
      <c r="E46" s="80"/>
      <c r="G46" s="77"/>
    </row>
    <row r="47" spans="2:7" x14ac:dyDescent="0.25">
      <c r="B47" s="80"/>
      <c r="D47" s="77"/>
      <c r="E47" s="80"/>
      <c r="G47" s="77"/>
    </row>
    <row r="48" spans="2:7" x14ac:dyDescent="0.25">
      <c r="B48" s="85"/>
      <c r="C48" s="86"/>
      <c r="D48" s="87"/>
      <c r="E48" s="85"/>
      <c r="F48" s="86"/>
      <c r="G48" s="87"/>
    </row>
  </sheetData>
  <mergeCells count="16">
    <mergeCell ref="B1:D2"/>
    <mergeCell ref="E1:F2"/>
    <mergeCell ref="G1:G2"/>
    <mergeCell ref="B3:E4"/>
    <mergeCell ref="F3:F4"/>
    <mergeCell ref="G3:G4"/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3F66-2027-4A70-952A-23C0160E8E11}">
  <dimension ref="B1:J48"/>
  <sheetViews>
    <sheetView workbookViewId="0">
      <selection activeCell="N16" sqref="N16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294" t="s">
        <v>74</v>
      </c>
      <c r="C1" s="295"/>
      <c r="D1" s="295"/>
      <c r="E1" s="298">
        <f>Kompetenzraster!Q13</f>
        <v>46089</v>
      </c>
      <c r="F1" s="299"/>
      <c r="G1" s="302">
        <v>5</v>
      </c>
    </row>
    <row r="2" spans="2:7" x14ac:dyDescent="0.25">
      <c r="B2" s="296"/>
      <c r="C2" s="297"/>
      <c r="D2" s="297"/>
      <c r="E2" s="300"/>
      <c r="F2" s="301"/>
      <c r="G2" s="303"/>
    </row>
    <row r="3" spans="2:7" ht="15.75" customHeight="1" x14ac:dyDescent="0.25">
      <c r="B3" s="304" t="s">
        <v>91</v>
      </c>
      <c r="C3" s="305"/>
      <c r="D3" s="305"/>
      <c r="E3" s="305"/>
      <c r="F3" s="308">
        <v>6.4</v>
      </c>
      <c r="G3" s="310" t="s">
        <v>75</v>
      </c>
    </row>
    <row r="4" spans="2:7" ht="14.25" customHeight="1" x14ac:dyDescent="0.25">
      <c r="B4" s="306"/>
      <c r="C4" s="307"/>
      <c r="D4" s="307"/>
      <c r="E4" s="307"/>
      <c r="F4" s="309"/>
      <c r="G4" s="311"/>
    </row>
    <row r="5" spans="2:7" ht="15.75" customHeight="1" x14ac:dyDescent="0.25">
      <c r="B5" s="325" t="s">
        <v>147</v>
      </c>
      <c r="C5" s="103" t="s">
        <v>155</v>
      </c>
      <c r="D5" s="104"/>
      <c r="E5" s="104"/>
      <c r="F5" s="105" t="s">
        <v>149</v>
      </c>
      <c r="G5" s="74"/>
    </row>
    <row r="6" spans="2:7" x14ac:dyDescent="0.25">
      <c r="B6" s="326"/>
      <c r="C6" s="70"/>
      <c r="D6" s="91"/>
      <c r="E6" s="91"/>
      <c r="F6" s="94"/>
      <c r="G6" s="77"/>
    </row>
    <row r="7" spans="2:7" ht="15.75" customHeight="1" x14ac:dyDescent="0.3">
      <c r="B7" s="326"/>
      <c r="C7" s="75" t="s">
        <v>76</v>
      </c>
      <c r="D7" s="415"/>
      <c r="E7" s="415"/>
      <c r="F7" s="79"/>
      <c r="G7" s="77"/>
    </row>
    <row r="8" spans="2:7" ht="15.75" x14ac:dyDescent="0.3">
      <c r="B8" s="326"/>
      <c r="C8" s="78" t="s">
        <v>152</v>
      </c>
      <c r="D8" s="416"/>
      <c r="E8" s="416"/>
      <c r="F8" s="77"/>
      <c r="G8" s="79"/>
    </row>
    <row r="9" spans="2:7" ht="15" customHeight="1" x14ac:dyDescent="0.3">
      <c r="B9" s="326"/>
      <c r="C9" s="78" t="s">
        <v>153</v>
      </c>
      <c r="D9" s="416"/>
      <c r="E9" s="416"/>
      <c r="F9" s="82"/>
      <c r="G9" s="77"/>
    </row>
    <row r="10" spans="2:7" ht="15.75" x14ac:dyDescent="0.3">
      <c r="B10" s="326"/>
      <c r="C10" s="78" t="s">
        <v>154</v>
      </c>
      <c r="D10" s="417"/>
      <c r="E10" s="417"/>
      <c r="F10" s="84"/>
      <c r="G10" s="77"/>
    </row>
    <row r="11" spans="2:7" ht="15.75" customHeight="1" x14ac:dyDescent="0.3">
      <c r="B11" s="326"/>
      <c r="C11" s="78" t="s">
        <v>254</v>
      </c>
      <c r="D11" s="415"/>
      <c r="E11" s="415"/>
      <c r="F11" s="77"/>
      <c r="G11" s="93"/>
    </row>
    <row r="12" spans="2:7" x14ac:dyDescent="0.25">
      <c r="B12" s="326"/>
      <c r="C12" s="80"/>
      <c r="D12" s="416"/>
      <c r="E12" s="416"/>
      <c r="F12" s="77"/>
      <c r="G12" s="77"/>
    </row>
    <row r="13" spans="2:7" ht="15" customHeight="1" x14ac:dyDescent="0.25">
      <c r="B13" s="326"/>
      <c r="C13" s="85"/>
      <c r="D13" s="86"/>
      <c r="E13" s="86"/>
      <c r="F13" s="87"/>
      <c r="G13" s="87"/>
    </row>
    <row r="14" spans="2:7" x14ac:dyDescent="0.25">
      <c r="B14" s="326"/>
      <c r="C14" s="328" t="s">
        <v>77</v>
      </c>
      <c r="D14" s="329"/>
      <c r="E14" s="329"/>
      <c r="F14" s="329"/>
      <c r="G14" s="319"/>
    </row>
    <row r="15" spans="2:7" ht="15.75" customHeight="1" x14ac:dyDescent="0.3">
      <c r="B15" s="326"/>
      <c r="C15" s="76" t="s">
        <v>160</v>
      </c>
      <c r="D15" s="76"/>
      <c r="E15" s="76"/>
      <c r="F15" s="76"/>
      <c r="G15" s="79"/>
    </row>
    <row r="16" spans="2:7" ht="15" customHeight="1" x14ac:dyDescent="0.3">
      <c r="B16" s="326"/>
      <c r="C16" s="76" t="s">
        <v>161</v>
      </c>
      <c r="G16" s="77"/>
    </row>
    <row r="17" spans="2:10" ht="15" customHeight="1" x14ac:dyDescent="0.3">
      <c r="B17" s="327"/>
      <c r="C17" s="88"/>
      <c r="D17" s="86"/>
      <c r="E17" s="86"/>
      <c r="F17" s="86"/>
      <c r="G17" s="87"/>
    </row>
    <row r="18" spans="2:10" ht="15" customHeight="1" x14ac:dyDescent="0.25">
      <c r="B18" s="330" t="s">
        <v>78</v>
      </c>
      <c r="C18" s="331"/>
      <c r="D18" s="331"/>
      <c r="E18" s="331"/>
      <c r="F18" s="331"/>
      <c r="G18" s="332"/>
    </row>
    <row r="19" spans="2:10" ht="15.75" customHeight="1" x14ac:dyDescent="0.25">
      <c r="B19" s="333"/>
      <c r="C19" s="334"/>
      <c r="D19" s="334"/>
      <c r="E19" s="334"/>
      <c r="F19" s="334"/>
      <c r="G19" s="335"/>
      <c r="J19" s="89"/>
    </row>
    <row r="20" spans="2:10" ht="15" customHeight="1" x14ac:dyDescent="0.25">
      <c r="B20" s="336" t="s">
        <v>107</v>
      </c>
      <c r="C20" s="230"/>
      <c r="D20" s="230"/>
      <c r="E20" s="230"/>
      <c r="F20" s="338">
        <v>6.1</v>
      </c>
      <c r="G20" s="340" t="s">
        <v>75</v>
      </c>
    </row>
    <row r="21" spans="2:10" ht="16.5" customHeight="1" x14ac:dyDescent="0.25">
      <c r="B21" s="337"/>
      <c r="C21" s="232"/>
      <c r="D21" s="232"/>
      <c r="E21" s="232"/>
      <c r="F21" s="339"/>
      <c r="G21" s="341"/>
    </row>
    <row r="22" spans="2:10" ht="15.75" customHeight="1" x14ac:dyDescent="0.25">
      <c r="B22" s="312" t="s">
        <v>148</v>
      </c>
      <c r="C22" s="70"/>
      <c r="D22" s="91"/>
      <c r="E22" s="91"/>
      <c r="F22" s="94"/>
      <c r="G22" s="74"/>
    </row>
    <row r="23" spans="2:10" ht="15.75" x14ac:dyDescent="0.3">
      <c r="B23" s="313"/>
      <c r="C23" s="80"/>
      <c r="D23" s="76"/>
      <c r="E23" s="76"/>
      <c r="F23" s="77"/>
      <c r="G23" s="77"/>
    </row>
    <row r="24" spans="2:10" ht="15.75" x14ac:dyDescent="0.3">
      <c r="B24" s="313"/>
      <c r="C24" s="75" t="s">
        <v>137</v>
      </c>
      <c r="F24" s="79"/>
      <c r="G24" s="77"/>
    </row>
    <row r="25" spans="2:10" ht="15.75" x14ac:dyDescent="0.3">
      <c r="B25" s="313"/>
      <c r="C25" s="78" t="s">
        <v>136</v>
      </c>
      <c r="F25" s="77"/>
      <c r="G25" s="77"/>
    </row>
    <row r="26" spans="2:10" ht="15.75" x14ac:dyDescent="0.3">
      <c r="B26" s="313"/>
      <c r="C26" s="78" t="s">
        <v>259</v>
      </c>
      <c r="F26" s="77"/>
      <c r="G26" s="77"/>
    </row>
    <row r="27" spans="2:10" ht="15.75" customHeight="1" x14ac:dyDescent="0.25">
      <c r="B27" s="313"/>
      <c r="C27" s="80"/>
      <c r="F27" s="77"/>
      <c r="G27" s="77"/>
    </row>
    <row r="28" spans="2:10" ht="15.75" x14ac:dyDescent="0.3">
      <c r="B28" s="313"/>
      <c r="C28" s="78"/>
      <c r="D28" s="14"/>
      <c r="E28" s="14"/>
      <c r="F28" s="92"/>
      <c r="G28" s="77"/>
    </row>
    <row r="29" spans="2:10" ht="15.75" x14ac:dyDescent="0.3">
      <c r="B29" s="313"/>
      <c r="C29" s="78"/>
      <c r="E29" s="76"/>
      <c r="F29" s="79"/>
      <c r="G29" s="93"/>
    </row>
    <row r="30" spans="2:10" ht="15.75" customHeight="1" x14ac:dyDescent="0.25">
      <c r="B30" s="313"/>
      <c r="C30" s="103" t="s">
        <v>173</v>
      </c>
      <c r="D30" s="104"/>
      <c r="E30" s="104"/>
      <c r="F30" s="105" t="s">
        <v>258</v>
      </c>
      <c r="G30" s="77"/>
    </row>
    <row r="31" spans="2:10" ht="15.75" customHeight="1" x14ac:dyDescent="0.25">
      <c r="B31" s="313"/>
      <c r="C31" s="317" t="s">
        <v>77</v>
      </c>
      <c r="D31" s="318"/>
      <c r="E31" s="318"/>
      <c r="F31" s="318"/>
      <c r="G31" s="319"/>
    </row>
    <row r="32" spans="2:10" ht="15.75" customHeight="1" x14ac:dyDescent="0.3">
      <c r="B32" s="314"/>
      <c r="C32" s="78" t="s">
        <v>109</v>
      </c>
      <c r="D32" s="76"/>
      <c r="E32" s="76"/>
      <c r="F32" s="79"/>
      <c r="G32" s="79"/>
    </row>
    <row r="33" spans="2:7" ht="15.75" customHeight="1" x14ac:dyDescent="0.3">
      <c r="B33" s="314"/>
      <c r="C33" s="78" t="s">
        <v>110</v>
      </c>
      <c r="F33" s="77"/>
      <c r="G33" s="79"/>
    </row>
    <row r="34" spans="2:7" ht="15.75" x14ac:dyDescent="0.3">
      <c r="B34" s="315"/>
      <c r="C34" s="78"/>
      <c r="F34" s="77"/>
      <c r="G34" s="77"/>
    </row>
    <row r="35" spans="2:7" ht="15.75" customHeight="1" x14ac:dyDescent="0.3">
      <c r="B35" s="316"/>
      <c r="C35" s="88"/>
      <c r="D35" s="86"/>
      <c r="E35" s="86"/>
      <c r="F35" s="87"/>
      <c r="G35" s="87"/>
    </row>
    <row r="36" spans="2:7" ht="15.75" customHeight="1" x14ac:dyDescent="0.25">
      <c r="B36" s="320" t="s">
        <v>80</v>
      </c>
      <c r="C36" s="321"/>
      <c r="D36" s="321"/>
      <c r="E36" s="320" t="s">
        <v>81</v>
      </c>
      <c r="F36" s="321"/>
      <c r="G36" s="323"/>
    </row>
    <row r="37" spans="2:7" ht="15.75" customHeight="1" x14ac:dyDescent="0.25">
      <c r="B37" s="322"/>
      <c r="C37" s="277"/>
      <c r="D37" s="277"/>
      <c r="E37" s="322"/>
      <c r="F37" s="277"/>
      <c r="G37" s="324"/>
    </row>
    <row r="38" spans="2:7" ht="15.75" customHeight="1" x14ac:dyDescent="0.25">
      <c r="B38" s="70"/>
      <c r="C38" s="91"/>
      <c r="D38" s="94"/>
      <c r="E38" s="70"/>
      <c r="F38" s="91"/>
      <c r="G38" s="94"/>
    </row>
    <row r="39" spans="2:7" ht="15.75" customHeight="1" x14ac:dyDescent="0.25">
      <c r="B39" s="80"/>
      <c r="D39" s="77"/>
      <c r="E39" s="80"/>
      <c r="G39" s="77"/>
    </row>
    <row r="40" spans="2:7" ht="15.75" customHeight="1" x14ac:dyDescent="0.25">
      <c r="B40" s="80"/>
      <c r="D40" s="77"/>
      <c r="E40" s="80"/>
      <c r="G40" s="77"/>
    </row>
    <row r="41" spans="2:7" ht="15.75" customHeight="1" x14ac:dyDescent="0.25">
      <c r="B41" s="80"/>
      <c r="D41" s="77"/>
      <c r="E41" s="80"/>
      <c r="G41" s="77"/>
    </row>
    <row r="42" spans="2:7" ht="15.75" customHeight="1" x14ac:dyDescent="0.25">
      <c r="B42" s="80"/>
      <c r="D42" s="77"/>
      <c r="E42" s="80"/>
      <c r="G42" s="77"/>
    </row>
    <row r="43" spans="2:7" ht="15.75" customHeight="1" x14ac:dyDescent="0.25">
      <c r="B43" s="80"/>
      <c r="D43" s="77"/>
      <c r="E43" s="80"/>
      <c r="G43" s="77"/>
    </row>
    <row r="44" spans="2:7" ht="15.75" customHeight="1" x14ac:dyDescent="0.25">
      <c r="B44" s="80"/>
      <c r="D44" s="77"/>
      <c r="E44" s="80"/>
      <c r="G44" s="77"/>
    </row>
    <row r="45" spans="2:7" ht="15.75" customHeight="1" x14ac:dyDescent="0.25">
      <c r="B45" s="80"/>
      <c r="D45" s="77"/>
      <c r="E45" s="80"/>
      <c r="G45" s="77"/>
    </row>
    <row r="46" spans="2:7" ht="15.75" customHeight="1" x14ac:dyDescent="0.25">
      <c r="B46" s="80"/>
      <c r="D46" s="77"/>
      <c r="E46" s="80"/>
      <c r="G46" s="77"/>
    </row>
    <row r="47" spans="2:7" x14ac:dyDescent="0.25">
      <c r="B47" s="80"/>
      <c r="D47" s="77"/>
      <c r="E47" s="80"/>
      <c r="G47" s="77"/>
    </row>
    <row r="48" spans="2:7" x14ac:dyDescent="0.25">
      <c r="B48" s="85"/>
      <c r="C48" s="86"/>
      <c r="D48" s="87"/>
      <c r="E48" s="85"/>
      <c r="F48" s="86"/>
      <c r="G48" s="87"/>
    </row>
  </sheetData>
  <mergeCells count="16"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A202-121C-442C-BC73-A6479CD31218}">
  <dimension ref="B1:J48"/>
  <sheetViews>
    <sheetView workbookViewId="0">
      <selection activeCell="C27" sqref="C27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294" t="s">
        <v>74</v>
      </c>
      <c r="C1" s="295"/>
      <c r="D1" s="295"/>
      <c r="E1" s="298">
        <f>Kompetenzraster!Q15</f>
        <v>46096</v>
      </c>
      <c r="F1" s="299"/>
      <c r="G1" s="302">
        <v>6</v>
      </c>
    </row>
    <row r="2" spans="2:7" x14ac:dyDescent="0.25">
      <c r="B2" s="296"/>
      <c r="C2" s="297"/>
      <c r="D2" s="297"/>
      <c r="E2" s="300"/>
      <c r="F2" s="301"/>
      <c r="G2" s="303"/>
    </row>
    <row r="3" spans="2:7" ht="15.75" customHeight="1" x14ac:dyDescent="0.25">
      <c r="B3" s="304" t="s">
        <v>91</v>
      </c>
      <c r="C3" s="305"/>
      <c r="D3" s="305"/>
      <c r="E3" s="305"/>
      <c r="F3" s="308">
        <v>6.4</v>
      </c>
      <c r="G3" s="310" t="s">
        <v>75</v>
      </c>
    </row>
    <row r="4" spans="2:7" ht="14.25" customHeight="1" x14ac:dyDescent="0.25">
      <c r="B4" s="306"/>
      <c r="C4" s="307"/>
      <c r="D4" s="307"/>
      <c r="E4" s="307"/>
      <c r="F4" s="344"/>
      <c r="G4" s="311"/>
    </row>
    <row r="5" spans="2:7" ht="15.75" customHeight="1" x14ac:dyDescent="0.25">
      <c r="B5" s="342" t="s">
        <v>147</v>
      </c>
      <c r="C5" s="106"/>
      <c r="D5" s="107"/>
      <c r="E5" s="107"/>
      <c r="F5" s="108"/>
      <c r="G5" s="74"/>
    </row>
    <row r="6" spans="2:7" ht="15.75" x14ac:dyDescent="0.3">
      <c r="B6" s="343"/>
      <c r="C6" s="75" t="s">
        <v>126</v>
      </c>
      <c r="D6" s="76"/>
      <c r="E6" s="76"/>
      <c r="F6" s="77"/>
      <c r="G6" s="77"/>
    </row>
    <row r="7" spans="2:7" ht="15.75" customHeight="1" x14ac:dyDescent="0.3">
      <c r="B7" s="343"/>
      <c r="C7" s="78" t="s">
        <v>156</v>
      </c>
      <c r="F7" s="79"/>
      <c r="G7" s="77"/>
    </row>
    <row r="8" spans="2:7" ht="15.75" x14ac:dyDescent="0.3">
      <c r="B8" s="343"/>
      <c r="C8" s="78" t="s">
        <v>157</v>
      </c>
      <c r="F8" s="77"/>
      <c r="G8" s="79"/>
    </row>
    <row r="9" spans="2:7" ht="15" customHeight="1" x14ac:dyDescent="0.3">
      <c r="B9" s="343"/>
      <c r="C9" s="78" t="s">
        <v>158</v>
      </c>
      <c r="D9" s="81"/>
      <c r="E9" s="81"/>
      <c r="F9" s="82"/>
      <c r="G9" s="77"/>
    </row>
    <row r="10" spans="2:7" x14ac:dyDescent="0.25">
      <c r="B10" s="343"/>
      <c r="C10" s="80"/>
      <c r="F10" s="84"/>
      <c r="G10" s="77"/>
    </row>
    <row r="11" spans="2:7" ht="15.75" customHeight="1" x14ac:dyDescent="0.3">
      <c r="B11" s="343"/>
      <c r="C11" s="78"/>
      <c r="D11" s="83"/>
      <c r="E11" s="83"/>
      <c r="F11" s="77"/>
      <c r="G11" s="93"/>
    </row>
    <row r="12" spans="2:7" ht="15.75" x14ac:dyDescent="0.3">
      <c r="B12" s="343"/>
      <c r="C12" s="78"/>
      <c r="D12" s="76"/>
      <c r="E12" s="76"/>
      <c r="F12" s="77"/>
      <c r="G12" s="77"/>
    </row>
    <row r="13" spans="2:7" ht="15" customHeight="1" x14ac:dyDescent="0.25">
      <c r="B13" s="343"/>
      <c r="C13" s="85"/>
      <c r="D13" s="86"/>
      <c r="E13" s="86"/>
      <c r="F13" s="87"/>
      <c r="G13" s="87"/>
    </row>
    <row r="14" spans="2:7" x14ac:dyDescent="0.25">
      <c r="B14" s="326"/>
      <c r="C14" s="328" t="s">
        <v>77</v>
      </c>
      <c r="D14" s="329"/>
      <c r="E14" s="329"/>
      <c r="F14" s="329"/>
      <c r="G14" s="319"/>
    </row>
    <row r="15" spans="2:7" ht="15.75" customHeight="1" x14ac:dyDescent="0.3">
      <c r="B15" s="326"/>
      <c r="C15" s="76" t="s">
        <v>161</v>
      </c>
      <c r="D15" s="76"/>
      <c r="E15" s="76"/>
      <c r="F15" s="76"/>
      <c r="G15" s="79"/>
    </row>
    <row r="16" spans="2:7" ht="15" customHeight="1" x14ac:dyDescent="0.3">
      <c r="B16" s="326"/>
      <c r="C16" s="76" t="s">
        <v>162</v>
      </c>
      <c r="G16" s="77"/>
    </row>
    <row r="17" spans="2:10" ht="15" customHeight="1" x14ac:dyDescent="0.3">
      <c r="B17" s="327"/>
      <c r="C17" s="88" t="s">
        <v>163</v>
      </c>
      <c r="D17" s="86"/>
      <c r="E17" s="86"/>
      <c r="F17" s="86"/>
      <c r="G17" s="87"/>
    </row>
    <row r="18" spans="2:10" ht="15" customHeight="1" x14ac:dyDescent="0.25">
      <c r="B18" s="330" t="s">
        <v>78</v>
      </c>
      <c r="C18" s="331"/>
      <c r="D18" s="331"/>
      <c r="E18" s="331"/>
      <c r="F18" s="331"/>
      <c r="G18" s="332"/>
    </row>
    <row r="19" spans="2:10" ht="15.75" customHeight="1" x14ac:dyDescent="0.25">
      <c r="B19" s="333"/>
      <c r="C19" s="334"/>
      <c r="D19" s="334"/>
      <c r="E19" s="334"/>
      <c r="F19" s="334"/>
      <c r="G19" s="335"/>
      <c r="J19" s="89"/>
    </row>
    <row r="20" spans="2:10" ht="15" customHeight="1" x14ac:dyDescent="0.25">
      <c r="B20" s="336" t="s">
        <v>107</v>
      </c>
      <c r="C20" s="230"/>
      <c r="D20" s="230"/>
      <c r="E20" s="230"/>
      <c r="F20" s="338">
        <v>6.1</v>
      </c>
      <c r="G20" s="340" t="s">
        <v>75</v>
      </c>
    </row>
    <row r="21" spans="2:10" ht="16.5" customHeight="1" x14ac:dyDescent="0.25">
      <c r="B21" s="337"/>
      <c r="C21" s="134"/>
      <c r="D21" s="134"/>
      <c r="E21" s="134"/>
      <c r="F21" s="339"/>
      <c r="G21" s="341"/>
    </row>
    <row r="22" spans="2:10" ht="15.75" customHeight="1" x14ac:dyDescent="0.3">
      <c r="B22" s="312" t="s">
        <v>148</v>
      </c>
      <c r="C22" s="90"/>
      <c r="D22" s="91"/>
      <c r="E22" s="91"/>
      <c r="F22" s="73"/>
      <c r="G22" s="74"/>
    </row>
    <row r="23" spans="2:10" ht="15.75" x14ac:dyDescent="0.3">
      <c r="B23" s="313"/>
      <c r="C23" s="75" t="s">
        <v>143</v>
      </c>
      <c r="D23" s="76"/>
      <c r="E23" s="76"/>
      <c r="F23" s="77"/>
      <c r="G23" s="77"/>
    </row>
    <row r="24" spans="2:10" ht="15.75" x14ac:dyDescent="0.3">
      <c r="B24" s="313"/>
      <c r="C24" s="78" t="s">
        <v>144</v>
      </c>
      <c r="F24" s="79"/>
      <c r="G24" s="77"/>
    </row>
    <row r="25" spans="2:10" ht="15.75" x14ac:dyDescent="0.3">
      <c r="B25" s="313"/>
      <c r="C25" s="78" t="s">
        <v>145</v>
      </c>
      <c r="F25" s="77"/>
      <c r="G25" s="77"/>
    </row>
    <row r="26" spans="2:10" ht="15.75" x14ac:dyDescent="0.3">
      <c r="B26" s="313"/>
      <c r="C26" s="78"/>
      <c r="D26" s="14"/>
      <c r="F26" s="77"/>
      <c r="G26" s="77"/>
    </row>
    <row r="27" spans="2:10" ht="15.75" customHeight="1" x14ac:dyDescent="0.3">
      <c r="B27" s="313"/>
      <c r="C27" s="78" t="s">
        <v>150</v>
      </c>
      <c r="F27" s="77"/>
      <c r="G27" s="77"/>
    </row>
    <row r="28" spans="2:10" ht="15.75" x14ac:dyDescent="0.3">
      <c r="B28" s="313"/>
      <c r="C28" s="80"/>
      <c r="D28" s="76"/>
      <c r="E28" s="76"/>
      <c r="F28" s="77"/>
      <c r="G28" s="77"/>
    </row>
    <row r="29" spans="2:10" x14ac:dyDescent="0.25">
      <c r="B29" s="313"/>
      <c r="C29" s="80"/>
      <c r="F29" s="77"/>
      <c r="G29" s="93"/>
    </row>
    <row r="30" spans="2:10" ht="15.75" customHeight="1" x14ac:dyDescent="0.25">
      <c r="B30" s="313"/>
      <c r="C30" s="85"/>
      <c r="D30" s="86"/>
      <c r="E30" s="86"/>
      <c r="F30" s="87"/>
      <c r="G30" s="77"/>
    </row>
    <row r="31" spans="2:10" ht="15.75" customHeight="1" x14ac:dyDescent="0.25">
      <c r="B31" s="313"/>
      <c r="C31" s="317" t="s">
        <v>77</v>
      </c>
      <c r="D31" s="318"/>
      <c r="E31" s="318"/>
      <c r="F31" s="318"/>
      <c r="G31" s="319"/>
    </row>
    <row r="32" spans="2:10" ht="15.75" customHeight="1" x14ac:dyDescent="0.3">
      <c r="B32" s="314"/>
      <c r="C32" s="78" t="s">
        <v>109</v>
      </c>
      <c r="D32" s="76"/>
      <c r="E32" s="76"/>
      <c r="F32" s="79"/>
      <c r="G32" s="79"/>
    </row>
    <row r="33" spans="2:7" ht="15.75" customHeight="1" x14ac:dyDescent="0.3">
      <c r="B33" s="314"/>
      <c r="C33" s="78" t="s">
        <v>110</v>
      </c>
      <c r="F33" s="77"/>
      <c r="G33" s="79"/>
    </row>
    <row r="34" spans="2:7" ht="15.75" x14ac:dyDescent="0.3">
      <c r="B34" s="315"/>
      <c r="C34" s="78"/>
      <c r="F34" s="77"/>
      <c r="G34" s="77"/>
    </row>
    <row r="35" spans="2:7" ht="15.75" customHeight="1" x14ac:dyDescent="0.3">
      <c r="B35" s="316"/>
      <c r="C35" s="88"/>
      <c r="D35" s="86"/>
      <c r="E35" s="86"/>
      <c r="F35" s="87"/>
      <c r="G35" s="87"/>
    </row>
    <row r="36" spans="2:7" ht="15.75" customHeight="1" x14ac:dyDescent="0.25">
      <c r="B36" s="320" t="s">
        <v>80</v>
      </c>
      <c r="C36" s="321"/>
      <c r="D36" s="321"/>
      <c r="E36" s="320" t="s">
        <v>81</v>
      </c>
      <c r="F36" s="321"/>
      <c r="G36" s="323"/>
    </row>
    <row r="37" spans="2:7" ht="15.75" customHeight="1" x14ac:dyDescent="0.25">
      <c r="B37" s="322"/>
      <c r="C37" s="277"/>
      <c r="D37" s="277"/>
      <c r="E37" s="322"/>
      <c r="F37" s="277"/>
      <c r="G37" s="324"/>
    </row>
    <row r="38" spans="2:7" ht="15.75" customHeight="1" x14ac:dyDescent="0.25">
      <c r="B38" s="70"/>
      <c r="C38" s="91"/>
      <c r="D38" s="94"/>
      <c r="E38" s="70"/>
      <c r="F38" s="91"/>
      <c r="G38" s="94"/>
    </row>
    <row r="39" spans="2:7" ht="15.75" customHeight="1" x14ac:dyDescent="0.25">
      <c r="B39" s="80"/>
      <c r="D39" s="77"/>
      <c r="E39" s="80"/>
      <c r="G39" s="77"/>
    </row>
    <row r="40" spans="2:7" ht="15.75" customHeight="1" x14ac:dyDescent="0.25">
      <c r="B40" s="80"/>
      <c r="D40" s="77"/>
      <c r="E40" s="80"/>
      <c r="G40" s="77"/>
    </row>
    <row r="41" spans="2:7" ht="15.75" customHeight="1" x14ac:dyDescent="0.25">
      <c r="B41" s="80"/>
      <c r="D41" s="77"/>
      <c r="E41" s="80"/>
      <c r="G41" s="77"/>
    </row>
    <row r="42" spans="2:7" ht="15.75" customHeight="1" x14ac:dyDescent="0.25">
      <c r="B42" s="80"/>
      <c r="D42" s="77"/>
      <c r="E42" s="80"/>
      <c r="G42" s="77"/>
    </row>
    <row r="43" spans="2:7" ht="15.75" customHeight="1" x14ac:dyDescent="0.25">
      <c r="B43" s="80"/>
      <c r="D43" s="77"/>
      <c r="E43" s="80"/>
      <c r="G43" s="77"/>
    </row>
    <row r="44" spans="2:7" ht="15.75" customHeight="1" x14ac:dyDescent="0.25">
      <c r="B44" s="80"/>
      <c r="D44" s="77"/>
      <c r="E44" s="80"/>
      <c r="G44" s="77"/>
    </row>
    <row r="45" spans="2:7" ht="15.75" customHeight="1" x14ac:dyDescent="0.25">
      <c r="B45" s="80"/>
      <c r="D45" s="77"/>
      <c r="E45" s="80"/>
      <c r="G45" s="77"/>
    </row>
    <row r="46" spans="2:7" ht="15.75" customHeight="1" x14ac:dyDescent="0.25">
      <c r="B46" s="80"/>
      <c r="D46" s="77"/>
      <c r="E46" s="80"/>
      <c r="G46" s="77"/>
    </row>
    <row r="47" spans="2:7" x14ac:dyDescent="0.25">
      <c r="B47" s="80"/>
      <c r="D47" s="77"/>
      <c r="E47" s="80"/>
      <c r="G47" s="77"/>
    </row>
    <row r="48" spans="2:7" x14ac:dyDescent="0.25">
      <c r="B48" s="85"/>
      <c r="C48" s="86"/>
      <c r="D48" s="87"/>
      <c r="E48" s="85"/>
      <c r="F48" s="86"/>
      <c r="G48" s="87"/>
    </row>
  </sheetData>
  <mergeCells count="16">
    <mergeCell ref="B1:D2"/>
    <mergeCell ref="E1:F2"/>
    <mergeCell ref="G1:G2"/>
    <mergeCell ref="B3:E4"/>
    <mergeCell ref="F3:F4"/>
    <mergeCell ref="G3:G4"/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CB08-7890-49DA-B74F-36CB98CEF7BF}">
  <dimension ref="B1:J48"/>
  <sheetViews>
    <sheetView workbookViewId="0">
      <selection activeCell="C27" sqref="C27:F27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294" t="s">
        <v>74</v>
      </c>
      <c r="C1" s="295"/>
      <c r="D1" s="295"/>
      <c r="E1" s="298">
        <f>Kompetenzraster!Q17</f>
        <v>46103</v>
      </c>
      <c r="F1" s="299"/>
      <c r="G1" s="302">
        <v>7</v>
      </c>
    </row>
    <row r="2" spans="2:7" x14ac:dyDescent="0.25">
      <c r="B2" s="296"/>
      <c r="C2" s="297"/>
      <c r="D2" s="297"/>
      <c r="E2" s="300"/>
      <c r="F2" s="301"/>
      <c r="G2" s="303"/>
    </row>
    <row r="3" spans="2:7" ht="15.75" customHeight="1" x14ac:dyDescent="0.25">
      <c r="B3" s="304" t="s">
        <v>91</v>
      </c>
      <c r="C3" s="305"/>
      <c r="D3" s="305"/>
      <c r="E3" s="305"/>
      <c r="F3" s="308">
        <v>6.4</v>
      </c>
      <c r="G3" s="310" t="s">
        <v>75</v>
      </c>
    </row>
    <row r="4" spans="2:7" ht="14.25" customHeight="1" x14ac:dyDescent="0.25">
      <c r="B4" s="306"/>
      <c r="C4" s="307"/>
      <c r="D4" s="307"/>
      <c r="E4" s="307"/>
      <c r="F4" s="344"/>
      <c r="G4" s="311"/>
    </row>
    <row r="5" spans="2:7" ht="15.75" customHeight="1" x14ac:dyDescent="0.25">
      <c r="B5" s="342" t="s">
        <v>147</v>
      </c>
      <c r="C5" s="106"/>
      <c r="D5" s="107"/>
      <c r="E5" s="107"/>
      <c r="F5" s="108"/>
      <c r="G5" s="74"/>
    </row>
    <row r="6" spans="2:7" ht="15.75" x14ac:dyDescent="0.3">
      <c r="B6" s="343"/>
      <c r="C6" s="78" t="s">
        <v>261</v>
      </c>
      <c r="F6" s="77"/>
      <c r="G6" s="77"/>
    </row>
    <row r="7" spans="2:7" ht="15.75" customHeight="1" x14ac:dyDescent="0.3">
      <c r="B7" s="343"/>
      <c r="C7" s="80"/>
      <c r="F7" s="79"/>
      <c r="G7" s="77"/>
    </row>
    <row r="8" spans="2:7" ht="15.75" x14ac:dyDescent="0.3">
      <c r="B8" s="343"/>
      <c r="C8" s="75" t="s">
        <v>128</v>
      </c>
      <c r="D8" s="76"/>
      <c r="E8" s="76"/>
      <c r="F8" s="77"/>
      <c r="G8" s="79"/>
    </row>
    <row r="9" spans="2:7" ht="15" customHeight="1" x14ac:dyDescent="0.3">
      <c r="B9" s="343"/>
      <c r="C9" s="78" t="s">
        <v>167</v>
      </c>
      <c r="F9" s="82"/>
      <c r="G9" s="77"/>
    </row>
    <row r="10" spans="2:7" ht="15.75" x14ac:dyDescent="0.3">
      <c r="B10" s="343"/>
      <c r="C10" s="78" t="s">
        <v>168</v>
      </c>
      <c r="F10" s="84"/>
      <c r="G10" s="77"/>
    </row>
    <row r="11" spans="2:7" ht="15.75" customHeight="1" x14ac:dyDescent="0.3">
      <c r="B11" s="343"/>
      <c r="C11" s="78" t="s">
        <v>169</v>
      </c>
      <c r="D11" s="81"/>
      <c r="E11" s="81"/>
      <c r="F11" s="77"/>
      <c r="G11" s="93"/>
    </row>
    <row r="12" spans="2:7" ht="15.75" x14ac:dyDescent="0.3">
      <c r="B12" s="343"/>
      <c r="C12" s="78"/>
      <c r="D12" s="76"/>
      <c r="E12" s="76"/>
      <c r="F12" s="77"/>
      <c r="G12" s="77"/>
    </row>
    <row r="13" spans="2:7" ht="15" customHeight="1" x14ac:dyDescent="0.25">
      <c r="B13" s="343"/>
      <c r="C13" s="85"/>
      <c r="D13" s="86"/>
      <c r="E13" s="86"/>
      <c r="F13" s="87"/>
      <c r="G13" s="87"/>
    </row>
    <row r="14" spans="2:7" x14ac:dyDescent="0.25">
      <c r="B14" s="326"/>
      <c r="C14" s="328" t="s">
        <v>77</v>
      </c>
      <c r="D14" s="329"/>
      <c r="E14" s="329"/>
      <c r="F14" s="329"/>
      <c r="G14" s="319"/>
    </row>
    <row r="15" spans="2:7" ht="15.75" customHeight="1" x14ac:dyDescent="0.3">
      <c r="B15" s="326"/>
      <c r="C15" s="76" t="s">
        <v>166</v>
      </c>
      <c r="D15" s="76"/>
      <c r="E15" s="76"/>
      <c r="F15" s="76"/>
      <c r="G15" s="79"/>
    </row>
    <row r="16" spans="2:7" ht="15" customHeight="1" x14ac:dyDescent="0.3">
      <c r="B16" s="326"/>
      <c r="C16" s="76"/>
      <c r="G16" s="77"/>
    </row>
    <row r="17" spans="2:10" ht="15" customHeight="1" x14ac:dyDescent="0.3">
      <c r="B17" s="327"/>
      <c r="C17" s="88"/>
      <c r="D17" s="86"/>
      <c r="E17" s="86"/>
      <c r="F17" s="86"/>
      <c r="G17" s="87"/>
    </row>
    <row r="18" spans="2:10" ht="15" customHeight="1" x14ac:dyDescent="0.25">
      <c r="B18" s="330" t="s">
        <v>78</v>
      </c>
      <c r="C18" s="331"/>
      <c r="D18" s="331"/>
      <c r="E18" s="331"/>
      <c r="F18" s="331"/>
      <c r="G18" s="332"/>
    </row>
    <row r="19" spans="2:10" ht="15.75" customHeight="1" x14ac:dyDescent="0.25">
      <c r="B19" s="333"/>
      <c r="C19" s="334"/>
      <c r="D19" s="334"/>
      <c r="E19" s="334"/>
      <c r="F19" s="334"/>
      <c r="G19" s="335"/>
      <c r="J19" s="89"/>
    </row>
    <row r="20" spans="2:10" ht="15" customHeight="1" x14ac:dyDescent="0.25">
      <c r="B20" s="336" t="s">
        <v>107</v>
      </c>
      <c r="C20" s="230"/>
      <c r="D20" s="230"/>
      <c r="E20" s="230"/>
      <c r="F20" s="338">
        <v>6.1</v>
      </c>
      <c r="G20" s="340" t="s">
        <v>75</v>
      </c>
    </row>
    <row r="21" spans="2:10" ht="16.5" customHeight="1" x14ac:dyDescent="0.25">
      <c r="B21" s="337"/>
      <c r="C21" s="134"/>
      <c r="D21" s="134"/>
      <c r="E21" s="134"/>
      <c r="F21" s="339"/>
      <c r="G21" s="341"/>
    </row>
    <row r="22" spans="2:10" ht="15.75" customHeight="1" x14ac:dyDescent="0.3">
      <c r="B22" s="312" t="s">
        <v>148</v>
      </c>
      <c r="C22" s="90"/>
      <c r="D22" s="91"/>
      <c r="E22" s="91"/>
      <c r="F22" s="73"/>
      <c r="G22" s="74"/>
    </row>
    <row r="23" spans="2:10" ht="15.75" x14ac:dyDescent="0.3">
      <c r="B23" s="313"/>
      <c r="C23" s="75" t="s">
        <v>137</v>
      </c>
      <c r="E23" s="76"/>
      <c r="F23" s="77"/>
      <c r="G23" s="77"/>
    </row>
    <row r="24" spans="2:10" ht="15.75" x14ac:dyDescent="0.3">
      <c r="B24" s="313"/>
      <c r="C24" s="78" t="s">
        <v>150</v>
      </c>
      <c r="F24" s="79"/>
      <c r="G24" s="77"/>
    </row>
    <row r="25" spans="2:10" ht="15.75" x14ac:dyDescent="0.3">
      <c r="B25" s="313"/>
      <c r="C25" s="78" t="s">
        <v>151</v>
      </c>
      <c r="F25" s="77"/>
      <c r="G25" s="77"/>
    </row>
    <row r="26" spans="2:10" x14ac:dyDescent="0.25">
      <c r="B26" s="313"/>
      <c r="C26" s="75"/>
      <c r="F26" s="77"/>
      <c r="G26" s="77"/>
    </row>
    <row r="27" spans="2:10" ht="15.75" customHeight="1" x14ac:dyDescent="0.3">
      <c r="B27" s="313"/>
      <c r="C27" s="78"/>
      <c r="F27" s="77"/>
      <c r="G27" s="77"/>
    </row>
    <row r="28" spans="2:10" ht="15.75" x14ac:dyDescent="0.3">
      <c r="B28" s="313"/>
      <c r="C28" s="78"/>
      <c r="D28" s="14"/>
      <c r="E28" s="14"/>
      <c r="F28" s="92"/>
      <c r="G28" s="102"/>
    </row>
    <row r="29" spans="2:10" ht="15.75" x14ac:dyDescent="0.3">
      <c r="B29" s="313"/>
      <c r="C29" s="78"/>
      <c r="E29" s="76"/>
      <c r="F29" s="79"/>
      <c r="G29" s="77"/>
    </row>
    <row r="30" spans="2:10" ht="15.75" customHeight="1" x14ac:dyDescent="0.3">
      <c r="B30" s="313"/>
      <c r="C30" s="88"/>
      <c r="D30" s="101"/>
      <c r="E30" s="86"/>
      <c r="F30" s="87"/>
      <c r="G30" s="87"/>
    </row>
    <row r="31" spans="2:10" ht="15.75" customHeight="1" x14ac:dyDescent="0.25">
      <c r="B31" s="313"/>
      <c r="C31" s="317" t="s">
        <v>77</v>
      </c>
      <c r="D31" s="318"/>
      <c r="E31" s="318"/>
      <c r="F31" s="318"/>
      <c r="G31" s="319"/>
    </row>
    <row r="32" spans="2:10" ht="15.75" customHeight="1" x14ac:dyDescent="0.3">
      <c r="B32" s="314"/>
      <c r="C32" s="78" t="s">
        <v>109</v>
      </c>
      <c r="D32" s="76"/>
      <c r="E32" s="76"/>
      <c r="F32" s="79"/>
      <c r="G32" s="79"/>
    </row>
    <row r="33" spans="2:7" ht="15.75" customHeight="1" x14ac:dyDescent="0.3">
      <c r="B33" s="314"/>
      <c r="C33" s="78" t="s">
        <v>110</v>
      </c>
      <c r="F33" s="77"/>
      <c r="G33" s="79"/>
    </row>
    <row r="34" spans="2:7" ht="15.75" x14ac:dyDescent="0.3">
      <c r="B34" s="315"/>
      <c r="C34" s="78"/>
      <c r="F34" s="77"/>
      <c r="G34" s="77"/>
    </row>
    <row r="35" spans="2:7" ht="15.75" customHeight="1" x14ac:dyDescent="0.3">
      <c r="B35" s="316"/>
      <c r="C35" s="88"/>
      <c r="D35" s="86"/>
      <c r="E35" s="86"/>
      <c r="F35" s="87"/>
      <c r="G35" s="87"/>
    </row>
    <row r="36" spans="2:7" ht="15.75" customHeight="1" x14ac:dyDescent="0.25">
      <c r="B36" s="320" t="s">
        <v>80</v>
      </c>
      <c r="C36" s="321"/>
      <c r="D36" s="321"/>
      <c r="E36" s="320" t="s">
        <v>81</v>
      </c>
      <c r="F36" s="321"/>
      <c r="G36" s="323"/>
    </row>
    <row r="37" spans="2:7" ht="15.75" customHeight="1" x14ac:dyDescent="0.25">
      <c r="B37" s="322"/>
      <c r="C37" s="277"/>
      <c r="D37" s="277"/>
      <c r="E37" s="322"/>
      <c r="F37" s="277"/>
      <c r="G37" s="324"/>
    </row>
    <row r="38" spans="2:7" ht="15.75" customHeight="1" x14ac:dyDescent="0.25">
      <c r="B38" s="70"/>
      <c r="C38" s="91"/>
      <c r="D38" s="94"/>
      <c r="E38" s="70"/>
      <c r="F38" s="91"/>
      <c r="G38" s="94"/>
    </row>
    <row r="39" spans="2:7" ht="15.75" customHeight="1" x14ac:dyDescent="0.25">
      <c r="B39" s="80"/>
      <c r="D39" s="77"/>
      <c r="E39" s="80"/>
      <c r="G39" s="77"/>
    </row>
    <row r="40" spans="2:7" ht="15.75" customHeight="1" x14ac:dyDescent="0.25">
      <c r="B40" s="80"/>
      <c r="D40" s="77"/>
      <c r="E40" s="80"/>
      <c r="G40" s="77"/>
    </row>
    <row r="41" spans="2:7" ht="15.75" customHeight="1" x14ac:dyDescent="0.25">
      <c r="B41" s="80"/>
      <c r="D41" s="77"/>
      <c r="E41" s="80"/>
      <c r="G41" s="77"/>
    </row>
    <row r="42" spans="2:7" ht="15.75" customHeight="1" x14ac:dyDescent="0.25">
      <c r="B42" s="80"/>
      <c r="D42" s="77"/>
      <c r="E42" s="80"/>
      <c r="G42" s="77"/>
    </row>
    <row r="43" spans="2:7" ht="15.75" customHeight="1" x14ac:dyDescent="0.25">
      <c r="B43" s="80"/>
      <c r="D43" s="77"/>
      <c r="E43" s="80"/>
      <c r="G43" s="77"/>
    </row>
    <row r="44" spans="2:7" ht="15.75" customHeight="1" x14ac:dyDescent="0.25">
      <c r="B44" s="80"/>
      <c r="D44" s="77"/>
      <c r="E44" s="80"/>
      <c r="G44" s="77"/>
    </row>
    <row r="45" spans="2:7" ht="15.75" customHeight="1" x14ac:dyDescent="0.25">
      <c r="B45" s="80"/>
      <c r="D45" s="77"/>
      <c r="E45" s="80"/>
      <c r="G45" s="77"/>
    </row>
    <row r="46" spans="2:7" ht="15.75" customHeight="1" x14ac:dyDescent="0.25">
      <c r="B46" s="80"/>
      <c r="D46" s="77"/>
      <c r="E46" s="80"/>
      <c r="G46" s="77"/>
    </row>
    <row r="47" spans="2:7" x14ac:dyDescent="0.25">
      <c r="B47" s="80"/>
      <c r="D47" s="77"/>
      <c r="E47" s="80"/>
      <c r="G47" s="77"/>
    </row>
    <row r="48" spans="2:7" x14ac:dyDescent="0.25">
      <c r="B48" s="85"/>
      <c r="C48" s="86"/>
      <c r="D48" s="87"/>
      <c r="E48" s="85"/>
      <c r="F48" s="86"/>
      <c r="G48" s="87"/>
    </row>
  </sheetData>
  <mergeCells count="16">
    <mergeCell ref="B1:D2"/>
    <mergeCell ref="E1:F2"/>
    <mergeCell ref="G1:G2"/>
    <mergeCell ref="B3:E4"/>
    <mergeCell ref="F3:F4"/>
    <mergeCell ref="G3:G4"/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9A41-8D98-46E1-A9D9-9BEAF7E35280}">
  <dimension ref="B1:J48"/>
  <sheetViews>
    <sheetView workbookViewId="0">
      <selection activeCell="G28" sqref="G28:G30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294" t="s">
        <v>74</v>
      </c>
      <c r="C1" s="295"/>
      <c r="D1" s="295"/>
      <c r="E1" s="298">
        <f>Kompetenzraster!Q19</f>
        <v>46110</v>
      </c>
      <c r="F1" s="299"/>
      <c r="G1" s="302">
        <v>8</v>
      </c>
    </row>
    <row r="2" spans="2:7" x14ac:dyDescent="0.25">
      <c r="B2" s="296"/>
      <c r="C2" s="297"/>
      <c r="D2" s="297"/>
      <c r="E2" s="300"/>
      <c r="F2" s="301"/>
      <c r="G2" s="303"/>
    </row>
    <row r="3" spans="2:7" ht="15.75" customHeight="1" x14ac:dyDescent="0.25">
      <c r="B3" s="304" t="s">
        <v>91</v>
      </c>
      <c r="C3" s="305"/>
      <c r="D3" s="305"/>
      <c r="E3" s="305"/>
      <c r="F3" s="308">
        <v>6.4</v>
      </c>
      <c r="G3" s="310" t="s">
        <v>75</v>
      </c>
    </row>
    <row r="4" spans="2:7" ht="14.25" customHeight="1" x14ac:dyDescent="0.25">
      <c r="B4" s="306"/>
      <c r="C4" s="307"/>
      <c r="D4" s="307"/>
      <c r="E4" s="307"/>
      <c r="F4" s="344"/>
      <c r="G4" s="311"/>
    </row>
    <row r="5" spans="2:7" ht="15.75" customHeight="1" x14ac:dyDescent="0.25">
      <c r="B5" s="342" t="s">
        <v>147</v>
      </c>
      <c r="C5" s="106"/>
      <c r="D5" s="107"/>
      <c r="E5" s="107"/>
      <c r="F5" s="108"/>
      <c r="G5" s="74"/>
    </row>
    <row r="6" spans="2:7" ht="15.75" x14ac:dyDescent="0.3">
      <c r="B6" s="343"/>
      <c r="C6" s="75" t="s">
        <v>143</v>
      </c>
      <c r="D6" s="76"/>
      <c r="E6" s="76"/>
      <c r="F6" s="77"/>
      <c r="G6" s="77"/>
    </row>
    <row r="7" spans="2:7" ht="15.75" customHeight="1" x14ac:dyDescent="0.3">
      <c r="B7" s="343"/>
      <c r="C7" s="78" t="s">
        <v>170</v>
      </c>
      <c r="D7" s="111"/>
      <c r="E7" s="111"/>
      <c r="F7" s="79"/>
      <c r="G7" s="77"/>
    </row>
    <row r="8" spans="2:7" ht="15.75" x14ac:dyDescent="0.3">
      <c r="B8" s="343"/>
      <c r="C8" s="78" t="s">
        <v>168</v>
      </c>
      <c r="D8" s="111"/>
      <c r="E8" s="111"/>
      <c r="F8" s="77"/>
      <c r="G8" s="79"/>
    </row>
    <row r="9" spans="2:7" ht="15" customHeight="1" x14ac:dyDescent="0.3">
      <c r="B9" s="343"/>
      <c r="C9" s="78"/>
      <c r="D9" s="111"/>
      <c r="E9" s="111"/>
      <c r="F9" s="82"/>
      <c r="G9" s="77"/>
    </row>
    <row r="10" spans="2:7" x14ac:dyDescent="0.25">
      <c r="B10" s="343"/>
      <c r="C10" s="75" t="s">
        <v>137</v>
      </c>
      <c r="D10" s="111"/>
      <c r="E10" s="111"/>
      <c r="F10" s="84"/>
      <c r="G10" s="77"/>
    </row>
    <row r="11" spans="2:7" ht="15.75" customHeight="1" x14ac:dyDescent="0.3">
      <c r="B11" s="343"/>
      <c r="C11" s="78" t="s">
        <v>171</v>
      </c>
      <c r="D11" s="112"/>
      <c r="E11" s="112"/>
      <c r="F11" s="77"/>
      <c r="G11" s="102" t="s">
        <v>146</v>
      </c>
    </row>
    <row r="12" spans="2:7" ht="15.75" x14ac:dyDescent="0.3">
      <c r="B12" s="343"/>
      <c r="C12" s="75" t="s">
        <v>164</v>
      </c>
      <c r="D12" s="76"/>
      <c r="E12" s="76"/>
      <c r="F12" s="77"/>
      <c r="G12" s="77"/>
    </row>
    <row r="13" spans="2:7" ht="15" customHeight="1" x14ac:dyDescent="0.3">
      <c r="B13" s="343"/>
      <c r="C13" s="88" t="s">
        <v>172</v>
      </c>
      <c r="D13" s="114"/>
      <c r="E13" s="114"/>
      <c r="F13" s="87"/>
      <c r="G13" s="87"/>
    </row>
    <row r="14" spans="2:7" x14ac:dyDescent="0.25">
      <c r="B14" s="326"/>
      <c r="C14" s="317" t="s">
        <v>77</v>
      </c>
      <c r="D14" s="318"/>
      <c r="E14" s="318"/>
      <c r="F14" s="318"/>
      <c r="G14" s="319"/>
    </row>
    <row r="15" spans="2:7" ht="15.75" customHeight="1" x14ac:dyDescent="0.3">
      <c r="B15" s="326"/>
      <c r="C15" s="76" t="s">
        <v>166</v>
      </c>
      <c r="D15" s="76"/>
      <c r="E15" s="76"/>
      <c r="F15" s="76"/>
      <c r="G15" s="79"/>
    </row>
    <row r="16" spans="2:7" ht="15" customHeight="1" x14ac:dyDescent="0.3">
      <c r="B16" s="326"/>
      <c r="C16" s="76"/>
      <c r="G16" s="77"/>
    </row>
    <row r="17" spans="2:10" ht="15" customHeight="1" x14ac:dyDescent="0.3">
      <c r="B17" s="327"/>
      <c r="C17" s="88"/>
      <c r="D17" s="86"/>
      <c r="E17" s="86"/>
      <c r="F17" s="86"/>
      <c r="G17" s="87"/>
    </row>
    <row r="18" spans="2:10" ht="15" customHeight="1" x14ac:dyDescent="0.25">
      <c r="B18" s="330" t="s">
        <v>78</v>
      </c>
      <c r="C18" s="331"/>
      <c r="D18" s="331"/>
      <c r="E18" s="331"/>
      <c r="F18" s="331"/>
      <c r="G18" s="332"/>
    </row>
    <row r="19" spans="2:10" ht="15.75" customHeight="1" x14ac:dyDescent="0.25">
      <c r="B19" s="333"/>
      <c r="C19" s="334"/>
      <c r="D19" s="334"/>
      <c r="E19" s="334"/>
      <c r="F19" s="334"/>
      <c r="G19" s="335"/>
      <c r="J19" s="89"/>
    </row>
    <row r="20" spans="2:10" ht="15" customHeight="1" x14ac:dyDescent="0.25">
      <c r="B20" s="336" t="s">
        <v>107</v>
      </c>
      <c r="C20" s="230"/>
      <c r="D20" s="230"/>
      <c r="E20" s="230"/>
      <c r="F20" s="338">
        <v>6.1</v>
      </c>
      <c r="G20" s="340" t="s">
        <v>75</v>
      </c>
    </row>
    <row r="21" spans="2:10" ht="16.5" customHeight="1" x14ac:dyDescent="0.25">
      <c r="B21" s="337"/>
      <c r="C21" s="232"/>
      <c r="D21" s="232"/>
      <c r="E21" s="232"/>
      <c r="F21" s="339"/>
      <c r="G21" s="341"/>
    </row>
    <row r="22" spans="2:10" ht="15.75" customHeight="1" x14ac:dyDescent="0.25">
      <c r="B22" s="312" t="s">
        <v>148</v>
      </c>
      <c r="C22" s="106"/>
      <c r="D22" s="107"/>
      <c r="E22" s="107"/>
      <c r="F22" s="108"/>
      <c r="G22" s="74"/>
    </row>
    <row r="23" spans="2:10" ht="15.75" x14ac:dyDescent="0.3">
      <c r="B23" s="313"/>
      <c r="C23" s="75" t="s">
        <v>137</v>
      </c>
      <c r="D23" s="76"/>
      <c r="E23" s="76"/>
      <c r="F23" s="77"/>
      <c r="G23" s="77"/>
    </row>
    <row r="24" spans="2:10" ht="15.75" x14ac:dyDescent="0.3">
      <c r="B24" s="313"/>
      <c r="C24" s="78" t="s">
        <v>159</v>
      </c>
      <c r="F24" s="79"/>
      <c r="G24" s="77"/>
    </row>
    <row r="25" spans="2:10" ht="15.75" x14ac:dyDescent="0.3">
      <c r="B25" s="313"/>
      <c r="C25" s="78"/>
      <c r="F25" s="77"/>
      <c r="G25" s="77"/>
    </row>
    <row r="26" spans="2:10" x14ac:dyDescent="0.25">
      <c r="B26" s="313"/>
      <c r="C26" s="75" t="s">
        <v>164</v>
      </c>
      <c r="F26" s="77"/>
      <c r="G26" s="77"/>
    </row>
    <row r="27" spans="2:10" ht="15.75" customHeight="1" x14ac:dyDescent="0.3">
      <c r="B27" s="313"/>
      <c r="C27" s="78" t="s">
        <v>165</v>
      </c>
      <c r="F27" s="77"/>
      <c r="G27" s="77"/>
    </row>
    <row r="28" spans="2:10" ht="15.75" x14ac:dyDescent="0.3">
      <c r="B28" s="313"/>
      <c r="C28" s="78"/>
      <c r="D28" s="14"/>
      <c r="E28" s="14"/>
      <c r="F28" s="92"/>
      <c r="G28" s="93" t="s">
        <v>146</v>
      </c>
    </row>
    <row r="29" spans="2:10" ht="15.75" x14ac:dyDescent="0.3">
      <c r="B29" s="313"/>
      <c r="C29" s="78"/>
      <c r="E29" s="76"/>
      <c r="F29" s="79"/>
      <c r="G29" s="77"/>
    </row>
    <row r="30" spans="2:10" ht="15.75" customHeight="1" x14ac:dyDescent="0.3">
      <c r="B30" s="313"/>
      <c r="C30" s="88"/>
      <c r="D30" s="101"/>
      <c r="E30" s="86"/>
      <c r="F30" s="87"/>
      <c r="G30" s="87"/>
    </row>
    <row r="31" spans="2:10" ht="15.75" customHeight="1" x14ac:dyDescent="0.25">
      <c r="B31" s="313"/>
      <c r="C31" s="317" t="s">
        <v>77</v>
      </c>
      <c r="D31" s="318"/>
      <c r="E31" s="318"/>
      <c r="F31" s="318"/>
      <c r="G31" s="319"/>
    </row>
    <row r="32" spans="2:10" ht="15.75" customHeight="1" x14ac:dyDescent="0.3">
      <c r="B32" s="314"/>
      <c r="C32" s="78" t="s">
        <v>109</v>
      </c>
      <c r="D32" s="76"/>
      <c r="E32" s="76"/>
      <c r="F32" s="79"/>
      <c r="G32" s="79"/>
    </row>
    <row r="33" spans="2:7" ht="15.75" customHeight="1" x14ac:dyDescent="0.3">
      <c r="B33" s="314"/>
      <c r="C33" s="78" t="s">
        <v>110</v>
      </c>
      <c r="F33" s="77"/>
      <c r="G33" s="79"/>
    </row>
    <row r="34" spans="2:7" ht="15.75" x14ac:dyDescent="0.3">
      <c r="B34" s="315"/>
      <c r="C34" s="78"/>
      <c r="F34" s="77"/>
      <c r="G34" s="77"/>
    </row>
    <row r="35" spans="2:7" ht="15.75" customHeight="1" x14ac:dyDescent="0.3">
      <c r="B35" s="316"/>
      <c r="C35" s="88"/>
      <c r="D35" s="86"/>
      <c r="E35" s="86"/>
      <c r="F35" s="87"/>
      <c r="G35" s="87"/>
    </row>
    <row r="36" spans="2:7" ht="15.75" customHeight="1" x14ac:dyDescent="0.25">
      <c r="B36" s="320" t="s">
        <v>80</v>
      </c>
      <c r="C36" s="321"/>
      <c r="D36" s="321"/>
      <c r="E36" s="320" t="s">
        <v>81</v>
      </c>
      <c r="F36" s="321"/>
      <c r="G36" s="323"/>
    </row>
    <row r="37" spans="2:7" ht="15.75" customHeight="1" x14ac:dyDescent="0.25">
      <c r="B37" s="322"/>
      <c r="C37" s="277"/>
      <c r="D37" s="277"/>
      <c r="E37" s="322"/>
      <c r="F37" s="277"/>
      <c r="G37" s="324"/>
    </row>
    <row r="38" spans="2:7" ht="15.75" customHeight="1" x14ac:dyDescent="0.25">
      <c r="B38" s="70"/>
      <c r="C38" s="91"/>
      <c r="D38" s="94"/>
      <c r="E38" s="70"/>
      <c r="F38" s="91"/>
      <c r="G38" s="94"/>
    </row>
    <row r="39" spans="2:7" ht="15.75" customHeight="1" x14ac:dyDescent="0.25">
      <c r="B39" s="80"/>
      <c r="D39" s="77"/>
      <c r="E39" s="80"/>
      <c r="G39" s="77"/>
    </row>
    <row r="40" spans="2:7" ht="15.75" customHeight="1" x14ac:dyDescent="0.25">
      <c r="B40" s="80"/>
      <c r="D40" s="77"/>
      <c r="E40" s="80"/>
      <c r="G40" s="77"/>
    </row>
    <row r="41" spans="2:7" ht="15.75" customHeight="1" x14ac:dyDescent="0.25">
      <c r="B41" s="80"/>
      <c r="D41" s="77"/>
      <c r="E41" s="80"/>
      <c r="G41" s="77"/>
    </row>
    <row r="42" spans="2:7" ht="15.75" customHeight="1" x14ac:dyDescent="0.25">
      <c r="B42" s="80"/>
      <c r="D42" s="77"/>
      <c r="E42" s="80"/>
      <c r="G42" s="77"/>
    </row>
    <row r="43" spans="2:7" ht="15.75" customHeight="1" x14ac:dyDescent="0.25">
      <c r="B43" s="80"/>
      <c r="D43" s="77"/>
      <c r="E43" s="80"/>
      <c r="G43" s="77"/>
    </row>
    <row r="44" spans="2:7" ht="15.75" customHeight="1" x14ac:dyDescent="0.25">
      <c r="B44" s="80"/>
      <c r="D44" s="77"/>
      <c r="E44" s="80"/>
      <c r="G44" s="77"/>
    </row>
    <row r="45" spans="2:7" ht="15.75" customHeight="1" x14ac:dyDescent="0.25">
      <c r="B45" s="80"/>
      <c r="D45" s="77"/>
      <c r="E45" s="80"/>
      <c r="G45" s="77"/>
    </row>
    <row r="46" spans="2:7" ht="15.75" customHeight="1" x14ac:dyDescent="0.25">
      <c r="B46" s="80"/>
      <c r="D46" s="77"/>
      <c r="E46" s="80"/>
      <c r="G46" s="77"/>
    </row>
    <row r="47" spans="2:7" x14ac:dyDescent="0.25">
      <c r="B47" s="80"/>
      <c r="D47" s="77"/>
      <c r="E47" s="80"/>
      <c r="G47" s="77"/>
    </row>
    <row r="48" spans="2:7" x14ac:dyDescent="0.25">
      <c r="B48" s="85"/>
      <c r="C48" s="86"/>
      <c r="D48" s="87"/>
      <c r="E48" s="85"/>
      <c r="F48" s="86"/>
      <c r="G48" s="87"/>
    </row>
  </sheetData>
  <mergeCells count="16">
    <mergeCell ref="B1:D2"/>
    <mergeCell ref="E1:F2"/>
    <mergeCell ref="G1:G2"/>
    <mergeCell ref="B3:E4"/>
    <mergeCell ref="F3:F4"/>
    <mergeCell ref="G3:G4"/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C655-FC9A-4728-841A-1AC26ED1C6E8}">
  <dimension ref="B1:J48"/>
  <sheetViews>
    <sheetView workbookViewId="0">
      <selection activeCell="E1" sqref="E1:F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294" t="s">
        <v>74</v>
      </c>
      <c r="C1" s="295"/>
      <c r="D1" s="295"/>
      <c r="E1" s="298">
        <f>Kompetenzraster!Q21</f>
        <v>46117</v>
      </c>
      <c r="F1" s="299"/>
      <c r="G1" s="302">
        <v>9</v>
      </c>
    </row>
    <row r="2" spans="2:7" x14ac:dyDescent="0.25">
      <c r="B2" s="296"/>
      <c r="C2" s="297"/>
      <c r="D2" s="297"/>
      <c r="E2" s="300"/>
      <c r="F2" s="301"/>
      <c r="G2" s="303"/>
    </row>
    <row r="3" spans="2:7" ht="15.75" customHeight="1" x14ac:dyDescent="0.25">
      <c r="B3" s="345" t="s">
        <v>189</v>
      </c>
      <c r="C3" s="346"/>
      <c r="D3" s="346"/>
      <c r="E3" s="346"/>
      <c r="F3" s="349">
        <v>6.7</v>
      </c>
      <c r="G3" s="351" t="s">
        <v>75</v>
      </c>
    </row>
    <row r="4" spans="2:7" ht="14.25" customHeight="1" x14ac:dyDescent="0.25">
      <c r="B4" s="347"/>
      <c r="C4" s="348"/>
      <c r="D4" s="348"/>
      <c r="E4" s="348"/>
      <c r="F4" s="350"/>
      <c r="G4" s="352"/>
    </row>
    <row r="5" spans="2:7" ht="15.75" customHeight="1" x14ac:dyDescent="0.25">
      <c r="B5" s="353" t="s">
        <v>147</v>
      </c>
      <c r="C5" s="103" t="s">
        <v>176</v>
      </c>
      <c r="D5" s="104"/>
      <c r="E5" s="104"/>
      <c r="F5" s="105" t="s">
        <v>149</v>
      </c>
      <c r="G5" s="74"/>
    </row>
    <row r="6" spans="2:7" ht="15.75" x14ac:dyDescent="0.3">
      <c r="B6" s="354"/>
      <c r="C6" s="80"/>
      <c r="D6" s="76"/>
      <c r="E6" s="76"/>
      <c r="F6" s="77"/>
      <c r="G6" s="77"/>
    </row>
    <row r="7" spans="2:7" ht="15.75" customHeight="1" x14ac:dyDescent="0.3">
      <c r="B7" s="354"/>
      <c r="C7" s="75" t="s">
        <v>76</v>
      </c>
      <c r="D7" s="76"/>
      <c r="E7" s="76"/>
      <c r="F7" s="79"/>
      <c r="G7" s="77"/>
    </row>
    <row r="8" spans="2:7" ht="15.75" x14ac:dyDescent="0.3">
      <c r="B8" s="354"/>
      <c r="C8" s="78" t="s">
        <v>180</v>
      </c>
      <c r="F8" s="77"/>
      <c r="G8" s="79"/>
    </row>
    <row r="9" spans="2:7" ht="15" customHeight="1" x14ac:dyDescent="0.3">
      <c r="B9" s="354"/>
      <c r="C9" s="78" t="s">
        <v>181</v>
      </c>
      <c r="F9" s="82"/>
      <c r="G9" s="77"/>
    </row>
    <row r="10" spans="2:7" x14ac:dyDescent="0.25">
      <c r="B10" s="354"/>
      <c r="C10" s="75"/>
      <c r="D10" s="111"/>
      <c r="E10" s="111"/>
      <c r="F10" s="84"/>
      <c r="G10" s="77"/>
    </row>
    <row r="11" spans="2:7" ht="15.75" customHeight="1" x14ac:dyDescent="0.25">
      <c r="B11" s="354"/>
      <c r="C11" s="75" t="s">
        <v>126</v>
      </c>
      <c r="D11" s="112"/>
      <c r="E11" s="112"/>
      <c r="F11" s="77"/>
      <c r="G11" s="102"/>
    </row>
    <row r="12" spans="2:7" ht="15.75" x14ac:dyDescent="0.3">
      <c r="B12" s="354"/>
      <c r="C12" s="78" t="s">
        <v>182</v>
      </c>
      <c r="D12" s="76"/>
      <c r="E12" s="76"/>
      <c r="F12" s="77"/>
      <c r="G12" s="77"/>
    </row>
    <row r="13" spans="2:7" ht="15" customHeight="1" x14ac:dyDescent="0.3">
      <c r="B13" s="354"/>
      <c r="C13" s="88"/>
      <c r="D13" s="114"/>
      <c r="E13" s="114"/>
      <c r="F13" s="87"/>
      <c r="G13" s="87"/>
    </row>
    <row r="14" spans="2:7" x14ac:dyDescent="0.25">
      <c r="B14" s="355"/>
      <c r="C14" s="317" t="s">
        <v>77</v>
      </c>
      <c r="D14" s="318"/>
      <c r="E14" s="318"/>
      <c r="F14" s="318"/>
      <c r="G14" s="319"/>
    </row>
    <row r="15" spans="2:7" ht="15.75" customHeight="1" x14ac:dyDescent="0.3">
      <c r="B15" s="355"/>
      <c r="C15" s="76" t="s">
        <v>183</v>
      </c>
      <c r="D15" s="76"/>
      <c r="E15" s="76"/>
      <c r="F15" s="76"/>
      <c r="G15" s="79"/>
    </row>
    <row r="16" spans="2:7" ht="15" customHeight="1" x14ac:dyDescent="0.3">
      <c r="B16" s="355"/>
      <c r="C16" s="76" t="s">
        <v>184</v>
      </c>
      <c r="G16" s="77"/>
    </row>
    <row r="17" spans="2:10" ht="15" customHeight="1" x14ac:dyDescent="0.3">
      <c r="B17" s="356"/>
      <c r="C17" s="88"/>
      <c r="D17" s="86"/>
      <c r="E17" s="86"/>
      <c r="F17" s="86"/>
      <c r="G17" s="87"/>
    </row>
    <row r="18" spans="2:10" ht="15" customHeight="1" x14ac:dyDescent="0.25">
      <c r="B18" s="330" t="s">
        <v>78</v>
      </c>
      <c r="C18" s="331"/>
      <c r="D18" s="331"/>
      <c r="E18" s="331"/>
      <c r="F18" s="331"/>
      <c r="G18" s="332"/>
    </row>
    <row r="19" spans="2:10" ht="15.75" customHeight="1" x14ac:dyDescent="0.25">
      <c r="B19" s="333"/>
      <c r="C19" s="334"/>
      <c r="D19" s="334"/>
      <c r="E19" s="334"/>
      <c r="F19" s="334"/>
      <c r="G19" s="335"/>
      <c r="J19" s="89"/>
    </row>
    <row r="20" spans="2:10" ht="15" customHeight="1" x14ac:dyDescent="0.25">
      <c r="B20" s="336" t="s">
        <v>177</v>
      </c>
      <c r="C20" s="230"/>
      <c r="D20" s="230"/>
      <c r="E20" s="230"/>
      <c r="F20" s="338">
        <v>6.3</v>
      </c>
      <c r="G20" s="340" t="s">
        <v>75</v>
      </c>
    </row>
    <row r="21" spans="2:10" ht="16.5" customHeight="1" x14ac:dyDescent="0.25">
      <c r="B21" s="337"/>
      <c r="C21" s="232"/>
      <c r="D21" s="232"/>
      <c r="E21" s="232"/>
      <c r="F21" s="339"/>
      <c r="G21" s="341"/>
    </row>
    <row r="22" spans="2:10" ht="15.75" customHeight="1" x14ac:dyDescent="0.25">
      <c r="B22" s="312" t="s">
        <v>148</v>
      </c>
      <c r="C22" s="103" t="s">
        <v>173</v>
      </c>
      <c r="D22" s="104"/>
      <c r="E22" s="104"/>
      <c r="F22" s="105" t="s">
        <v>174</v>
      </c>
      <c r="G22" s="113"/>
    </row>
    <row r="23" spans="2:10" ht="15.75" x14ac:dyDescent="0.3">
      <c r="B23" s="313"/>
      <c r="C23" s="80"/>
      <c r="D23" s="76"/>
      <c r="E23" s="76"/>
      <c r="F23" s="77"/>
      <c r="G23" s="109"/>
    </row>
    <row r="24" spans="2:10" ht="15.75" x14ac:dyDescent="0.3">
      <c r="B24" s="313"/>
      <c r="C24" s="80"/>
      <c r="F24" s="79"/>
      <c r="G24" s="109"/>
    </row>
    <row r="25" spans="2:10" x14ac:dyDescent="0.25">
      <c r="B25" s="313"/>
      <c r="C25" s="80"/>
      <c r="F25" s="77"/>
      <c r="G25" s="109"/>
    </row>
    <row r="26" spans="2:10" x14ac:dyDescent="0.25">
      <c r="B26" s="313"/>
      <c r="C26" s="75"/>
      <c r="F26" s="77"/>
      <c r="G26" s="109"/>
    </row>
    <row r="27" spans="2:10" ht="15.75" customHeight="1" x14ac:dyDescent="0.25">
      <c r="B27" s="313"/>
      <c r="C27" s="75" t="s">
        <v>76</v>
      </c>
      <c r="F27" s="77"/>
      <c r="G27" s="109"/>
    </row>
    <row r="28" spans="2:10" ht="15.75" x14ac:dyDescent="0.3">
      <c r="B28" s="313"/>
      <c r="C28" s="78" t="s">
        <v>178</v>
      </c>
      <c r="D28" s="14"/>
      <c r="E28" s="14"/>
      <c r="F28" s="92"/>
      <c r="G28" s="109"/>
    </row>
    <row r="29" spans="2:10" ht="15.75" x14ac:dyDescent="0.3">
      <c r="B29" s="313"/>
      <c r="C29" s="78" t="s">
        <v>179</v>
      </c>
      <c r="E29" s="76"/>
      <c r="F29" s="79"/>
      <c r="G29" s="109"/>
    </row>
    <row r="30" spans="2:10" ht="15.75" customHeight="1" x14ac:dyDescent="0.3">
      <c r="B30" s="313"/>
      <c r="C30" s="88"/>
      <c r="D30" s="101"/>
      <c r="E30" s="86"/>
      <c r="F30" s="87"/>
      <c r="G30" s="110"/>
    </row>
    <row r="31" spans="2:10" ht="15.75" customHeight="1" x14ac:dyDescent="0.25">
      <c r="B31" s="313"/>
      <c r="C31" s="317" t="s">
        <v>77</v>
      </c>
      <c r="D31" s="318"/>
      <c r="E31" s="318"/>
      <c r="F31" s="318"/>
      <c r="G31" s="319"/>
    </row>
    <row r="32" spans="2:10" ht="15.75" customHeight="1" x14ac:dyDescent="0.3">
      <c r="B32" s="314"/>
      <c r="C32" s="76" t="s">
        <v>185</v>
      </c>
      <c r="D32" s="76"/>
      <c r="E32" s="76"/>
      <c r="F32" s="79"/>
      <c r="G32" s="79"/>
    </row>
    <row r="33" spans="2:7" ht="15.75" customHeight="1" x14ac:dyDescent="0.3">
      <c r="B33" s="314"/>
      <c r="C33" s="76" t="s">
        <v>186</v>
      </c>
      <c r="F33" s="77"/>
      <c r="G33" s="79"/>
    </row>
    <row r="34" spans="2:7" ht="15.75" x14ac:dyDescent="0.3">
      <c r="B34" s="315"/>
      <c r="C34" s="76" t="s">
        <v>187</v>
      </c>
      <c r="F34" s="77"/>
      <c r="G34" s="77"/>
    </row>
    <row r="35" spans="2:7" ht="15.75" customHeight="1" x14ac:dyDescent="0.3">
      <c r="B35" s="316"/>
      <c r="C35" s="76" t="s">
        <v>188</v>
      </c>
      <c r="D35" s="86"/>
      <c r="E35" s="86"/>
      <c r="F35" s="87"/>
      <c r="G35" s="87"/>
    </row>
    <row r="36" spans="2:7" ht="15.75" customHeight="1" x14ac:dyDescent="0.25">
      <c r="B36" s="320" t="s">
        <v>80</v>
      </c>
      <c r="C36" s="321"/>
      <c r="D36" s="321"/>
      <c r="E36" s="320" t="s">
        <v>81</v>
      </c>
      <c r="F36" s="321"/>
      <c r="G36" s="323"/>
    </row>
    <row r="37" spans="2:7" ht="15.75" customHeight="1" x14ac:dyDescent="0.25">
      <c r="B37" s="322"/>
      <c r="C37" s="277"/>
      <c r="D37" s="277"/>
      <c r="E37" s="322"/>
      <c r="F37" s="277"/>
      <c r="G37" s="324"/>
    </row>
    <row r="38" spans="2:7" ht="15.75" customHeight="1" x14ac:dyDescent="0.25">
      <c r="B38" s="70"/>
      <c r="C38" s="91"/>
      <c r="D38" s="94"/>
      <c r="E38" s="70"/>
      <c r="F38" s="91"/>
      <c r="G38" s="94"/>
    </row>
    <row r="39" spans="2:7" ht="15.75" customHeight="1" x14ac:dyDescent="0.25">
      <c r="B39" s="80"/>
      <c r="D39" s="77"/>
      <c r="E39" s="80"/>
      <c r="G39" s="77"/>
    </row>
    <row r="40" spans="2:7" ht="15.75" customHeight="1" x14ac:dyDescent="0.25">
      <c r="B40" s="80"/>
      <c r="D40" s="77"/>
      <c r="E40" s="80"/>
      <c r="G40" s="77"/>
    </row>
    <row r="41" spans="2:7" ht="15.75" customHeight="1" x14ac:dyDescent="0.25">
      <c r="B41" s="80"/>
      <c r="D41" s="77"/>
      <c r="E41" s="80"/>
      <c r="G41" s="77"/>
    </row>
    <row r="42" spans="2:7" ht="15.75" customHeight="1" x14ac:dyDescent="0.25">
      <c r="B42" s="80"/>
      <c r="D42" s="77"/>
      <c r="E42" s="80"/>
      <c r="G42" s="77"/>
    </row>
    <row r="43" spans="2:7" ht="15.75" customHeight="1" x14ac:dyDescent="0.25">
      <c r="B43" s="80"/>
      <c r="D43" s="77"/>
      <c r="E43" s="80"/>
      <c r="G43" s="77"/>
    </row>
    <row r="44" spans="2:7" ht="15.75" customHeight="1" x14ac:dyDescent="0.25">
      <c r="B44" s="80"/>
      <c r="D44" s="77"/>
      <c r="E44" s="80"/>
      <c r="G44" s="77"/>
    </row>
    <row r="45" spans="2:7" ht="15.75" customHeight="1" x14ac:dyDescent="0.25">
      <c r="B45" s="80"/>
      <c r="D45" s="77"/>
      <c r="E45" s="80"/>
      <c r="G45" s="77"/>
    </row>
    <row r="46" spans="2:7" ht="15.75" customHeight="1" x14ac:dyDescent="0.25">
      <c r="B46" s="80"/>
      <c r="D46" s="77"/>
      <c r="E46" s="80"/>
      <c r="G46" s="77"/>
    </row>
    <row r="47" spans="2:7" x14ac:dyDescent="0.25">
      <c r="B47" s="80"/>
      <c r="D47" s="77"/>
      <c r="E47" s="80"/>
      <c r="G47" s="77"/>
    </row>
    <row r="48" spans="2:7" x14ac:dyDescent="0.25">
      <c r="B48" s="85"/>
      <c r="C48" s="86"/>
      <c r="D48" s="87"/>
      <c r="E48" s="85"/>
      <c r="F48" s="86"/>
      <c r="G48" s="87"/>
    </row>
  </sheetData>
  <mergeCells count="16"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87DC-E105-4EA0-99F9-20E4243FD91F}">
  <dimension ref="B1:J48"/>
  <sheetViews>
    <sheetView workbookViewId="0">
      <selection activeCell="C24" sqref="C24:F2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294" t="s">
        <v>74</v>
      </c>
      <c r="C1" s="295"/>
      <c r="D1" s="295"/>
      <c r="E1" s="298">
        <f>Kompetenzraster!Q23</f>
        <v>46138</v>
      </c>
      <c r="F1" s="299"/>
      <c r="G1" s="302">
        <v>10</v>
      </c>
    </row>
    <row r="2" spans="2:7" x14ac:dyDescent="0.25">
      <c r="B2" s="296"/>
      <c r="C2" s="297"/>
      <c r="D2" s="297"/>
      <c r="E2" s="300"/>
      <c r="F2" s="301"/>
      <c r="G2" s="303"/>
    </row>
    <row r="3" spans="2:7" ht="15.75" customHeight="1" x14ac:dyDescent="0.25">
      <c r="B3" s="345" t="s">
        <v>189</v>
      </c>
      <c r="C3" s="346"/>
      <c r="D3" s="346"/>
      <c r="E3" s="346"/>
      <c r="F3" s="349">
        <v>6.7</v>
      </c>
      <c r="G3" s="351" t="s">
        <v>75</v>
      </c>
    </row>
    <row r="4" spans="2:7" ht="14.25" customHeight="1" x14ac:dyDescent="0.25">
      <c r="B4" s="347"/>
      <c r="C4" s="348"/>
      <c r="D4" s="348"/>
      <c r="E4" s="348"/>
      <c r="F4" s="350"/>
      <c r="G4" s="352"/>
    </row>
    <row r="5" spans="2:7" ht="15.75" customHeight="1" x14ac:dyDescent="0.25">
      <c r="B5" s="353" t="s">
        <v>147</v>
      </c>
      <c r="C5" s="106"/>
      <c r="D5" s="107"/>
      <c r="E5" s="107"/>
      <c r="F5" s="108"/>
      <c r="G5" s="74"/>
    </row>
    <row r="6" spans="2:7" x14ac:dyDescent="0.25">
      <c r="B6" s="354"/>
      <c r="C6" s="75" t="s">
        <v>126</v>
      </c>
      <c r="D6" s="112"/>
      <c r="E6" s="112"/>
      <c r="F6" s="77"/>
      <c r="G6" s="77"/>
    </row>
    <row r="7" spans="2:7" ht="15.75" customHeight="1" x14ac:dyDescent="0.3">
      <c r="B7" s="354"/>
      <c r="C7" s="78" t="s">
        <v>190</v>
      </c>
      <c r="D7" s="76"/>
      <c r="E7" s="76"/>
      <c r="F7" s="77"/>
      <c r="G7" s="77"/>
    </row>
    <row r="8" spans="2:7" ht="15.75" x14ac:dyDescent="0.3">
      <c r="B8" s="354"/>
      <c r="C8" s="78" t="s">
        <v>191</v>
      </c>
      <c r="F8" s="77"/>
      <c r="G8" s="79"/>
    </row>
    <row r="9" spans="2:7" ht="15" customHeight="1" x14ac:dyDescent="0.25">
      <c r="B9" s="354"/>
      <c r="C9" s="80"/>
      <c r="F9" s="77"/>
      <c r="G9" s="77"/>
    </row>
    <row r="10" spans="2:7" x14ac:dyDescent="0.25">
      <c r="B10" s="354"/>
      <c r="C10" s="75"/>
      <c r="D10" s="111"/>
      <c r="E10" s="111"/>
      <c r="F10" s="84"/>
      <c r="G10" s="77"/>
    </row>
    <row r="11" spans="2:7" ht="15.75" customHeight="1" x14ac:dyDescent="0.25">
      <c r="B11" s="354"/>
      <c r="C11" s="80"/>
      <c r="F11" s="77"/>
      <c r="G11" s="93"/>
    </row>
    <row r="12" spans="2:7" x14ac:dyDescent="0.25">
      <c r="B12" s="354"/>
      <c r="C12" s="80"/>
      <c r="F12" s="77"/>
      <c r="G12" s="77"/>
    </row>
    <row r="13" spans="2:7" ht="15" customHeight="1" x14ac:dyDescent="0.3">
      <c r="B13" s="354"/>
      <c r="C13" s="88"/>
      <c r="D13" s="114"/>
      <c r="E13" s="114"/>
      <c r="F13" s="87"/>
      <c r="G13" s="87"/>
    </row>
    <row r="14" spans="2:7" x14ac:dyDescent="0.25">
      <c r="B14" s="355"/>
      <c r="C14" s="317" t="s">
        <v>77</v>
      </c>
      <c r="D14" s="318"/>
      <c r="E14" s="318"/>
      <c r="F14" s="318"/>
      <c r="G14" s="319"/>
    </row>
    <row r="15" spans="2:7" ht="15.75" customHeight="1" x14ac:dyDescent="0.3">
      <c r="B15" s="355"/>
      <c r="C15" s="76" t="s">
        <v>183</v>
      </c>
      <c r="D15" s="76"/>
      <c r="E15" s="76"/>
      <c r="F15" s="76"/>
      <c r="G15" s="79"/>
    </row>
    <row r="16" spans="2:7" ht="15" customHeight="1" x14ac:dyDescent="0.3">
      <c r="B16" s="355"/>
      <c r="C16" s="76" t="s">
        <v>184</v>
      </c>
      <c r="G16" s="77"/>
    </row>
    <row r="17" spans="2:10" ht="15" customHeight="1" x14ac:dyDescent="0.3">
      <c r="B17" s="356"/>
      <c r="C17" s="88"/>
      <c r="D17" s="86"/>
      <c r="E17" s="86"/>
      <c r="F17" s="86"/>
      <c r="G17" s="87"/>
    </row>
    <row r="18" spans="2:10" ht="15" customHeight="1" x14ac:dyDescent="0.25">
      <c r="B18" s="330" t="s">
        <v>78</v>
      </c>
      <c r="C18" s="331"/>
      <c r="D18" s="331"/>
      <c r="E18" s="331"/>
      <c r="F18" s="331"/>
      <c r="G18" s="332"/>
    </row>
    <row r="19" spans="2:10" ht="15.75" customHeight="1" x14ac:dyDescent="0.25">
      <c r="B19" s="333"/>
      <c r="C19" s="334"/>
      <c r="D19" s="334"/>
      <c r="E19" s="334"/>
      <c r="F19" s="334"/>
      <c r="G19" s="335"/>
      <c r="J19" s="89"/>
    </row>
    <row r="20" spans="2:10" ht="15" customHeight="1" x14ac:dyDescent="0.25">
      <c r="B20" s="336" t="s">
        <v>177</v>
      </c>
      <c r="C20" s="230"/>
      <c r="D20" s="230"/>
      <c r="E20" s="230"/>
      <c r="F20" s="338">
        <v>6.3</v>
      </c>
      <c r="G20" s="340" t="s">
        <v>75</v>
      </c>
    </row>
    <row r="21" spans="2:10" ht="16.5" customHeight="1" x14ac:dyDescent="0.25">
      <c r="B21" s="337"/>
      <c r="C21" s="232"/>
      <c r="D21" s="232"/>
      <c r="E21" s="232"/>
      <c r="F21" s="339"/>
      <c r="G21" s="341"/>
    </row>
    <row r="22" spans="2:10" ht="15.75" customHeight="1" x14ac:dyDescent="0.25">
      <c r="B22" s="312" t="s">
        <v>148</v>
      </c>
      <c r="C22" s="70"/>
      <c r="D22" s="91"/>
      <c r="E22" s="91"/>
      <c r="F22" s="94"/>
      <c r="G22" s="113"/>
    </row>
    <row r="23" spans="2:10" ht="15.75" x14ac:dyDescent="0.3">
      <c r="B23" s="313"/>
      <c r="C23" s="75" t="s">
        <v>76</v>
      </c>
      <c r="D23" s="76"/>
      <c r="E23" s="76"/>
      <c r="F23" s="77"/>
      <c r="G23" s="109"/>
    </row>
    <row r="24" spans="2:10" ht="15.75" x14ac:dyDescent="0.3">
      <c r="B24" s="313"/>
      <c r="C24" s="78" t="s">
        <v>192</v>
      </c>
      <c r="F24" s="79"/>
      <c r="G24" s="109"/>
    </row>
    <row r="25" spans="2:10" x14ac:dyDescent="0.25">
      <c r="B25" s="313"/>
      <c r="C25" s="80"/>
      <c r="F25" s="77"/>
      <c r="G25" s="109"/>
    </row>
    <row r="26" spans="2:10" x14ac:dyDescent="0.25">
      <c r="B26" s="313"/>
      <c r="C26" s="75"/>
      <c r="F26" s="77"/>
      <c r="G26" s="109"/>
    </row>
    <row r="27" spans="2:10" ht="15.75" customHeight="1" x14ac:dyDescent="0.3">
      <c r="B27" s="313"/>
      <c r="C27" s="78"/>
      <c r="F27" s="77"/>
      <c r="G27" s="109"/>
    </row>
    <row r="28" spans="2:10" ht="15.75" x14ac:dyDescent="0.3">
      <c r="B28" s="313"/>
      <c r="C28" s="78"/>
      <c r="D28" s="14"/>
      <c r="E28" s="14"/>
      <c r="F28" s="92"/>
      <c r="G28" s="109"/>
    </row>
    <row r="29" spans="2:10" ht="15.75" x14ac:dyDescent="0.3">
      <c r="B29" s="313"/>
      <c r="C29" s="78"/>
      <c r="E29" s="76"/>
      <c r="F29" s="79"/>
      <c r="G29" s="109"/>
    </row>
    <row r="30" spans="2:10" ht="15.75" customHeight="1" x14ac:dyDescent="0.3">
      <c r="B30" s="313"/>
      <c r="C30" s="88"/>
      <c r="D30" s="101"/>
      <c r="E30" s="86"/>
      <c r="F30" s="87"/>
      <c r="G30" s="110"/>
    </row>
    <row r="31" spans="2:10" ht="15.75" customHeight="1" x14ac:dyDescent="0.25">
      <c r="B31" s="313"/>
      <c r="C31" s="317" t="s">
        <v>77</v>
      </c>
      <c r="D31" s="318"/>
      <c r="E31" s="318"/>
      <c r="F31" s="318"/>
      <c r="G31" s="319"/>
    </row>
    <row r="32" spans="2:10" ht="15.75" customHeight="1" x14ac:dyDescent="0.3">
      <c r="B32" s="314"/>
      <c r="C32" s="76" t="s">
        <v>185</v>
      </c>
      <c r="D32" s="76"/>
      <c r="E32" s="76"/>
      <c r="F32" s="79"/>
      <c r="G32" s="79"/>
    </row>
    <row r="33" spans="2:7" ht="15.75" customHeight="1" x14ac:dyDescent="0.3">
      <c r="B33" s="314"/>
      <c r="C33" s="76" t="s">
        <v>186</v>
      </c>
      <c r="F33" s="77"/>
      <c r="G33" s="79"/>
    </row>
    <row r="34" spans="2:7" ht="15.75" x14ac:dyDescent="0.3">
      <c r="B34" s="315"/>
      <c r="C34" s="76" t="s">
        <v>187</v>
      </c>
      <c r="F34" s="77"/>
      <c r="G34" s="77"/>
    </row>
    <row r="35" spans="2:7" ht="15.75" customHeight="1" x14ac:dyDescent="0.3">
      <c r="B35" s="316"/>
      <c r="C35" s="76" t="s">
        <v>188</v>
      </c>
      <c r="D35" s="86"/>
      <c r="E35" s="86"/>
      <c r="F35" s="87"/>
      <c r="G35" s="87"/>
    </row>
    <row r="36" spans="2:7" ht="15.75" customHeight="1" x14ac:dyDescent="0.25">
      <c r="B36" s="320" t="s">
        <v>80</v>
      </c>
      <c r="C36" s="321"/>
      <c r="D36" s="321"/>
      <c r="E36" s="320" t="s">
        <v>81</v>
      </c>
      <c r="F36" s="321"/>
      <c r="G36" s="323"/>
    </row>
    <row r="37" spans="2:7" ht="15.75" customHeight="1" x14ac:dyDescent="0.25">
      <c r="B37" s="322"/>
      <c r="C37" s="277"/>
      <c r="D37" s="277"/>
      <c r="E37" s="322"/>
      <c r="F37" s="277"/>
      <c r="G37" s="324"/>
    </row>
    <row r="38" spans="2:7" ht="15.75" customHeight="1" x14ac:dyDescent="0.25">
      <c r="B38" s="70"/>
      <c r="C38" s="91"/>
      <c r="D38" s="94"/>
      <c r="E38" s="70"/>
      <c r="F38" s="91"/>
      <c r="G38" s="94"/>
    </row>
    <row r="39" spans="2:7" ht="15.75" customHeight="1" x14ac:dyDescent="0.25">
      <c r="B39" s="80"/>
      <c r="D39" s="77"/>
      <c r="E39" s="80"/>
      <c r="G39" s="77"/>
    </row>
    <row r="40" spans="2:7" ht="15.75" customHeight="1" x14ac:dyDescent="0.25">
      <c r="B40" s="80"/>
      <c r="D40" s="77"/>
      <c r="E40" s="80"/>
      <c r="G40" s="77"/>
    </row>
    <row r="41" spans="2:7" ht="15.75" customHeight="1" x14ac:dyDescent="0.25">
      <c r="B41" s="80"/>
      <c r="D41" s="77"/>
      <c r="E41" s="80"/>
      <c r="G41" s="77"/>
    </row>
    <row r="42" spans="2:7" ht="15.75" customHeight="1" x14ac:dyDescent="0.25">
      <c r="B42" s="80"/>
      <c r="D42" s="77"/>
      <c r="E42" s="80"/>
      <c r="G42" s="77"/>
    </row>
    <row r="43" spans="2:7" ht="15.75" customHeight="1" x14ac:dyDescent="0.25">
      <c r="B43" s="80"/>
      <c r="D43" s="77"/>
      <c r="E43" s="80"/>
      <c r="G43" s="77"/>
    </row>
    <row r="44" spans="2:7" ht="15.75" customHeight="1" x14ac:dyDescent="0.25">
      <c r="B44" s="80"/>
      <c r="D44" s="77"/>
      <c r="E44" s="80"/>
      <c r="G44" s="77"/>
    </row>
    <row r="45" spans="2:7" ht="15.75" customHeight="1" x14ac:dyDescent="0.25">
      <c r="B45" s="80"/>
      <c r="D45" s="77"/>
      <c r="E45" s="80"/>
      <c r="G45" s="77"/>
    </row>
    <row r="46" spans="2:7" ht="15.75" customHeight="1" x14ac:dyDescent="0.25">
      <c r="B46" s="80"/>
      <c r="D46" s="77"/>
      <c r="E46" s="80"/>
      <c r="G46" s="77"/>
    </row>
    <row r="47" spans="2:7" x14ac:dyDescent="0.25">
      <c r="B47" s="80"/>
      <c r="D47" s="77"/>
      <c r="E47" s="80"/>
      <c r="G47" s="77"/>
    </row>
    <row r="48" spans="2:7" x14ac:dyDescent="0.25">
      <c r="B48" s="85"/>
      <c r="C48" s="86"/>
      <c r="D48" s="87"/>
      <c r="E48" s="85"/>
      <c r="F48" s="86"/>
      <c r="G48" s="87"/>
    </row>
  </sheetData>
  <mergeCells count="16">
    <mergeCell ref="B1:D2"/>
    <mergeCell ref="E1:F2"/>
    <mergeCell ref="G1:G2"/>
    <mergeCell ref="B3:E4"/>
    <mergeCell ref="F3:F4"/>
    <mergeCell ref="G3:G4"/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E212-15FA-4ECC-9579-27CB3ECF3786}">
  <dimension ref="B1:J48"/>
  <sheetViews>
    <sheetView workbookViewId="0">
      <selection activeCell="F24" sqref="D24:F2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294" t="s">
        <v>74</v>
      </c>
      <c r="C1" s="295"/>
      <c r="D1" s="295"/>
      <c r="E1" s="298">
        <f>Kompetenzraster!Q25</f>
        <v>46145</v>
      </c>
      <c r="F1" s="299"/>
      <c r="G1" s="302">
        <v>11</v>
      </c>
    </row>
    <row r="2" spans="2:7" x14ac:dyDescent="0.25">
      <c r="B2" s="296"/>
      <c r="C2" s="297"/>
      <c r="D2" s="297"/>
      <c r="E2" s="300"/>
      <c r="F2" s="301"/>
      <c r="G2" s="303"/>
    </row>
    <row r="3" spans="2:7" ht="15.75" customHeight="1" x14ac:dyDescent="0.25">
      <c r="B3" s="345" t="s">
        <v>189</v>
      </c>
      <c r="C3" s="346"/>
      <c r="D3" s="346"/>
      <c r="E3" s="346"/>
      <c r="F3" s="349">
        <v>6.7</v>
      </c>
      <c r="G3" s="351" t="s">
        <v>75</v>
      </c>
    </row>
    <row r="4" spans="2:7" ht="14.25" customHeight="1" x14ac:dyDescent="0.25">
      <c r="B4" s="347"/>
      <c r="C4" s="348"/>
      <c r="D4" s="348"/>
      <c r="E4" s="348"/>
      <c r="F4" s="350"/>
      <c r="G4" s="352"/>
    </row>
    <row r="5" spans="2:7" ht="15.75" customHeight="1" x14ac:dyDescent="0.25">
      <c r="B5" s="353" t="s">
        <v>147</v>
      </c>
      <c r="C5" s="106"/>
      <c r="D5" s="107"/>
      <c r="E5" s="107"/>
      <c r="F5" s="108"/>
      <c r="G5" s="74"/>
    </row>
    <row r="6" spans="2:7" ht="15.75" x14ac:dyDescent="0.3">
      <c r="B6" s="354"/>
      <c r="C6" s="78" t="s">
        <v>193</v>
      </c>
      <c r="D6" s="416"/>
      <c r="E6" s="416"/>
      <c r="F6" s="77"/>
      <c r="G6" s="77"/>
    </row>
    <row r="7" spans="2:7" ht="15.75" customHeight="1" x14ac:dyDescent="0.25">
      <c r="B7" s="354"/>
      <c r="C7" s="80"/>
      <c r="D7" s="418"/>
      <c r="E7" s="418"/>
      <c r="F7" s="77"/>
      <c r="G7" s="77"/>
    </row>
    <row r="8" spans="2:7" ht="15.75" x14ac:dyDescent="0.3">
      <c r="B8" s="354"/>
      <c r="C8" s="75" t="s">
        <v>128</v>
      </c>
      <c r="D8" s="415"/>
      <c r="E8" s="415"/>
      <c r="F8" s="77"/>
      <c r="G8" s="79"/>
    </row>
    <row r="9" spans="2:7" ht="15" customHeight="1" x14ac:dyDescent="0.3">
      <c r="B9" s="354"/>
      <c r="C9" s="78" t="s">
        <v>194</v>
      </c>
      <c r="D9" s="416"/>
      <c r="E9" s="416"/>
      <c r="F9" s="77"/>
      <c r="G9" s="77"/>
    </row>
    <row r="10" spans="2:7" ht="15.75" x14ac:dyDescent="0.3">
      <c r="B10" s="354"/>
      <c r="C10" s="78"/>
      <c r="D10" s="416"/>
      <c r="E10" s="416"/>
      <c r="F10" s="77"/>
      <c r="G10" s="77"/>
    </row>
    <row r="11" spans="2:7" ht="15.75" customHeight="1" x14ac:dyDescent="0.25">
      <c r="B11" s="354"/>
      <c r="C11" s="80"/>
      <c r="D11" s="416"/>
      <c r="E11" s="416"/>
      <c r="F11" s="77"/>
      <c r="G11" s="93"/>
    </row>
    <row r="12" spans="2:7" x14ac:dyDescent="0.25">
      <c r="B12" s="354"/>
      <c r="C12" s="80"/>
      <c r="D12" s="416"/>
      <c r="E12" s="416"/>
      <c r="F12" s="77"/>
      <c r="G12" s="77"/>
    </row>
    <row r="13" spans="2:7" ht="15" customHeight="1" x14ac:dyDescent="0.3">
      <c r="B13" s="354"/>
      <c r="C13" s="88"/>
      <c r="D13" s="114"/>
      <c r="E13" s="114"/>
      <c r="F13" s="87"/>
      <c r="G13" s="87"/>
    </row>
    <row r="14" spans="2:7" x14ac:dyDescent="0.25">
      <c r="B14" s="355"/>
      <c r="C14" s="317" t="s">
        <v>77</v>
      </c>
      <c r="D14" s="318"/>
      <c r="E14" s="318"/>
      <c r="F14" s="318"/>
      <c r="G14" s="319"/>
    </row>
    <row r="15" spans="2:7" ht="15.75" customHeight="1" x14ac:dyDescent="0.3">
      <c r="B15" s="355"/>
      <c r="C15" s="76" t="s">
        <v>183</v>
      </c>
      <c r="D15" s="76"/>
      <c r="E15" s="76"/>
      <c r="F15" s="76"/>
      <c r="G15" s="79"/>
    </row>
    <row r="16" spans="2:7" ht="15" customHeight="1" x14ac:dyDescent="0.3">
      <c r="B16" s="355"/>
      <c r="C16" s="76" t="s">
        <v>184</v>
      </c>
      <c r="G16" s="77"/>
    </row>
    <row r="17" spans="2:10" ht="15" customHeight="1" x14ac:dyDescent="0.3">
      <c r="B17" s="356"/>
      <c r="C17" s="88"/>
      <c r="D17" s="86"/>
      <c r="E17" s="86"/>
      <c r="F17" s="86"/>
      <c r="G17" s="87"/>
    </row>
    <row r="18" spans="2:10" ht="15" customHeight="1" x14ac:dyDescent="0.25">
      <c r="B18" s="330" t="s">
        <v>78</v>
      </c>
      <c r="C18" s="331"/>
      <c r="D18" s="331"/>
      <c r="E18" s="331"/>
      <c r="F18" s="331"/>
      <c r="G18" s="332"/>
    </row>
    <row r="19" spans="2:10" ht="15.75" customHeight="1" x14ac:dyDescent="0.25">
      <c r="B19" s="333"/>
      <c r="C19" s="334"/>
      <c r="D19" s="334"/>
      <c r="E19" s="334"/>
      <c r="F19" s="334"/>
      <c r="G19" s="335"/>
      <c r="J19" s="89"/>
    </row>
    <row r="20" spans="2:10" ht="15" customHeight="1" x14ac:dyDescent="0.25">
      <c r="B20" s="336" t="s">
        <v>177</v>
      </c>
      <c r="C20" s="230"/>
      <c r="D20" s="230"/>
      <c r="E20" s="230"/>
      <c r="F20" s="338">
        <v>6.3</v>
      </c>
      <c r="G20" s="340" t="s">
        <v>75</v>
      </c>
    </row>
    <row r="21" spans="2:10" ht="16.5" customHeight="1" x14ac:dyDescent="0.25">
      <c r="B21" s="337"/>
      <c r="C21" s="232"/>
      <c r="D21" s="232"/>
      <c r="E21" s="232"/>
      <c r="F21" s="339"/>
      <c r="G21" s="341"/>
    </row>
    <row r="22" spans="2:10" ht="15.75" customHeight="1" x14ac:dyDescent="0.25">
      <c r="B22" s="312" t="s">
        <v>148</v>
      </c>
      <c r="C22" s="70"/>
      <c r="D22" s="91"/>
      <c r="E22" s="91"/>
      <c r="F22" s="94"/>
      <c r="G22" s="113"/>
    </row>
    <row r="23" spans="2:10" ht="15.75" x14ac:dyDescent="0.3">
      <c r="B23" s="313"/>
      <c r="C23" s="75" t="s">
        <v>76</v>
      </c>
      <c r="D23" s="76"/>
      <c r="E23" s="76"/>
      <c r="F23" s="77"/>
      <c r="G23" s="109"/>
    </row>
    <row r="24" spans="2:10" ht="15.75" x14ac:dyDescent="0.3">
      <c r="B24" s="313"/>
      <c r="C24" s="78" t="s">
        <v>192</v>
      </c>
      <c r="F24" s="79"/>
      <c r="G24" s="109"/>
    </row>
    <row r="25" spans="2:10" x14ac:dyDescent="0.25">
      <c r="B25" s="313"/>
      <c r="C25" s="80"/>
      <c r="F25" s="77"/>
      <c r="G25" s="109"/>
    </row>
    <row r="26" spans="2:10" x14ac:dyDescent="0.25">
      <c r="B26" s="313"/>
      <c r="C26" s="75"/>
      <c r="F26" s="77"/>
      <c r="G26" s="109"/>
    </row>
    <row r="27" spans="2:10" ht="15.75" customHeight="1" x14ac:dyDescent="0.3">
      <c r="B27" s="313"/>
      <c r="C27" s="78"/>
      <c r="F27" s="77"/>
      <c r="G27" s="109"/>
    </row>
    <row r="28" spans="2:10" ht="15.75" x14ac:dyDescent="0.3">
      <c r="B28" s="313"/>
      <c r="C28" s="78"/>
      <c r="D28" s="14"/>
      <c r="E28" s="14"/>
      <c r="F28" s="92"/>
      <c r="G28" s="109"/>
    </row>
    <row r="29" spans="2:10" ht="15.75" x14ac:dyDescent="0.3">
      <c r="B29" s="313"/>
      <c r="C29" s="78"/>
      <c r="E29" s="76"/>
      <c r="F29" s="79"/>
      <c r="G29" s="109"/>
    </row>
    <row r="30" spans="2:10" ht="15.75" customHeight="1" x14ac:dyDescent="0.3">
      <c r="B30" s="313"/>
      <c r="C30" s="88"/>
      <c r="D30" s="101"/>
      <c r="E30" s="86"/>
      <c r="F30" s="87"/>
      <c r="G30" s="110"/>
    </row>
    <row r="31" spans="2:10" ht="15.75" customHeight="1" x14ac:dyDescent="0.25">
      <c r="B31" s="313"/>
      <c r="C31" s="317" t="s">
        <v>77</v>
      </c>
      <c r="D31" s="318"/>
      <c r="E31" s="318"/>
      <c r="F31" s="318"/>
      <c r="G31" s="319"/>
    </row>
    <row r="32" spans="2:10" ht="15.75" customHeight="1" x14ac:dyDescent="0.3">
      <c r="B32" s="314"/>
      <c r="C32" s="76" t="s">
        <v>185</v>
      </c>
      <c r="D32" s="76"/>
      <c r="E32" s="76"/>
      <c r="F32" s="79"/>
      <c r="G32" s="79"/>
    </row>
    <row r="33" spans="2:7" ht="15.75" customHeight="1" x14ac:dyDescent="0.3">
      <c r="B33" s="314"/>
      <c r="C33" s="76" t="s">
        <v>186</v>
      </c>
      <c r="F33" s="77"/>
      <c r="G33" s="79"/>
    </row>
    <row r="34" spans="2:7" ht="15.75" x14ac:dyDescent="0.3">
      <c r="B34" s="315"/>
      <c r="C34" s="76" t="s">
        <v>187</v>
      </c>
      <c r="F34" s="77"/>
      <c r="G34" s="77"/>
    </row>
    <row r="35" spans="2:7" ht="15.75" customHeight="1" x14ac:dyDescent="0.3">
      <c r="B35" s="316"/>
      <c r="C35" s="76" t="s">
        <v>188</v>
      </c>
      <c r="D35" s="86"/>
      <c r="E35" s="86"/>
      <c r="F35" s="87"/>
      <c r="G35" s="87"/>
    </row>
    <row r="36" spans="2:7" ht="15.75" customHeight="1" x14ac:dyDescent="0.25">
      <c r="B36" s="320" t="s">
        <v>80</v>
      </c>
      <c r="C36" s="321"/>
      <c r="D36" s="321"/>
      <c r="E36" s="320" t="s">
        <v>81</v>
      </c>
      <c r="F36" s="321"/>
      <c r="G36" s="323"/>
    </row>
    <row r="37" spans="2:7" ht="15.75" customHeight="1" x14ac:dyDescent="0.25">
      <c r="B37" s="322"/>
      <c r="C37" s="277"/>
      <c r="D37" s="277"/>
      <c r="E37" s="322"/>
      <c r="F37" s="277"/>
      <c r="G37" s="324"/>
    </row>
    <row r="38" spans="2:7" ht="15.75" customHeight="1" x14ac:dyDescent="0.25">
      <c r="B38" s="70"/>
      <c r="C38" s="91"/>
      <c r="D38" s="94"/>
      <c r="E38" s="70"/>
      <c r="F38" s="91"/>
      <c r="G38" s="94"/>
    </row>
    <row r="39" spans="2:7" ht="15.75" customHeight="1" x14ac:dyDescent="0.25">
      <c r="B39" s="80"/>
      <c r="D39" s="77"/>
      <c r="E39" s="80"/>
      <c r="G39" s="77"/>
    </row>
    <row r="40" spans="2:7" ht="15.75" customHeight="1" x14ac:dyDescent="0.25">
      <c r="B40" s="80"/>
      <c r="D40" s="77"/>
      <c r="E40" s="80"/>
      <c r="G40" s="77"/>
    </row>
    <row r="41" spans="2:7" ht="15.75" customHeight="1" x14ac:dyDescent="0.25">
      <c r="B41" s="80"/>
      <c r="D41" s="77"/>
      <c r="E41" s="80"/>
      <c r="G41" s="77"/>
    </row>
    <row r="42" spans="2:7" ht="15.75" customHeight="1" x14ac:dyDescent="0.25">
      <c r="B42" s="80"/>
      <c r="D42" s="77"/>
      <c r="E42" s="80"/>
      <c r="G42" s="77"/>
    </row>
    <row r="43" spans="2:7" ht="15.75" customHeight="1" x14ac:dyDescent="0.25">
      <c r="B43" s="80"/>
      <c r="D43" s="77"/>
      <c r="E43" s="80"/>
      <c r="G43" s="77"/>
    </row>
    <row r="44" spans="2:7" ht="15.75" customHeight="1" x14ac:dyDescent="0.25">
      <c r="B44" s="80"/>
      <c r="D44" s="77"/>
      <c r="E44" s="80"/>
      <c r="G44" s="77"/>
    </row>
    <row r="45" spans="2:7" ht="15.75" customHeight="1" x14ac:dyDescent="0.25">
      <c r="B45" s="80"/>
      <c r="D45" s="77"/>
      <c r="E45" s="80"/>
      <c r="G45" s="77"/>
    </row>
    <row r="46" spans="2:7" ht="15.75" customHeight="1" x14ac:dyDescent="0.25">
      <c r="B46" s="80"/>
      <c r="D46" s="77"/>
      <c r="E46" s="80"/>
      <c r="G46" s="77"/>
    </row>
    <row r="47" spans="2:7" x14ac:dyDescent="0.25">
      <c r="B47" s="80"/>
      <c r="D47" s="77"/>
      <c r="E47" s="80"/>
      <c r="G47" s="77"/>
    </row>
    <row r="48" spans="2:7" x14ac:dyDescent="0.25">
      <c r="B48" s="85"/>
      <c r="C48" s="86"/>
      <c r="D48" s="87"/>
      <c r="E48" s="85"/>
      <c r="F48" s="86"/>
      <c r="G48" s="87"/>
    </row>
  </sheetData>
  <mergeCells count="16"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2969-57FE-4220-951E-D37D324DF281}">
  <dimension ref="B1:J48"/>
  <sheetViews>
    <sheetView workbookViewId="0">
      <selection activeCell="C23" sqref="C23:F2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294" t="s">
        <v>74</v>
      </c>
      <c r="C1" s="295"/>
      <c r="D1" s="295"/>
      <c r="E1" s="298">
        <f>Kompetenzraster!Q27</f>
        <v>46152</v>
      </c>
      <c r="F1" s="299"/>
      <c r="G1" s="302">
        <v>12</v>
      </c>
    </row>
    <row r="2" spans="2:7" x14ac:dyDescent="0.25">
      <c r="B2" s="296"/>
      <c r="C2" s="297"/>
      <c r="D2" s="297"/>
      <c r="E2" s="300"/>
      <c r="F2" s="301"/>
      <c r="G2" s="303"/>
    </row>
    <row r="3" spans="2:7" ht="15.75" customHeight="1" x14ac:dyDescent="0.25">
      <c r="B3" s="345" t="s">
        <v>189</v>
      </c>
      <c r="C3" s="346"/>
      <c r="D3" s="346"/>
      <c r="E3" s="346"/>
      <c r="F3" s="349">
        <v>6.7</v>
      </c>
      <c r="G3" s="351" t="s">
        <v>75</v>
      </c>
    </row>
    <row r="4" spans="2:7" ht="14.25" customHeight="1" x14ac:dyDescent="0.25">
      <c r="B4" s="347"/>
      <c r="C4" s="348"/>
      <c r="D4" s="348"/>
      <c r="E4" s="348"/>
      <c r="F4" s="350"/>
      <c r="G4" s="352"/>
    </row>
    <row r="5" spans="2:7" ht="15.75" customHeight="1" x14ac:dyDescent="0.25">
      <c r="B5" s="353" t="s">
        <v>147</v>
      </c>
      <c r="C5" s="106"/>
      <c r="D5" s="107"/>
      <c r="E5" s="107"/>
      <c r="F5" s="108"/>
      <c r="G5" s="74"/>
    </row>
    <row r="6" spans="2:7" x14ac:dyDescent="0.25">
      <c r="B6" s="354"/>
      <c r="C6" s="75" t="s">
        <v>143</v>
      </c>
      <c r="D6" s="112"/>
      <c r="E6" s="112"/>
      <c r="F6" s="77"/>
      <c r="G6" s="77"/>
    </row>
    <row r="7" spans="2:7" ht="15.75" customHeight="1" x14ac:dyDescent="0.3">
      <c r="B7" s="354"/>
      <c r="C7" s="78" t="s">
        <v>197</v>
      </c>
      <c r="D7" s="76"/>
      <c r="E7" s="76"/>
      <c r="F7" s="77"/>
      <c r="G7" s="77"/>
    </row>
    <row r="8" spans="2:7" ht="15.75" x14ac:dyDescent="0.3">
      <c r="B8" s="354"/>
      <c r="C8" s="78" t="s">
        <v>196</v>
      </c>
      <c r="F8" s="77"/>
      <c r="G8" s="79"/>
    </row>
    <row r="9" spans="2:7" ht="15" customHeight="1" x14ac:dyDescent="0.25">
      <c r="B9" s="354"/>
      <c r="C9" s="80"/>
      <c r="F9" s="77"/>
      <c r="G9" s="77"/>
    </row>
    <row r="10" spans="2:7" ht="15.75" x14ac:dyDescent="0.3">
      <c r="B10" s="354"/>
      <c r="C10" s="78"/>
      <c r="F10" s="77"/>
      <c r="G10" s="77"/>
    </row>
    <row r="11" spans="2:7" ht="15.75" customHeight="1" x14ac:dyDescent="0.25">
      <c r="B11" s="354"/>
      <c r="C11" s="80"/>
      <c r="F11" s="77"/>
      <c r="G11" s="93"/>
    </row>
    <row r="12" spans="2:7" x14ac:dyDescent="0.25">
      <c r="B12" s="354"/>
      <c r="C12" s="80"/>
      <c r="F12" s="77"/>
      <c r="G12" s="77"/>
    </row>
    <row r="13" spans="2:7" ht="15" customHeight="1" x14ac:dyDescent="0.3">
      <c r="B13" s="354"/>
      <c r="C13" s="88"/>
      <c r="D13" s="114"/>
      <c r="E13" s="114"/>
      <c r="F13" s="87"/>
      <c r="G13" s="87"/>
    </row>
    <row r="14" spans="2:7" x14ac:dyDescent="0.25">
      <c r="B14" s="355"/>
      <c r="C14" s="317" t="s">
        <v>77</v>
      </c>
      <c r="D14" s="318"/>
      <c r="E14" s="318"/>
      <c r="F14" s="318"/>
      <c r="G14" s="319"/>
    </row>
    <row r="15" spans="2:7" ht="15.75" customHeight="1" x14ac:dyDescent="0.3">
      <c r="B15" s="355"/>
      <c r="C15" s="76" t="s">
        <v>183</v>
      </c>
      <c r="D15" s="76"/>
      <c r="E15" s="76"/>
      <c r="F15" s="76"/>
      <c r="G15" s="79"/>
    </row>
    <row r="16" spans="2:7" ht="15" customHeight="1" x14ac:dyDescent="0.3">
      <c r="B16" s="355"/>
      <c r="C16" s="76" t="s">
        <v>184</v>
      </c>
      <c r="G16" s="77"/>
    </row>
    <row r="17" spans="2:10" ht="15" customHeight="1" x14ac:dyDescent="0.3">
      <c r="B17" s="356"/>
      <c r="C17" s="88"/>
      <c r="D17" s="86"/>
      <c r="E17" s="86"/>
      <c r="F17" s="86"/>
      <c r="G17" s="87"/>
    </row>
    <row r="18" spans="2:10" ht="15" customHeight="1" x14ac:dyDescent="0.25">
      <c r="B18" s="330" t="s">
        <v>78</v>
      </c>
      <c r="C18" s="331"/>
      <c r="D18" s="331"/>
      <c r="E18" s="331"/>
      <c r="F18" s="331"/>
      <c r="G18" s="332"/>
    </row>
    <row r="19" spans="2:10" ht="15.75" customHeight="1" x14ac:dyDescent="0.25">
      <c r="B19" s="333"/>
      <c r="C19" s="334"/>
      <c r="D19" s="334"/>
      <c r="E19" s="334"/>
      <c r="F19" s="334"/>
      <c r="G19" s="335"/>
      <c r="J19" s="89"/>
    </row>
    <row r="20" spans="2:10" ht="15" customHeight="1" x14ac:dyDescent="0.25">
      <c r="B20" s="336" t="s">
        <v>177</v>
      </c>
      <c r="C20" s="230"/>
      <c r="D20" s="230"/>
      <c r="E20" s="230"/>
      <c r="F20" s="338">
        <v>6.3</v>
      </c>
      <c r="G20" s="340" t="s">
        <v>75</v>
      </c>
    </row>
    <row r="21" spans="2:10" ht="16.5" customHeight="1" x14ac:dyDescent="0.25">
      <c r="B21" s="337"/>
      <c r="C21" s="232"/>
      <c r="D21" s="232"/>
      <c r="E21" s="232"/>
      <c r="F21" s="339"/>
      <c r="G21" s="341"/>
    </row>
    <row r="22" spans="2:10" ht="15.75" customHeight="1" x14ac:dyDescent="0.25">
      <c r="B22" s="312" t="s">
        <v>148</v>
      </c>
      <c r="C22" s="70"/>
      <c r="D22" s="91"/>
      <c r="E22" s="91"/>
      <c r="F22" s="94"/>
      <c r="G22" s="113"/>
    </row>
    <row r="23" spans="2:10" ht="15.75" x14ac:dyDescent="0.3">
      <c r="B23" s="313"/>
      <c r="C23" s="75" t="s">
        <v>76</v>
      </c>
      <c r="D23" s="76"/>
      <c r="E23" s="76"/>
      <c r="F23" s="77"/>
      <c r="G23" s="109"/>
    </row>
    <row r="24" spans="2:10" ht="15.75" x14ac:dyDescent="0.3">
      <c r="B24" s="313"/>
      <c r="C24" s="78" t="s">
        <v>195</v>
      </c>
      <c r="F24" s="79"/>
      <c r="G24" s="109"/>
    </row>
    <row r="25" spans="2:10" x14ac:dyDescent="0.25">
      <c r="B25" s="313"/>
      <c r="C25" s="80"/>
      <c r="F25" s="77"/>
      <c r="G25" s="109"/>
    </row>
    <row r="26" spans="2:10" x14ac:dyDescent="0.25">
      <c r="B26" s="313"/>
      <c r="C26" s="75"/>
      <c r="F26" s="77"/>
      <c r="G26" s="109"/>
    </row>
    <row r="27" spans="2:10" ht="15.75" customHeight="1" x14ac:dyDescent="0.3">
      <c r="B27" s="313"/>
      <c r="C27" s="78"/>
      <c r="F27" s="77"/>
      <c r="G27" s="109"/>
    </row>
    <row r="28" spans="2:10" ht="15.75" x14ac:dyDescent="0.3">
      <c r="B28" s="313"/>
      <c r="C28" s="78"/>
      <c r="D28" s="14"/>
      <c r="E28" s="14"/>
      <c r="F28" s="92"/>
      <c r="G28" s="109"/>
    </row>
    <row r="29" spans="2:10" ht="15.75" x14ac:dyDescent="0.3">
      <c r="B29" s="313"/>
      <c r="C29" s="78"/>
      <c r="E29" s="76"/>
      <c r="F29" s="79"/>
      <c r="G29" s="109"/>
    </row>
    <row r="30" spans="2:10" ht="15.75" customHeight="1" x14ac:dyDescent="0.3">
      <c r="B30" s="313"/>
      <c r="C30" s="88"/>
      <c r="D30" s="101"/>
      <c r="E30" s="86"/>
      <c r="F30" s="87"/>
      <c r="G30" s="110"/>
    </row>
    <row r="31" spans="2:10" ht="15.75" customHeight="1" x14ac:dyDescent="0.25">
      <c r="B31" s="313"/>
      <c r="C31" s="317" t="s">
        <v>77</v>
      </c>
      <c r="D31" s="318"/>
      <c r="E31" s="318"/>
      <c r="F31" s="318"/>
      <c r="G31" s="319"/>
    </row>
    <row r="32" spans="2:10" ht="15.75" customHeight="1" x14ac:dyDescent="0.3">
      <c r="B32" s="314"/>
      <c r="C32" s="76" t="s">
        <v>185</v>
      </c>
      <c r="D32" s="76"/>
      <c r="E32" s="76"/>
      <c r="F32" s="79"/>
      <c r="G32" s="79"/>
    </row>
    <row r="33" spans="2:7" ht="15.75" customHeight="1" x14ac:dyDescent="0.3">
      <c r="B33" s="314"/>
      <c r="C33" s="76" t="s">
        <v>186</v>
      </c>
      <c r="F33" s="77"/>
      <c r="G33" s="79"/>
    </row>
    <row r="34" spans="2:7" ht="15.75" x14ac:dyDescent="0.3">
      <c r="B34" s="315"/>
      <c r="C34" s="76" t="s">
        <v>187</v>
      </c>
      <c r="F34" s="77"/>
      <c r="G34" s="77"/>
    </row>
    <row r="35" spans="2:7" ht="15.75" customHeight="1" x14ac:dyDescent="0.3">
      <c r="B35" s="316"/>
      <c r="C35" s="76" t="s">
        <v>188</v>
      </c>
      <c r="D35" s="86"/>
      <c r="E35" s="86"/>
      <c r="F35" s="87"/>
      <c r="G35" s="87"/>
    </row>
    <row r="36" spans="2:7" ht="15.75" customHeight="1" x14ac:dyDescent="0.25">
      <c r="B36" s="320" t="s">
        <v>80</v>
      </c>
      <c r="C36" s="321"/>
      <c r="D36" s="321"/>
      <c r="E36" s="320" t="s">
        <v>81</v>
      </c>
      <c r="F36" s="321"/>
      <c r="G36" s="323"/>
    </row>
    <row r="37" spans="2:7" ht="15.75" customHeight="1" x14ac:dyDescent="0.25">
      <c r="B37" s="322"/>
      <c r="C37" s="277"/>
      <c r="D37" s="277"/>
      <c r="E37" s="322"/>
      <c r="F37" s="277"/>
      <c r="G37" s="324"/>
    </row>
    <row r="38" spans="2:7" ht="15.75" customHeight="1" x14ac:dyDescent="0.25">
      <c r="B38" s="70"/>
      <c r="C38" s="91"/>
      <c r="D38" s="94"/>
      <c r="E38" s="70"/>
      <c r="F38" s="91"/>
      <c r="G38" s="94"/>
    </row>
    <row r="39" spans="2:7" ht="15.75" customHeight="1" x14ac:dyDescent="0.25">
      <c r="B39" s="80"/>
      <c r="D39" s="77"/>
      <c r="E39" s="80"/>
      <c r="G39" s="77"/>
    </row>
    <row r="40" spans="2:7" ht="15.75" customHeight="1" x14ac:dyDescent="0.25">
      <c r="B40" s="80"/>
      <c r="D40" s="77"/>
      <c r="E40" s="80"/>
      <c r="G40" s="77"/>
    </row>
    <row r="41" spans="2:7" ht="15.75" customHeight="1" x14ac:dyDescent="0.25">
      <c r="B41" s="80"/>
      <c r="D41" s="77"/>
      <c r="E41" s="80"/>
      <c r="G41" s="77"/>
    </row>
    <row r="42" spans="2:7" ht="15.75" customHeight="1" x14ac:dyDescent="0.25">
      <c r="B42" s="80"/>
      <c r="D42" s="77"/>
      <c r="E42" s="80"/>
      <c r="G42" s="77"/>
    </row>
    <row r="43" spans="2:7" ht="15.75" customHeight="1" x14ac:dyDescent="0.25">
      <c r="B43" s="80"/>
      <c r="D43" s="77"/>
      <c r="E43" s="80"/>
      <c r="G43" s="77"/>
    </row>
    <row r="44" spans="2:7" ht="15.75" customHeight="1" x14ac:dyDescent="0.25">
      <c r="B44" s="80"/>
      <c r="D44" s="77"/>
      <c r="E44" s="80"/>
      <c r="G44" s="77"/>
    </row>
    <row r="45" spans="2:7" ht="15.75" customHeight="1" x14ac:dyDescent="0.25">
      <c r="B45" s="80"/>
      <c r="D45" s="77"/>
      <c r="E45" s="80"/>
      <c r="G45" s="77"/>
    </row>
    <row r="46" spans="2:7" ht="15.75" customHeight="1" x14ac:dyDescent="0.25">
      <c r="B46" s="80"/>
      <c r="D46" s="77"/>
      <c r="E46" s="80"/>
      <c r="G46" s="77"/>
    </row>
    <row r="47" spans="2:7" x14ac:dyDescent="0.25">
      <c r="B47" s="80"/>
      <c r="D47" s="77"/>
      <c r="E47" s="80"/>
      <c r="G47" s="77"/>
    </row>
    <row r="48" spans="2:7" x14ac:dyDescent="0.25">
      <c r="B48" s="85"/>
      <c r="C48" s="86"/>
      <c r="D48" s="87"/>
      <c r="E48" s="85"/>
      <c r="F48" s="86"/>
      <c r="G48" s="87"/>
    </row>
  </sheetData>
  <mergeCells count="16"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3CA0-D93B-42C1-B23F-7B112CFEDCE8}">
  <dimension ref="B1:J48"/>
  <sheetViews>
    <sheetView workbookViewId="0">
      <selection activeCell="C9" sqref="C9:E9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294" t="s">
        <v>74</v>
      </c>
      <c r="C1" s="295"/>
      <c r="D1" s="295"/>
      <c r="E1" s="298">
        <f>Kompetenzraster!Q29</f>
        <v>46159</v>
      </c>
      <c r="F1" s="299"/>
      <c r="G1" s="302">
        <v>13</v>
      </c>
    </row>
    <row r="2" spans="2:7" x14ac:dyDescent="0.25">
      <c r="B2" s="296"/>
      <c r="C2" s="297"/>
      <c r="D2" s="297"/>
      <c r="E2" s="300"/>
      <c r="F2" s="301"/>
      <c r="G2" s="303"/>
    </row>
    <row r="3" spans="2:7" ht="15.75" customHeight="1" x14ac:dyDescent="0.25">
      <c r="B3" s="345" t="s">
        <v>189</v>
      </c>
      <c r="C3" s="346"/>
      <c r="D3" s="346"/>
      <c r="E3" s="346"/>
      <c r="F3" s="349">
        <v>6.7</v>
      </c>
      <c r="G3" s="351" t="s">
        <v>75</v>
      </c>
    </row>
    <row r="4" spans="2:7" ht="14.25" customHeight="1" x14ac:dyDescent="0.25">
      <c r="B4" s="347"/>
      <c r="C4" s="348"/>
      <c r="D4" s="348"/>
      <c r="E4" s="348"/>
      <c r="F4" s="350"/>
      <c r="G4" s="352"/>
    </row>
    <row r="5" spans="2:7" ht="15.75" customHeight="1" x14ac:dyDescent="0.25">
      <c r="B5" s="353" t="s">
        <v>147</v>
      </c>
      <c r="C5" s="106"/>
      <c r="D5" s="107"/>
      <c r="E5" s="107"/>
      <c r="F5" s="108"/>
      <c r="G5" s="74"/>
    </row>
    <row r="6" spans="2:7" x14ac:dyDescent="0.25">
      <c r="B6" s="354"/>
      <c r="C6" s="75" t="s">
        <v>143</v>
      </c>
      <c r="D6" s="112"/>
      <c r="E6" s="112"/>
      <c r="F6" s="77"/>
      <c r="G6" s="77"/>
    </row>
    <row r="7" spans="2:7" ht="15.75" customHeight="1" x14ac:dyDescent="0.3">
      <c r="B7" s="354"/>
      <c r="C7" s="78" t="s">
        <v>198</v>
      </c>
      <c r="D7" s="76"/>
      <c r="E7" s="76"/>
      <c r="F7" s="77"/>
      <c r="G7" s="77"/>
    </row>
    <row r="8" spans="2:7" ht="15.75" x14ac:dyDescent="0.3">
      <c r="B8" s="354"/>
      <c r="C8" s="78" t="s">
        <v>199</v>
      </c>
      <c r="F8" s="77"/>
      <c r="G8" s="79"/>
    </row>
    <row r="9" spans="2:7" ht="15" customHeight="1" x14ac:dyDescent="0.3">
      <c r="B9" s="354"/>
      <c r="C9" s="78" t="s">
        <v>200</v>
      </c>
      <c r="F9" s="77"/>
      <c r="G9" s="77"/>
    </row>
    <row r="10" spans="2:7" ht="15.75" x14ac:dyDescent="0.3">
      <c r="B10" s="354"/>
      <c r="C10" s="78"/>
      <c r="F10" s="77"/>
      <c r="G10" s="77"/>
    </row>
    <row r="11" spans="2:7" ht="15.75" customHeight="1" x14ac:dyDescent="0.25">
      <c r="B11" s="354"/>
      <c r="C11" s="80"/>
      <c r="F11" s="77"/>
      <c r="G11" s="102" t="s">
        <v>146</v>
      </c>
    </row>
    <row r="12" spans="2:7" x14ac:dyDescent="0.25">
      <c r="B12" s="354"/>
      <c r="C12" s="80"/>
      <c r="F12" s="77"/>
      <c r="G12" s="77"/>
    </row>
    <row r="13" spans="2:7" ht="15" customHeight="1" x14ac:dyDescent="0.3">
      <c r="B13" s="354"/>
      <c r="C13" s="88"/>
      <c r="D13" s="114"/>
      <c r="E13" s="114"/>
      <c r="F13" s="87"/>
      <c r="G13" s="87"/>
    </row>
    <row r="14" spans="2:7" x14ac:dyDescent="0.25">
      <c r="B14" s="355"/>
      <c r="C14" s="317" t="s">
        <v>77</v>
      </c>
      <c r="D14" s="318"/>
      <c r="E14" s="318"/>
      <c r="F14" s="318"/>
      <c r="G14" s="319"/>
    </row>
    <row r="15" spans="2:7" ht="15.75" customHeight="1" x14ac:dyDescent="0.3">
      <c r="B15" s="355"/>
      <c r="C15" s="76" t="s">
        <v>183</v>
      </c>
      <c r="D15" s="76"/>
      <c r="E15" s="76"/>
      <c r="F15" s="76"/>
      <c r="G15" s="79"/>
    </row>
    <row r="16" spans="2:7" ht="15" customHeight="1" x14ac:dyDescent="0.3">
      <c r="B16" s="355"/>
      <c r="C16" s="76" t="s">
        <v>184</v>
      </c>
      <c r="G16" s="77"/>
    </row>
    <row r="17" spans="2:10" ht="15" customHeight="1" x14ac:dyDescent="0.3">
      <c r="B17" s="356"/>
      <c r="C17" s="88"/>
      <c r="D17" s="86"/>
      <c r="E17" s="86"/>
      <c r="F17" s="86"/>
      <c r="G17" s="87"/>
    </row>
    <row r="18" spans="2:10" ht="15" customHeight="1" x14ac:dyDescent="0.25">
      <c r="B18" s="330" t="s">
        <v>78</v>
      </c>
      <c r="C18" s="331"/>
      <c r="D18" s="331"/>
      <c r="E18" s="331"/>
      <c r="F18" s="331"/>
      <c r="G18" s="332"/>
    </row>
    <row r="19" spans="2:10" ht="15.75" customHeight="1" x14ac:dyDescent="0.25">
      <c r="B19" s="333"/>
      <c r="C19" s="334"/>
      <c r="D19" s="334"/>
      <c r="E19" s="334"/>
      <c r="F19" s="334"/>
      <c r="G19" s="335"/>
      <c r="J19" s="89"/>
    </row>
    <row r="20" spans="2:10" ht="15" customHeight="1" x14ac:dyDescent="0.25">
      <c r="B20" s="336" t="s">
        <v>201</v>
      </c>
      <c r="C20" s="230"/>
      <c r="D20" s="230"/>
      <c r="E20" s="230"/>
      <c r="F20" s="338">
        <v>6.2</v>
      </c>
      <c r="G20" s="340" t="s">
        <v>75</v>
      </c>
    </row>
    <row r="21" spans="2:10" ht="16.5" customHeight="1" x14ac:dyDescent="0.25">
      <c r="B21" s="337"/>
      <c r="C21" s="232"/>
      <c r="D21" s="232"/>
      <c r="E21" s="232"/>
      <c r="F21" s="339"/>
      <c r="G21" s="341"/>
    </row>
    <row r="22" spans="2:10" ht="15.75" customHeight="1" x14ac:dyDescent="0.25">
      <c r="B22" s="312" t="s">
        <v>148</v>
      </c>
      <c r="C22" s="70"/>
      <c r="D22" s="91"/>
      <c r="E22" s="91"/>
      <c r="F22" s="94"/>
      <c r="G22" s="113"/>
    </row>
    <row r="23" spans="2:10" ht="15.75" x14ac:dyDescent="0.3">
      <c r="B23" s="313"/>
      <c r="C23" s="75" t="s">
        <v>126</v>
      </c>
      <c r="D23" s="76"/>
      <c r="E23" s="76"/>
      <c r="F23" s="77"/>
      <c r="G23" s="109"/>
    </row>
    <row r="24" spans="2:10" ht="15.75" x14ac:dyDescent="0.3">
      <c r="B24" s="313"/>
      <c r="C24" s="78" t="s">
        <v>202</v>
      </c>
      <c r="F24" s="79"/>
      <c r="G24" s="109"/>
    </row>
    <row r="25" spans="2:10" x14ac:dyDescent="0.25">
      <c r="B25" s="313"/>
      <c r="C25" s="80"/>
      <c r="F25" s="77"/>
      <c r="G25" s="109"/>
    </row>
    <row r="26" spans="2:10" x14ac:dyDescent="0.25">
      <c r="B26" s="313"/>
      <c r="C26" s="75"/>
      <c r="F26" s="77"/>
      <c r="G26" s="109"/>
    </row>
    <row r="27" spans="2:10" ht="15.75" customHeight="1" x14ac:dyDescent="0.3">
      <c r="B27" s="313"/>
      <c r="C27" s="78"/>
      <c r="F27" s="77"/>
      <c r="G27" s="109"/>
    </row>
    <row r="28" spans="2:10" ht="15.75" x14ac:dyDescent="0.3">
      <c r="B28" s="313"/>
      <c r="C28" s="78"/>
      <c r="D28" s="14"/>
      <c r="E28" s="14"/>
      <c r="F28" s="92"/>
      <c r="G28" s="109"/>
    </row>
    <row r="29" spans="2:10" ht="15.75" x14ac:dyDescent="0.3">
      <c r="B29" s="313"/>
      <c r="C29" s="78"/>
      <c r="E29" s="76"/>
      <c r="F29" s="79"/>
      <c r="G29" s="109"/>
    </row>
    <row r="30" spans="2:10" ht="15.75" customHeight="1" x14ac:dyDescent="0.3">
      <c r="B30" s="313"/>
      <c r="C30" s="88"/>
      <c r="D30" s="101"/>
      <c r="E30" s="86"/>
      <c r="F30" s="87"/>
      <c r="G30" s="110"/>
    </row>
    <row r="31" spans="2:10" ht="15.75" customHeight="1" x14ac:dyDescent="0.25">
      <c r="B31" s="313"/>
      <c r="C31" s="317" t="s">
        <v>77</v>
      </c>
      <c r="D31" s="318"/>
      <c r="E31" s="318"/>
      <c r="F31" s="318"/>
      <c r="G31" s="319"/>
    </row>
    <row r="32" spans="2:10" ht="15.75" customHeight="1" x14ac:dyDescent="0.3">
      <c r="B32" s="314"/>
      <c r="C32" s="78" t="s">
        <v>203</v>
      </c>
      <c r="D32" s="76"/>
      <c r="E32" s="76"/>
      <c r="F32" s="79"/>
      <c r="G32" s="79"/>
    </row>
    <row r="33" spans="2:7" ht="15.75" customHeight="1" x14ac:dyDescent="0.3">
      <c r="B33" s="314"/>
      <c r="C33" s="78" t="s">
        <v>205</v>
      </c>
      <c r="F33" s="77"/>
      <c r="G33" s="79"/>
    </row>
    <row r="34" spans="2:7" ht="15.75" x14ac:dyDescent="0.3">
      <c r="B34" s="315"/>
      <c r="C34" s="78" t="s">
        <v>204</v>
      </c>
      <c r="F34" s="77"/>
      <c r="G34" s="77"/>
    </row>
    <row r="35" spans="2:7" ht="15.75" customHeight="1" x14ac:dyDescent="0.3">
      <c r="B35" s="316"/>
      <c r="C35" s="78" t="s">
        <v>206</v>
      </c>
      <c r="D35" s="86"/>
      <c r="E35" s="86"/>
      <c r="F35" s="87"/>
      <c r="G35" s="87"/>
    </row>
    <row r="36" spans="2:7" ht="15.75" customHeight="1" x14ac:dyDescent="0.25">
      <c r="B36" s="320" t="s">
        <v>80</v>
      </c>
      <c r="C36" s="321"/>
      <c r="D36" s="321"/>
      <c r="E36" s="320" t="s">
        <v>81</v>
      </c>
      <c r="F36" s="321"/>
      <c r="G36" s="323"/>
    </row>
    <row r="37" spans="2:7" ht="15.75" customHeight="1" x14ac:dyDescent="0.25">
      <c r="B37" s="322"/>
      <c r="C37" s="277"/>
      <c r="D37" s="277"/>
      <c r="E37" s="322"/>
      <c r="F37" s="277"/>
      <c r="G37" s="324"/>
    </row>
    <row r="38" spans="2:7" ht="15.75" customHeight="1" x14ac:dyDescent="0.25">
      <c r="B38" s="70"/>
      <c r="C38" s="91"/>
      <c r="D38" s="94"/>
      <c r="E38" s="70"/>
      <c r="F38" s="91"/>
      <c r="G38" s="94"/>
    </row>
    <row r="39" spans="2:7" ht="15.75" customHeight="1" x14ac:dyDescent="0.25">
      <c r="B39" s="80"/>
      <c r="D39" s="77"/>
      <c r="E39" s="80"/>
      <c r="G39" s="77"/>
    </row>
    <row r="40" spans="2:7" ht="15.75" customHeight="1" x14ac:dyDescent="0.25">
      <c r="B40" s="80"/>
      <c r="D40" s="77"/>
      <c r="E40" s="80"/>
      <c r="G40" s="77"/>
    </row>
    <row r="41" spans="2:7" ht="15.75" customHeight="1" x14ac:dyDescent="0.25">
      <c r="B41" s="80"/>
      <c r="D41" s="77"/>
      <c r="E41" s="80"/>
      <c r="G41" s="77"/>
    </row>
    <row r="42" spans="2:7" ht="15.75" customHeight="1" x14ac:dyDescent="0.25">
      <c r="B42" s="80"/>
      <c r="D42" s="77"/>
      <c r="E42" s="80"/>
      <c r="G42" s="77"/>
    </row>
    <row r="43" spans="2:7" ht="15.75" customHeight="1" x14ac:dyDescent="0.25">
      <c r="B43" s="80"/>
      <c r="D43" s="77"/>
      <c r="E43" s="80"/>
      <c r="G43" s="77"/>
    </row>
    <row r="44" spans="2:7" ht="15.75" customHeight="1" x14ac:dyDescent="0.25">
      <c r="B44" s="80"/>
      <c r="D44" s="77"/>
      <c r="E44" s="80"/>
      <c r="G44" s="77"/>
    </row>
    <row r="45" spans="2:7" ht="15.75" customHeight="1" x14ac:dyDescent="0.25">
      <c r="B45" s="80"/>
      <c r="D45" s="77"/>
      <c r="E45" s="80"/>
      <c r="G45" s="77"/>
    </row>
    <row r="46" spans="2:7" ht="15.75" customHeight="1" x14ac:dyDescent="0.25">
      <c r="B46" s="80"/>
      <c r="D46" s="77"/>
      <c r="E46" s="80"/>
      <c r="G46" s="77"/>
    </row>
    <row r="47" spans="2:7" x14ac:dyDescent="0.25">
      <c r="B47" s="80"/>
      <c r="D47" s="77"/>
      <c r="E47" s="80"/>
      <c r="G47" s="77"/>
    </row>
    <row r="48" spans="2:7" x14ac:dyDescent="0.25">
      <c r="B48" s="85"/>
      <c r="C48" s="86"/>
      <c r="D48" s="87"/>
      <c r="E48" s="85"/>
      <c r="F48" s="86"/>
      <c r="G48" s="87"/>
    </row>
  </sheetData>
  <mergeCells count="16">
    <mergeCell ref="B1:D2"/>
    <mergeCell ref="E1:F2"/>
    <mergeCell ref="G1:G2"/>
    <mergeCell ref="B3:E4"/>
    <mergeCell ref="F3:F4"/>
    <mergeCell ref="G3:G4"/>
    <mergeCell ref="B22:B35"/>
    <mergeCell ref="C31:G31"/>
    <mergeCell ref="B36:D37"/>
    <mergeCell ref="E36:G37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E2CE-CC2A-4BB1-AEFE-08DDCD984D0C}">
  <dimension ref="B1:J48"/>
  <sheetViews>
    <sheetView workbookViewId="0">
      <selection activeCell="C24" sqref="C24:F26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0" x14ac:dyDescent="0.25">
      <c r="B1" s="294" t="s">
        <v>74</v>
      </c>
      <c r="C1" s="295"/>
      <c r="D1" s="295"/>
      <c r="E1" s="298">
        <f>Kompetenzraster!Q31</f>
        <v>46166</v>
      </c>
      <c r="F1" s="299"/>
      <c r="G1" s="302">
        <v>14</v>
      </c>
    </row>
    <row r="2" spans="2:10" x14ac:dyDescent="0.25">
      <c r="B2" s="296"/>
      <c r="C2" s="297"/>
      <c r="D2" s="297"/>
      <c r="E2" s="300"/>
      <c r="F2" s="301"/>
      <c r="G2" s="303"/>
    </row>
    <row r="3" spans="2:10" ht="15.75" customHeight="1" x14ac:dyDescent="0.25">
      <c r="B3" s="345" t="s">
        <v>101</v>
      </c>
      <c r="C3" s="346"/>
      <c r="D3" s="346"/>
      <c r="E3" s="346"/>
      <c r="F3" s="349">
        <v>6.8</v>
      </c>
      <c r="G3" s="351" t="s">
        <v>75</v>
      </c>
    </row>
    <row r="4" spans="2:10" ht="14.25" customHeight="1" x14ac:dyDescent="0.25">
      <c r="B4" s="347"/>
      <c r="C4" s="348"/>
      <c r="D4" s="348"/>
      <c r="E4" s="348"/>
      <c r="F4" s="350"/>
      <c r="G4" s="352"/>
    </row>
    <row r="5" spans="2:10" ht="15.75" customHeight="1" x14ac:dyDescent="0.25">
      <c r="B5" s="353" t="s">
        <v>147</v>
      </c>
      <c r="C5" s="103" t="s">
        <v>210</v>
      </c>
      <c r="D5" s="104"/>
      <c r="E5" s="104"/>
      <c r="F5" s="105" t="s">
        <v>149</v>
      </c>
      <c r="G5" s="74"/>
    </row>
    <row r="6" spans="2:10" x14ac:dyDescent="0.25">
      <c r="B6" s="354"/>
      <c r="C6" s="75" t="s">
        <v>212</v>
      </c>
      <c r="D6" s="112"/>
      <c r="E6" s="112"/>
      <c r="F6" s="77"/>
      <c r="G6" s="77"/>
    </row>
    <row r="7" spans="2:10" ht="15.75" customHeight="1" x14ac:dyDescent="0.3">
      <c r="B7" s="354"/>
      <c r="C7" s="78" t="s">
        <v>213</v>
      </c>
      <c r="D7" s="76"/>
      <c r="E7" s="76"/>
      <c r="F7" s="77"/>
      <c r="G7" s="77"/>
    </row>
    <row r="8" spans="2:10" ht="15.75" x14ac:dyDescent="0.3">
      <c r="B8" s="354"/>
      <c r="C8" s="80"/>
      <c r="F8" s="77"/>
      <c r="G8" s="79"/>
    </row>
    <row r="9" spans="2:10" ht="15" customHeight="1" x14ac:dyDescent="0.25">
      <c r="B9" s="354"/>
      <c r="C9" s="75" t="s">
        <v>76</v>
      </c>
      <c r="F9" s="77"/>
      <c r="G9" s="77"/>
    </row>
    <row r="10" spans="2:10" ht="15.75" x14ac:dyDescent="0.3">
      <c r="B10" s="354"/>
      <c r="C10" s="78" t="s">
        <v>214</v>
      </c>
      <c r="F10" s="77"/>
      <c r="G10" s="77"/>
      <c r="J10" s="115"/>
    </row>
    <row r="11" spans="2:10" ht="15.75" customHeight="1" x14ac:dyDescent="0.25">
      <c r="B11" s="354"/>
      <c r="C11" s="75" t="s">
        <v>126</v>
      </c>
      <c r="F11" s="77"/>
      <c r="G11" s="102"/>
      <c r="J11" s="115"/>
    </row>
    <row r="12" spans="2:10" ht="15.75" x14ac:dyDescent="0.3">
      <c r="B12" s="354"/>
      <c r="C12" s="78" t="s">
        <v>215</v>
      </c>
      <c r="F12" s="77"/>
      <c r="G12" s="77"/>
    </row>
    <row r="13" spans="2:10" ht="15" customHeight="1" x14ac:dyDescent="0.3">
      <c r="B13" s="354"/>
      <c r="C13" s="88"/>
      <c r="D13" s="114"/>
      <c r="E13" s="114"/>
      <c r="F13" s="87"/>
      <c r="G13" s="87"/>
    </row>
    <row r="14" spans="2:10" x14ac:dyDescent="0.25">
      <c r="B14" s="355"/>
      <c r="C14" s="317" t="s">
        <v>77</v>
      </c>
      <c r="D14" s="318"/>
      <c r="E14" s="318"/>
      <c r="F14" s="318"/>
      <c r="G14" s="319"/>
    </row>
    <row r="15" spans="2:10" ht="15.75" customHeight="1" x14ac:dyDescent="0.3">
      <c r="B15" s="355"/>
      <c r="C15" s="116" t="s">
        <v>216</v>
      </c>
      <c r="D15" s="72"/>
      <c r="E15" s="72"/>
      <c r="F15" s="72"/>
      <c r="G15" s="73"/>
    </row>
    <row r="16" spans="2:10" ht="15.75" customHeight="1" x14ac:dyDescent="0.3">
      <c r="B16" s="355"/>
      <c r="C16" s="78" t="s">
        <v>220</v>
      </c>
      <c r="D16" s="76"/>
      <c r="E16" s="76"/>
      <c r="F16" s="76"/>
      <c r="G16" s="79"/>
      <c r="J16" s="115"/>
    </row>
    <row r="17" spans="2:10" ht="15.75" customHeight="1" x14ac:dyDescent="0.3">
      <c r="B17" s="355"/>
      <c r="C17" s="78" t="s">
        <v>218</v>
      </c>
      <c r="D17" s="76"/>
      <c r="E17" s="76"/>
      <c r="F17" s="76"/>
      <c r="G17" s="79"/>
      <c r="J17" s="115"/>
    </row>
    <row r="18" spans="2:10" ht="15" customHeight="1" x14ac:dyDescent="0.3">
      <c r="B18" s="355"/>
      <c r="C18" s="78" t="s">
        <v>219</v>
      </c>
      <c r="G18" s="77"/>
    </row>
    <row r="19" spans="2:10" ht="15" customHeight="1" x14ac:dyDescent="0.3">
      <c r="B19" s="356"/>
      <c r="C19" s="88" t="s">
        <v>217</v>
      </c>
      <c r="D19" s="86"/>
      <c r="E19" s="86"/>
      <c r="F19" s="86"/>
      <c r="G19" s="87"/>
    </row>
    <row r="20" spans="2:10" ht="15" customHeight="1" x14ac:dyDescent="0.25">
      <c r="B20" s="330" t="s">
        <v>78</v>
      </c>
      <c r="C20" s="331"/>
      <c r="D20" s="331"/>
      <c r="E20" s="331"/>
      <c r="F20" s="331"/>
      <c r="G20" s="332"/>
    </row>
    <row r="21" spans="2:10" ht="15.75" customHeight="1" x14ac:dyDescent="0.25">
      <c r="B21" s="333"/>
      <c r="C21" s="334"/>
      <c r="D21" s="334"/>
      <c r="E21" s="334"/>
      <c r="F21" s="334"/>
      <c r="G21" s="335"/>
      <c r="J21" s="89"/>
    </row>
    <row r="22" spans="2:10" ht="15" customHeight="1" x14ac:dyDescent="0.25">
      <c r="B22" s="336" t="s">
        <v>201</v>
      </c>
      <c r="C22" s="230"/>
      <c r="D22" s="230"/>
      <c r="E22" s="230"/>
      <c r="F22" s="338">
        <v>6.2</v>
      </c>
      <c r="G22" s="340" t="s">
        <v>75</v>
      </c>
    </row>
    <row r="23" spans="2:10" ht="16.5" customHeight="1" x14ac:dyDescent="0.25">
      <c r="B23" s="337"/>
      <c r="C23" s="232"/>
      <c r="D23" s="232"/>
      <c r="E23" s="232"/>
      <c r="F23" s="339"/>
      <c r="G23" s="341"/>
    </row>
    <row r="24" spans="2:10" ht="15.75" customHeight="1" x14ac:dyDescent="0.25">
      <c r="B24" s="312" t="s">
        <v>148</v>
      </c>
      <c r="C24" s="70"/>
      <c r="D24" s="91"/>
      <c r="E24" s="91"/>
      <c r="F24" s="94"/>
      <c r="G24" s="113"/>
    </row>
    <row r="25" spans="2:10" ht="15.75" x14ac:dyDescent="0.3">
      <c r="B25" s="313"/>
      <c r="C25" s="75" t="s">
        <v>126</v>
      </c>
      <c r="D25" s="76"/>
      <c r="E25" s="76"/>
      <c r="F25" s="77"/>
      <c r="G25" s="109"/>
    </row>
    <row r="26" spans="2:10" ht="15.75" x14ac:dyDescent="0.3">
      <c r="B26" s="313"/>
      <c r="C26" s="78" t="s">
        <v>211</v>
      </c>
      <c r="F26" s="79"/>
      <c r="G26" s="109"/>
    </row>
    <row r="27" spans="2:10" x14ac:dyDescent="0.25">
      <c r="B27" s="313"/>
      <c r="C27" s="80"/>
      <c r="F27" s="77"/>
      <c r="G27" s="109"/>
    </row>
    <row r="28" spans="2:10" x14ac:dyDescent="0.25">
      <c r="B28" s="313"/>
      <c r="C28" s="75"/>
      <c r="F28" s="77"/>
      <c r="G28" s="109"/>
    </row>
    <row r="29" spans="2:10" ht="15.75" x14ac:dyDescent="0.3">
      <c r="B29" s="313"/>
      <c r="C29" s="78"/>
      <c r="D29" s="14"/>
      <c r="E29" s="14"/>
      <c r="F29" s="92"/>
      <c r="G29" s="109"/>
    </row>
    <row r="30" spans="2:10" ht="15.75" x14ac:dyDescent="0.3">
      <c r="B30" s="313"/>
      <c r="C30" s="78"/>
      <c r="E30" s="76"/>
      <c r="F30" s="79"/>
      <c r="G30" s="109"/>
    </row>
    <row r="31" spans="2:10" ht="15.75" customHeight="1" x14ac:dyDescent="0.3">
      <c r="B31" s="313"/>
      <c r="C31" s="88"/>
      <c r="D31" s="101"/>
      <c r="E31" s="86"/>
      <c r="F31" s="87"/>
      <c r="G31" s="110"/>
    </row>
    <row r="32" spans="2:10" ht="15.75" customHeight="1" x14ac:dyDescent="0.25">
      <c r="B32" s="313"/>
      <c r="C32" s="317" t="s">
        <v>77</v>
      </c>
      <c r="D32" s="318"/>
      <c r="E32" s="318"/>
      <c r="F32" s="318"/>
      <c r="G32" s="319"/>
    </row>
    <row r="33" spans="2:7" ht="15.75" customHeight="1" x14ac:dyDescent="0.3">
      <c r="B33" s="314"/>
      <c r="C33" s="78" t="s">
        <v>203</v>
      </c>
      <c r="D33" s="76"/>
      <c r="E33" s="76"/>
      <c r="F33" s="79"/>
      <c r="G33" s="79"/>
    </row>
    <row r="34" spans="2:7" ht="15.75" customHeight="1" x14ac:dyDescent="0.3">
      <c r="B34" s="314"/>
      <c r="C34" s="78" t="s">
        <v>205</v>
      </c>
      <c r="F34" s="77"/>
      <c r="G34" s="79"/>
    </row>
    <row r="35" spans="2:7" ht="15.75" x14ac:dyDescent="0.3">
      <c r="B35" s="315"/>
      <c r="C35" s="78" t="s">
        <v>204</v>
      </c>
      <c r="F35" s="77"/>
      <c r="G35" s="77"/>
    </row>
    <row r="36" spans="2:7" ht="15.75" customHeight="1" x14ac:dyDescent="0.3">
      <c r="B36" s="316"/>
      <c r="C36" s="78" t="s">
        <v>206</v>
      </c>
      <c r="D36" s="86"/>
      <c r="E36" s="86"/>
      <c r="F36" s="87"/>
      <c r="G36" s="87"/>
    </row>
    <row r="37" spans="2:7" ht="15.75" customHeight="1" x14ac:dyDescent="0.25">
      <c r="B37" s="320" t="s">
        <v>80</v>
      </c>
      <c r="C37" s="321"/>
      <c r="D37" s="321"/>
      <c r="E37" s="320" t="s">
        <v>81</v>
      </c>
      <c r="F37" s="321"/>
      <c r="G37" s="323"/>
    </row>
    <row r="38" spans="2:7" ht="15.75" customHeight="1" x14ac:dyDescent="0.25">
      <c r="B38" s="322"/>
      <c r="C38" s="277"/>
      <c r="D38" s="277"/>
      <c r="E38" s="322"/>
      <c r="F38" s="277"/>
      <c r="G38" s="324"/>
    </row>
    <row r="39" spans="2:7" ht="15.75" customHeight="1" x14ac:dyDescent="0.25">
      <c r="B39" s="70"/>
      <c r="C39" s="91"/>
      <c r="D39" s="94"/>
      <c r="E39" s="70"/>
      <c r="F39" s="91"/>
      <c r="G39" s="94"/>
    </row>
    <row r="40" spans="2:7" ht="15.75" customHeight="1" x14ac:dyDescent="0.25">
      <c r="B40" s="80"/>
      <c r="D40" s="77"/>
      <c r="E40" s="80"/>
      <c r="G40" s="77"/>
    </row>
    <row r="41" spans="2:7" ht="15.75" customHeight="1" x14ac:dyDescent="0.25">
      <c r="B41" s="80"/>
      <c r="D41" s="77"/>
      <c r="E41" s="80"/>
      <c r="G41" s="77"/>
    </row>
    <row r="42" spans="2:7" ht="15.75" customHeight="1" x14ac:dyDescent="0.25">
      <c r="B42" s="80"/>
      <c r="D42" s="77"/>
      <c r="E42" s="80"/>
      <c r="G42" s="77"/>
    </row>
    <row r="43" spans="2:7" ht="15.75" customHeight="1" x14ac:dyDescent="0.25">
      <c r="B43" s="80"/>
      <c r="D43" s="77"/>
      <c r="E43" s="80"/>
      <c r="G43" s="77"/>
    </row>
    <row r="44" spans="2:7" ht="15.75" customHeight="1" x14ac:dyDescent="0.25">
      <c r="B44" s="80"/>
      <c r="D44" s="77"/>
      <c r="E44" s="80"/>
      <c r="G44" s="77"/>
    </row>
    <row r="45" spans="2:7" ht="15.75" customHeight="1" x14ac:dyDescent="0.25">
      <c r="B45" s="80"/>
      <c r="D45" s="77"/>
      <c r="E45" s="80"/>
      <c r="G45" s="77"/>
    </row>
    <row r="46" spans="2:7" ht="15.75" customHeight="1" x14ac:dyDescent="0.25">
      <c r="B46" s="80"/>
      <c r="D46" s="77"/>
      <c r="E46" s="80"/>
      <c r="G46" s="77"/>
    </row>
    <row r="47" spans="2:7" x14ac:dyDescent="0.25">
      <c r="B47" s="80"/>
      <c r="D47" s="77"/>
      <c r="E47" s="80"/>
      <c r="G47" s="77"/>
    </row>
    <row r="48" spans="2:7" x14ac:dyDescent="0.25">
      <c r="B48" s="85"/>
      <c r="C48" s="86"/>
      <c r="D48" s="87"/>
      <c r="E48" s="85"/>
      <c r="F48" s="86"/>
      <c r="G48" s="87"/>
    </row>
  </sheetData>
  <mergeCells count="16">
    <mergeCell ref="B24:B36"/>
    <mergeCell ref="C32:G32"/>
    <mergeCell ref="B37:D38"/>
    <mergeCell ref="E37:G38"/>
    <mergeCell ref="B5:B19"/>
    <mergeCell ref="C14:G14"/>
    <mergeCell ref="B20:G21"/>
    <mergeCell ref="B22:E23"/>
    <mergeCell ref="F22:F23"/>
    <mergeCell ref="G22:G23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818-26CF-43DD-A554-4EA83CA1B2A1}">
  <dimension ref="B1:J48"/>
  <sheetViews>
    <sheetView workbookViewId="0">
      <selection activeCell="C26" sqref="C26:F26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0" x14ac:dyDescent="0.25">
      <c r="B1" s="294" t="s">
        <v>74</v>
      </c>
      <c r="C1" s="295"/>
      <c r="D1" s="295"/>
      <c r="E1" s="298">
        <f>Kompetenzraster!Q33</f>
        <v>46173</v>
      </c>
      <c r="F1" s="299"/>
      <c r="G1" s="302">
        <v>15</v>
      </c>
    </row>
    <row r="2" spans="2:10" x14ac:dyDescent="0.25">
      <c r="B2" s="296"/>
      <c r="C2" s="297"/>
      <c r="D2" s="297"/>
      <c r="E2" s="300"/>
      <c r="F2" s="301"/>
      <c r="G2" s="303"/>
    </row>
    <row r="3" spans="2:10" ht="15.75" customHeight="1" x14ac:dyDescent="0.25">
      <c r="B3" s="345" t="s">
        <v>101</v>
      </c>
      <c r="C3" s="346"/>
      <c r="D3" s="346"/>
      <c r="E3" s="346"/>
      <c r="F3" s="349">
        <v>6.8</v>
      </c>
      <c r="G3" s="351" t="s">
        <v>75</v>
      </c>
    </row>
    <row r="4" spans="2:10" ht="14.25" customHeight="1" x14ac:dyDescent="0.25">
      <c r="B4" s="347"/>
      <c r="C4" s="348"/>
      <c r="D4" s="348"/>
      <c r="E4" s="348"/>
      <c r="F4" s="350"/>
      <c r="G4" s="352"/>
    </row>
    <row r="5" spans="2:10" ht="15.75" customHeight="1" x14ac:dyDescent="0.25">
      <c r="B5" s="353" t="s">
        <v>147</v>
      </c>
      <c r="C5" s="106"/>
      <c r="D5" s="107"/>
      <c r="E5" s="107"/>
      <c r="F5" s="108"/>
      <c r="G5" s="74"/>
    </row>
    <row r="6" spans="2:10" x14ac:dyDescent="0.25">
      <c r="B6" s="354"/>
      <c r="C6" s="75" t="s">
        <v>126</v>
      </c>
      <c r="F6" s="77"/>
      <c r="G6" s="77"/>
    </row>
    <row r="7" spans="2:10" ht="15.75" customHeight="1" x14ac:dyDescent="0.3">
      <c r="B7" s="354"/>
      <c r="C7" s="78" t="s">
        <v>215</v>
      </c>
      <c r="F7" s="77"/>
      <c r="G7" s="77"/>
    </row>
    <row r="8" spans="2:10" ht="15.75" x14ac:dyDescent="0.3">
      <c r="B8" s="354"/>
      <c r="C8" s="80"/>
      <c r="F8" s="77"/>
      <c r="G8" s="79"/>
    </row>
    <row r="9" spans="2:10" ht="15" customHeight="1" x14ac:dyDescent="0.25">
      <c r="B9" s="354"/>
      <c r="C9" s="75" t="s">
        <v>222</v>
      </c>
      <c r="F9" s="77"/>
      <c r="G9" s="77"/>
    </row>
    <row r="10" spans="2:10" ht="15.75" x14ac:dyDescent="0.3">
      <c r="B10" s="354"/>
      <c r="C10" s="78" t="s">
        <v>223</v>
      </c>
      <c r="F10" s="77"/>
      <c r="G10" s="77"/>
      <c r="J10" s="115"/>
    </row>
    <row r="11" spans="2:10" ht="15.75" customHeight="1" x14ac:dyDescent="0.3">
      <c r="B11" s="354"/>
      <c r="C11" s="78"/>
      <c r="F11" s="77"/>
      <c r="G11" s="93"/>
      <c r="J11" s="115"/>
    </row>
    <row r="12" spans="2:10" x14ac:dyDescent="0.25">
      <c r="B12" s="354"/>
      <c r="C12" s="80"/>
      <c r="F12" s="77"/>
      <c r="G12" s="77"/>
    </row>
    <row r="13" spans="2:10" ht="15" customHeight="1" x14ac:dyDescent="0.3">
      <c r="B13" s="354"/>
      <c r="C13" s="88"/>
      <c r="D13" s="114"/>
      <c r="E13" s="114"/>
      <c r="F13" s="87"/>
      <c r="G13" s="87"/>
    </row>
    <row r="14" spans="2:10" x14ac:dyDescent="0.25">
      <c r="B14" s="355"/>
      <c r="C14" s="317" t="s">
        <v>77</v>
      </c>
      <c r="D14" s="318"/>
      <c r="E14" s="318"/>
      <c r="F14" s="318"/>
      <c r="G14" s="319"/>
    </row>
    <row r="15" spans="2:10" ht="15.75" customHeight="1" x14ac:dyDescent="0.3">
      <c r="B15" s="355"/>
      <c r="C15" s="116" t="s">
        <v>216</v>
      </c>
      <c r="D15" s="72"/>
      <c r="E15" s="72"/>
      <c r="F15" s="72"/>
      <c r="G15" s="73"/>
    </row>
    <row r="16" spans="2:10" ht="15.75" customHeight="1" x14ac:dyDescent="0.3">
      <c r="B16" s="355"/>
      <c r="C16" s="78" t="s">
        <v>220</v>
      </c>
      <c r="D16" s="76"/>
      <c r="E16" s="76"/>
      <c r="F16" s="76"/>
      <c r="G16" s="79"/>
      <c r="J16" s="115"/>
    </row>
    <row r="17" spans="2:10" ht="15.75" customHeight="1" x14ac:dyDescent="0.3">
      <c r="B17" s="355"/>
      <c r="C17" s="78" t="s">
        <v>218</v>
      </c>
      <c r="D17" s="76"/>
      <c r="E17" s="76"/>
      <c r="F17" s="76"/>
      <c r="G17" s="79"/>
      <c r="J17" s="115"/>
    </row>
    <row r="18" spans="2:10" ht="15" customHeight="1" x14ac:dyDescent="0.3">
      <c r="B18" s="355"/>
      <c r="C18" s="78" t="s">
        <v>219</v>
      </c>
      <c r="G18" s="77"/>
    </row>
    <row r="19" spans="2:10" ht="15" customHeight="1" x14ac:dyDescent="0.3">
      <c r="B19" s="356"/>
      <c r="C19" s="88" t="s">
        <v>217</v>
      </c>
      <c r="D19" s="86"/>
      <c r="E19" s="86"/>
      <c r="F19" s="86"/>
      <c r="G19" s="87"/>
    </row>
    <row r="20" spans="2:10" ht="15" customHeight="1" x14ac:dyDescent="0.25">
      <c r="B20" s="330" t="s">
        <v>78</v>
      </c>
      <c r="C20" s="331"/>
      <c r="D20" s="331"/>
      <c r="E20" s="331"/>
      <c r="F20" s="331"/>
      <c r="G20" s="332"/>
    </row>
    <row r="21" spans="2:10" ht="15.75" customHeight="1" x14ac:dyDescent="0.25">
      <c r="B21" s="333"/>
      <c r="C21" s="334"/>
      <c r="D21" s="334"/>
      <c r="E21" s="334"/>
      <c r="F21" s="334"/>
      <c r="G21" s="335"/>
      <c r="J21" s="89"/>
    </row>
    <row r="22" spans="2:10" ht="15" customHeight="1" x14ac:dyDescent="0.25">
      <c r="B22" s="336" t="s">
        <v>201</v>
      </c>
      <c r="C22" s="230"/>
      <c r="D22" s="230"/>
      <c r="E22" s="230"/>
      <c r="F22" s="338">
        <v>6.2</v>
      </c>
      <c r="G22" s="340" t="s">
        <v>75</v>
      </c>
    </row>
    <row r="23" spans="2:10" ht="16.5" customHeight="1" x14ac:dyDescent="0.25">
      <c r="B23" s="337"/>
      <c r="C23" s="232"/>
      <c r="D23" s="232"/>
      <c r="E23" s="232"/>
      <c r="F23" s="339"/>
      <c r="G23" s="341"/>
    </row>
    <row r="24" spans="2:10" ht="15.75" customHeight="1" x14ac:dyDescent="0.25">
      <c r="B24" s="312" t="s">
        <v>148</v>
      </c>
      <c r="C24" s="70"/>
      <c r="D24" s="91"/>
      <c r="E24" s="91"/>
      <c r="F24" s="94"/>
      <c r="G24" s="113"/>
    </row>
    <row r="25" spans="2:10" ht="15.75" x14ac:dyDescent="0.3">
      <c r="B25" s="313"/>
      <c r="C25" s="75" t="s">
        <v>126</v>
      </c>
      <c r="D25" s="76"/>
      <c r="E25" s="76"/>
      <c r="F25" s="77"/>
      <c r="G25" s="109"/>
    </row>
    <row r="26" spans="2:10" ht="15.75" x14ac:dyDescent="0.3">
      <c r="B26" s="313"/>
      <c r="C26" s="78" t="s">
        <v>211</v>
      </c>
      <c r="F26" s="79"/>
      <c r="G26" s="109"/>
    </row>
    <row r="27" spans="2:10" x14ac:dyDescent="0.25">
      <c r="B27" s="313"/>
      <c r="C27" s="80"/>
      <c r="F27" s="77"/>
      <c r="G27" s="109"/>
    </row>
    <row r="28" spans="2:10" x14ac:dyDescent="0.25">
      <c r="B28" s="313"/>
      <c r="C28" s="75"/>
      <c r="F28" s="77"/>
      <c r="G28" s="109"/>
    </row>
    <row r="29" spans="2:10" ht="15.75" x14ac:dyDescent="0.3">
      <c r="B29" s="313"/>
      <c r="C29" s="78"/>
      <c r="D29" s="14"/>
      <c r="E29" s="14"/>
      <c r="F29" s="92"/>
      <c r="G29" s="109"/>
    </row>
    <row r="30" spans="2:10" ht="15.75" x14ac:dyDescent="0.3">
      <c r="B30" s="313"/>
      <c r="C30" s="78"/>
      <c r="E30" s="76"/>
      <c r="F30" s="79"/>
      <c r="G30" s="109"/>
    </row>
    <row r="31" spans="2:10" ht="15.75" customHeight="1" x14ac:dyDescent="0.3">
      <c r="B31" s="313"/>
      <c r="C31" s="88"/>
      <c r="D31" s="101"/>
      <c r="E31" s="86"/>
      <c r="F31" s="87"/>
      <c r="G31" s="110"/>
    </row>
    <row r="32" spans="2:10" ht="15.75" customHeight="1" x14ac:dyDescent="0.25">
      <c r="B32" s="313"/>
      <c r="C32" s="317" t="s">
        <v>77</v>
      </c>
      <c r="D32" s="318"/>
      <c r="E32" s="318"/>
      <c r="F32" s="318"/>
      <c r="G32" s="319"/>
    </row>
    <row r="33" spans="2:7" ht="15.75" customHeight="1" x14ac:dyDescent="0.3">
      <c r="B33" s="314"/>
      <c r="C33" s="78" t="s">
        <v>203</v>
      </c>
      <c r="D33" s="76"/>
      <c r="E33" s="76"/>
      <c r="F33" s="79"/>
      <c r="G33" s="79"/>
    </row>
    <row r="34" spans="2:7" ht="15.75" customHeight="1" x14ac:dyDescent="0.3">
      <c r="B34" s="314"/>
      <c r="C34" s="78" t="s">
        <v>205</v>
      </c>
      <c r="F34" s="77"/>
      <c r="G34" s="79"/>
    </row>
    <row r="35" spans="2:7" ht="15.75" x14ac:dyDescent="0.3">
      <c r="B35" s="315"/>
      <c r="C35" s="78" t="s">
        <v>204</v>
      </c>
      <c r="F35" s="77"/>
      <c r="G35" s="77"/>
    </row>
    <row r="36" spans="2:7" ht="15.75" customHeight="1" x14ac:dyDescent="0.3">
      <c r="B36" s="316"/>
      <c r="C36" s="78" t="s">
        <v>206</v>
      </c>
      <c r="D36" s="86"/>
      <c r="E36" s="86"/>
      <c r="F36" s="87"/>
      <c r="G36" s="87"/>
    </row>
    <row r="37" spans="2:7" ht="15.75" customHeight="1" x14ac:dyDescent="0.25">
      <c r="B37" s="320" t="s">
        <v>80</v>
      </c>
      <c r="C37" s="321"/>
      <c r="D37" s="321"/>
      <c r="E37" s="320" t="s">
        <v>81</v>
      </c>
      <c r="F37" s="321"/>
      <c r="G37" s="323"/>
    </row>
    <row r="38" spans="2:7" ht="15.75" customHeight="1" x14ac:dyDescent="0.25">
      <c r="B38" s="322"/>
      <c r="C38" s="277"/>
      <c r="D38" s="277"/>
      <c r="E38" s="322"/>
      <c r="F38" s="277"/>
      <c r="G38" s="324"/>
    </row>
    <row r="39" spans="2:7" ht="15.75" customHeight="1" x14ac:dyDescent="0.25">
      <c r="B39" s="70"/>
      <c r="C39" s="91"/>
      <c r="D39" s="94"/>
      <c r="E39" s="70"/>
      <c r="F39" s="91"/>
      <c r="G39" s="94"/>
    </row>
    <row r="40" spans="2:7" ht="15.75" customHeight="1" x14ac:dyDescent="0.25">
      <c r="B40" s="80"/>
      <c r="D40" s="77"/>
      <c r="E40" s="80"/>
      <c r="G40" s="77"/>
    </row>
    <row r="41" spans="2:7" ht="15.75" customHeight="1" x14ac:dyDescent="0.25">
      <c r="B41" s="80"/>
      <c r="D41" s="77"/>
      <c r="E41" s="80"/>
      <c r="G41" s="77"/>
    </row>
    <row r="42" spans="2:7" ht="15.75" customHeight="1" x14ac:dyDescent="0.25">
      <c r="B42" s="80"/>
      <c r="D42" s="77"/>
      <c r="E42" s="80"/>
      <c r="G42" s="77"/>
    </row>
    <row r="43" spans="2:7" ht="15.75" customHeight="1" x14ac:dyDescent="0.25">
      <c r="B43" s="80"/>
      <c r="D43" s="77"/>
      <c r="E43" s="80"/>
      <c r="G43" s="77"/>
    </row>
    <row r="44" spans="2:7" ht="15.75" customHeight="1" x14ac:dyDescent="0.25">
      <c r="B44" s="80"/>
      <c r="D44" s="77"/>
      <c r="E44" s="80"/>
      <c r="G44" s="77"/>
    </row>
    <row r="45" spans="2:7" ht="15.75" customHeight="1" x14ac:dyDescent="0.25">
      <c r="B45" s="80"/>
      <c r="D45" s="77"/>
      <c r="E45" s="80"/>
      <c r="G45" s="77"/>
    </row>
    <row r="46" spans="2:7" ht="15.75" customHeight="1" x14ac:dyDescent="0.25">
      <c r="B46" s="80"/>
      <c r="D46" s="77"/>
      <c r="E46" s="80"/>
      <c r="G46" s="77"/>
    </row>
    <row r="47" spans="2:7" x14ac:dyDescent="0.25">
      <c r="B47" s="80"/>
      <c r="D47" s="77"/>
      <c r="E47" s="80"/>
      <c r="G47" s="77"/>
    </row>
    <row r="48" spans="2:7" x14ac:dyDescent="0.25">
      <c r="B48" s="85"/>
      <c r="C48" s="86"/>
      <c r="D48" s="87"/>
      <c r="E48" s="85"/>
      <c r="F48" s="86"/>
      <c r="G48" s="87"/>
    </row>
  </sheetData>
  <mergeCells count="16">
    <mergeCell ref="B24:B36"/>
    <mergeCell ref="C32:G32"/>
    <mergeCell ref="B37:D38"/>
    <mergeCell ref="E37:G38"/>
    <mergeCell ref="B5:B19"/>
    <mergeCell ref="C14:G14"/>
    <mergeCell ref="B20:G21"/>
    <mergeCell ref="B22:E23"/>
    <mergeCell ref="F22:F23"/>
    <mergeCell ref="G22:G23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B331-FE57-414A-8B6B-4F746E9936DF}">
  <dimension ref="B1:J47"/>
  <sheetViews>
    <sheetView workbookViewId="0">
      <selection activeCell="B3" sqref="B3:E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0" x14ac:dyDescent="0.25">
      <c r="B1" s="294" t="s">
        <v>74</v>
      </c>
      <c r="C1" s="295"/>
      <c r="D1" s="295"/>
      <c r="E1" s="298">
        <f>Kompetenzraster!Q35</f>
        <v>46180</v>
      </c>
      <c r="F1" s="299"/>
      <c r="G1" s="302">
        <v>16</v>
      </c>
    </row>
    <row r="2" spans="2:10" x14ac:dyDescent="0.25">
      <c r="B2" s="296"/>
      <c r="C2" s="297"/>
      <c r="D2" s="297"/>
      <c r="E2" s="300"/>
      <c r="F2" s="301"/>
      <c r="G2" s="303"/>
    </row>
    <row r="3" spans="2:10" ht="15.75" customHeight="1" x14ac:dyDescent="0.25">
      <c r="B3" s="345" t="s">
        <v>224</v>
      </c>
      <c r="C3" s="346"/>
      <c r="D3" s="346"/>
      <c r="E3" s="346"/>
      <c r="F3" s="349">
        <v>6.11</v>
      </c>
      <c r="G3" s="351" t="s">
        <v>75</v>
      </c>
    </row>
    <row r="4" spans="2:10" ht="14.25" customHeight="1" x14ac:dyDescent="0.25">
      <c r="B4" s="347"/>
      <c r="C4" s="348"/>
      <c r="D4" s="348"/>
      <c r="E4" s="348"/>
      <c r="F4" s="350"/>
      <c r="G4" s="352"/>
    </row>
    <row r="5" spans="2:10" ht="15.75" customHeight="1" x14ac:dyDescent="0.25">
      <c r="B5" s="353" t="s">
        <v>147</v>
      </c>
      <c r="C5" s="106"/>
      <c r="D5" s="107"/>
      <c r="E5" s="107"/>
      <c r="F5" s="108"/>
      <c r="G5" s="113"/>
    </row>
    <row r="6" spans="2:10" x14ac:dyDescent="0.25">
      <c r="B6" s="354"/>
      <c r="C6" s="75" t="s">
        <v>225</v>
      </c>
      <c r="F6" s="77"/>
      <c r="G6" s="109"/>
    </row>
    <row r="7" spans="2:10" ht="15.75" customHeight="1" x14ac:dyDescent="0.3">
      <c r="B7" s="354"/>
      <c r="C7" s="78" t="s">
        <v>226</v>
      </c>
      <c r="F7" s="77"/>
      <c r="G7" s="109"/>
    </row>
    <row r="8" spans="2:10" ht="15.75" x14ac:dyDescent="0.3">
      <c r="B8" s="354"/>
      <c r="C8" s="80"/>
      <c r="F8" s="77"/>
      <c r="G8" s="117"/>
    </row>
    <row r="9" spans="2:10" ht="15" customHeight="1" x14ac:dyDescent="0.25">
      <c r="B9" s="354"/>
      <c r="C9" s="75" t="s">
        <v>227</v>
      </c>
      <c r="F9" s="77"/>
      <c r="G9" s="109"/>
    </row>
    <row r="10" spans="2:10" ht="15.75" x14ac:dyDescent="0.3">
      <c r="B10" s="354"/>
      <c r="C10" s="78"/>
      <c r="F10" s="77"/>
      <c r="G10" s="109"/>
      <c r="J10" s="115"/>
    </row>
    <row r="11" spans="2:10" ht="15.75" customHeight="1" x14ac:dyDescent="0.25">
      <c r="B11" s="354"/>
      <c r="C11" s="75" t="s">
        <v>222</v>
      </c>
      <c r="F11" s="77"/>
      <c r="G11" s="102"/>
      <c r="J11" s="115"/>
    </row>
    <row r="12" spans="2:10" ht="15.75" x14ac:dyDescent="0.3">
      <c r="B12" s="354"/>
      <c r="C12" s="78" t="s">
        <v>229</v>
      </c>
      <c r="F12" s="77"/>
      <c r="G12" s="109"/>
    </row>
    <row r="13" spans="2:10" ht="15" customHeight="1" x14ac:dyDescent="0.25">
      <c r="B13" s="354"/>
      <c r="C13" s="80"/>
      <c r="F13" s="77"/>
      <c r="G13" s="109"/>
    </row>
    <row r="14" spans="2:10" ht="15.75" x14ac:dyDescent="0.3">
      <c r="B14" s="354"/>
      <c r="C14" s="88"/>
      <c r="D14" s="114"/>
      <c r="E14" s="114"/>
      <c r="F14" s="87"/>
      <c r="G14" s="110"/>
    </row>
    <row r="15" spans="2:10" ht="15.75" customHeight="1" x14ac:dyDescent="0.25">
      <c r="B15" s="355"/>
      <c r="C15" s="317" t="s">
        <v>77</v>
      </c>
      <c r="D15" s="318"/>
      <c r="E15" s="318"/>
      <c r="F15" s="318"/>
      <c r="G15" s="319"/>
    </row>
    <row r="16" spans="2:10" ht="15.75" customHeight="1" x14ac:dyDescent="0.3">
      <c r="B16" s="355"/>
      <c r="C16" s="116" t="s">
        <v>228</v>
      </c>
      <c r="D16" s="72"/>
      <c r="E16" s="72"/>
      <c r="F16" s="72"/>
      <c r="G16" s="73"/>
      <c r="J16" s="115"/>
    </row>
    <row r="17" spans="2:10" ht="15.75" customHeight="1" x14ac:dyDescent="0.3">
      <c r="B17" s="355"/>
      <c r="C17" s="78"/>
      <c r="D17" s="76"/>
      <c r="E17" s="76"/>
      <c r="F17" s="76"/>
      <c r="G17" s="79"/>
      <c r="J17" s="115"/>
    </row>
    <row r="18" spans="2:10" ht="15" customHeight="1" x14ac:dyDescent="0.3">
      <c r="B18" s="356"/>
      <c r="C18" s="88"/>
      <c r="D18" s="86"/>
      <c r="E18" s="86"/>
      <c r="F18" s="86"/>
      <c r="G18" s="87"/>
    </row>
    <row r="19" spans="2:10" ht="15" customHeight="1" x14ac:dyDescent="0.25">
      <c r="B19" s="330" t="s">
        <v>78</v>
      </c>
      <c r="C19" s="331"/>
      <c r="D19" s="331"/>
      <c r="E19" s="331"/>
      <c r="F19" s="331"/>
      <c r="G19" s="332"/>
    </row>
    <row r="20" spans="2:10" ht="15.75" customHeight="1" x14ac:dyDescent="0.25">
      <c r="B20" s="333"/>
      <c r="C20" s="334"/>
      <c r="D20" s="334"/>
      <c r="E20" s="334"/>
      <c r="F20" s="334"/>
      <c r="G20" s="335"/>
      <c r="J20" s="89"/>
    </row>
    <row r="21" spans="2:10" ht="15" customHeight="1" x14ac:dyDescent="0.25">
      <c r="B21" s="345" t="s">
        <v>224</v>
      </c>
      <c r="C21" s="346"/>
      <c r="D21" s="346"/>
      <c r="E21" s="346"/>
      <c r="F21" s="349">
        <v>6.11</v>
      </c>
      <c r="G21" s="351" t="s">
        <v>75</v>
      </c>
    </row>
    <row r="22" spans="2:10" ht="16.5" customHeight="1" x14ac:dyDescent="0.25">
      <c r="B22" s="347"/>
      <c r="C22" s="348"/>
      <c r="D22" s="348"/>
      <c r="E22" s="348"/>
      <c r="F22" s="350"/>
      <c r="G22" s="352"/>
    </row>
    <row r="23" spans="2:10" ht="15.75" customHeight="1" x14ac:dyDescent="0.25">
      <c r="B23" s="353" t="s">
        <v>148</v>
      </c>
      <c r="C23" s="70"/>
      <c r="D23" s="91"/>
      <c r="E23" s="91"/>
      <c r="F23" s="94"/>
      <c r="G23" s="113"/>
    </row>
    <row r="24" spans="2:10" x14ac:dyDescent="0.25">
      <c r="B24" s="354"/>
      <c r="C24" s="75" t="s">
        <v>222</v>
      </c>
      <c r="F24" s="77"/>
      <c r="G24" s="109"/>
    </row>
    <row r="25" spans="2:10" ht="15.75" x14ac:dyDescent="0.3">
      <c r="B25" s="354"/>
      <c r="C25" s="78" t="s">
        <v>229</v>
      </c>
      <c r="F25" s="77"/>
      <c r="G25" s="109"/>
    </row>
    <row r="26" spans="2:10" x14ac:dyDescent="0.25">
      <c r="B26" s="354"/>
      <c r="C26" s="80"/>
      <c r="F26" s="77"/>
      <c r="G26" s="109"/>
    </row>
    <row r="27" spans="2:10" x14ac:dyDescent="0.25">
      <c r="B27" s="354"/>
      <c r="C27" s="75"/>
      <c r="F27" s="77"/>
      <c r="G27" s="109"/>
    </row>
    <row r="28" spans="2:10" ht="15.75" x14ac:dyDescent="0.3">
      <c r="B28" s="354"/>
      <c r="C28" s="78"/>
      <c r="D28" s="14"/>
      <c r="E28" s="14"/>
      <c r="F28" s="92"/>
      <c r="G28" s="109"/>
    </row>
    <row r="29" spans="2:10" ht="15.75" x14ac:dyDescent="0.3">
      <c r="B29" s="354"/>
      <c r="C29" s="78"/>
      <c r="E29" s="76"/>
      <c r="F29" s="79"/>
      <c r="G29" s="109"/>
    </row>
    <row r="30" spans="2:10" ht="15.75" customHeight="1" x14ac:dyDescent="0.25">
      <c r="B30" s="354"/>
      <c r="C30" s="80"/>
      <c r="F30" s="77"/>
      <c r="G30" s="109"/>
    </row>
    <row r="31" spans="2:10" ht="15.75" customHeight="1" x14ac:dyDescent="0.3">
      <c r="B31" s="354"/>
      <c r="C31" s="88"/>
      <c r="D31" s="101"/>
      <c r="E31" s="86"/>
      <c r="F31" s="87"/>
      <c r="G31" s="110"/>
    </row>
    <row r="32" spans="2:10" ht="15.75" customHeight="1" x14ac:dyDescent="0.25">
      <c r="B32" s="354"/>
      <c r="C32" s="317" t="s">
        <v>77</v>
      </c>
      <c r="D32" s="318"/>
      <c r="E32" s="318"/>
      <c r="F32" s="318"/>
      <c r="G32" s="319"/>
    </row>
    <row r="33" spans="2:7" ht="15.75" customHeight="1" x14ac:dyDescent="0.3">
      <c r="B33" s="355"/>
      <c r="C33" s="116" t="s">
        <v>228</v>
      </c>
      <c r="D33" s="72"/>
      <c r="E33" s="72"/>
      <c r="F33" s="72"/>
      <c r="G33" s="73"/>
    </row>
    <row r="34" spans="2:7" ht="15.75" x14ac:dyDescent="0.3">
      <c r="B34" s="355"/>
      <c r="C34" s="78"/>
      <c r="D34" s="76"/>
      <c r="E34" s="76"/>
      <c r="F34" s="76"/>
      <c r="G34" s="79"/>
    </row>
    <row r="35" spans="2:7" ht="15.75" customHeight="1" x14ac:dyDescent="0.3">
      <c r="B35" s="355"/>
      <c r="C35" s="88"/>
      <c r="D35" s="86"/>
      <c r="E35" s="86"/>
      <c r="F35" s="86"/>
      <c r="G35" s="87"/>
    </row>
    <row r="36" spans="2:7" ht="15.75" customHeight="1" x14ac:dyDescent="0.25">
      <c r="B36" s="320" t="s">
        <v>80</v>
      </c>
      <c r="C36" s="321"/>
      <c r="D36" s="321"/>
      <c r="E36" s="320" t="s">
        <v>81</v>
      </c>
      <c r="F36" s="321"/>
      <c r="G36" s="323"/>
    </row>
    <row r="37" spans="2:7" ht="15.75" customHeight="1" x14ac:dyDescent="0.25">
      <c r="B37" s="322"/>
      <c r="C37" s="277"/>
      <c r="D37" s="277"/>
      <c r="E37" s="322"/>
      <c r="F37" s="277"/>
      <c r="G37" s="324"/>
    </row>
    <row r="38" spans="2:7" ht="15.75" customHeight="1" x14ac:dyDescent="0.25">
      <c r="B38" s="70"/>
      <c r="C38" s="91"/>
      <c r="D38" s="94"/>
      <c r="E38" s="70"/>
      <c r="F38" s="91"/>
      <c r="G38" s="94"/>
    </row>
    <row r="39" spans="2:7" ht="15.75" customHeight="1" x14ac:dyDescent="0.25">
      <c r="B39" s="80"/>
      <c r="D39" s="77"/>
      <c r="E39" s="80"/>
      <c r="G39" s="77"/>
    </row>
    <row r="40" spans="2:7" ht="15.75" customHeight="1" x14ac:dyDescent="0.25">
      <c r="B40" s="80"/>
      <c r="D40" s="77"/>
      <c r="E40" s="80"/>
      <c r="G40" s="77"/>
    </row>
    <row r="41" spans="2:7" ht="15.75" customHeight="1" x14ac:dyDescent="0.25">
      <c r="B41" s="80"/>
      <c r="D41" s="77"/>
      <c r="E41" s="80"/>
      <c r="G41" s="77"/>
    </row>
    <row r="42" spans="2:7" ht="15.75" customHeight="1" x14ac:dyDescent="0.25">
      <c r="B42" s="80"/>
      <c r="D42" s="77"/>
      <c r="E42" s="80"/>
      <c r="G42" s="77"/>
    </row>
    <row r="43" spans="2:7" ht="15.75" customHeight="1" x14ac:dyDescent="0.25">
      <c r="B43" s="80"/>
      <c r="D43" s="77"/>
      <c r="E43" s="80"/>
      <c r="G43" s="77"/>
    </row>
    <row r="44" spans="2:7" ht="15.75" customHeight="1" x14ac:dyDescent="0.25">
      <c r="B44" s="80"/>
      <c r="D44" s="77"/>
      <c r="E44" s="80"/>
      <c r="G44" s="77"/>
    </row>
    <row r="45" spans="2:7" ht="15.75" customHeight="1" x14ac:dyDescent="0.25">
      <c r="B45" s="80"/>
      <c r="D45" s="77"/>
      <c r="E45" s="80"/>
      <c r="G45" s="77"/>
    </row>
    <row r="46" spans="2:7" x14ac:dyDescent="0.25">
      <c r="B46" s="80"/>
      <c r="D46" s="77"/>
      <c r="E46" s="80"/>
      <c r="G46" s="77"/>
    </row>
    <row r="47" spans="2:7" x14ac:dyDescent="0.25">
      <c r="B47" s="85"/>
      <c r="C47" s="86"/>
      <c r="D47" s="87"/>
      <c r="E47" s="85"/>
      <c r="F47" s="86"/>
      <c r="G47" s="87"/>
    </row>
  </sheetData>
  <mergeCells count="16">
    <mergeCell ref="B1:D2"/>
    <mergeCell ref="E1:F2"/>
    <mergeCell ref="G1:G2"/>
    <mergeCell ref="B3:E4"/>
    <mergeCell ref="F3:F4"/>
    <mergeCell ref="G3:G4"/>
    <mergeCell ref="B23:B35"/>
    <mergeCell ref="C32:G32"/>
    <mergeCell ref="B36:D37"/>
    <mergeCell ref="E36:G37"/>
    <mergeCell ref="B5:B18"/>
    <mergeCell ref="C15:G15"/>
    <mergeCell ref="B19:G20"/>
    <mergeCell ref="B21:E22"/>
    <mergeCell ref="F21:F22"/>
    <mergeCell ref="G21:G22"/>
  </mergeCells>
  <pageMargins left="0.25" right="0.25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70DE-1FBC-44BE-8333-0AAABDE4B187}">
  <dimension ref="B1:K49"/>
  <sheetViews>
    <sheetView tabSelected="1" view="pageLayout" zoomScaleNormal="100" workbookViewId="0">
      <selection activeCell="B1" sqref="B1:G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1" x14ac:dyDescent="0.25">
      <c r="B1" s="294" t="s">
        <v>74</v>
      </c>
      <c r="C1" s="295"/>
      <c r="D1" s="295"/>
      <c r="E1" s="298">
        <f>Kompetenzraster!Q37</f>
        <v>46187</v>
      </c>
      <c r="F1" s="299"/>
      <c r="G1" s="302">
        <v>17</v>
      </c>
    </row>
    <row r="2" spans="2:11" x14ac:dyDescent="0.25">
      <c r="B2" s="296"/>
      <c r="C2" s="297"/>
      <c r="D2" s="297"/>
      <c r="E2" s="300"/>
      <c r="F2" s="301"/>
      <c r="G2" s="303"/>
    </row>
    <row r="3" spans="2:11" ht="15.75" customHeight="1" x14ac:dyDescent="0.25">
      <c r="B3" s="357" t="s">
        <v>231</v>
      </c>
      <c r="C3" s="358"/>
      <c r="D3" s="358"/>
      <c r="E3" s="358"/>
      <c r="F3" s="361">
        <v>6.1</v>
      </c>
      <c r="G3" s="362"/>
    </row>
    <row r="4" spans="2:11" ht="14.25" customHeight="1" x14ac:dyDescent="0.25">
      <c r="B4" s="359"/>
      <c r="C4" s="360"/>
      <c r="D4" s="360"/>
      <c r="E4" s="360"/>
      <c r="F4" s="363"/>
      <c r="G4" s="364"/>
    </row>
    <row r="5" spans="2:11" ht="15.75" customHeight="1" x14ac:dyDescent="0.25">
      <c r="B5" s="353" t="s">
        <v>230</v>
      </c>
      <c r="C5" s="317" t="s">
        <v>77</v>
      </c>
      <c r="D5" s="318"/>
      <c r="E5" s="318"/>
      <c r="F5" s="318"/>
      <c r="G5" s="319"/>
    </row>
    <row r="6" spans="2:11" ht="15.75" x14ac:dyDescent="0.3">
      <c r="B6" s="365"/>
      <c r="C6" s="369" t="s">
        <v>232</v>
      </c>
      <c r="D6" s="370"/>
      <c r="E6" s="370"/>
      <c r="F6" s="370"/>
      <c r="G6" s="371"/>
    </row>
    <row r="7" spans="2:11" ht="15.75" x14ac:dyDescent="0.3">
      <c r="B7" s="365"/>
      <c r="C7" s="369" t="s">
        <v>233</v>
      </c>
      <c r="D7" s="370"/>
      <c r="E7" s="370"/>
      <c r="F7" s="370"/>
      <c r="G7" s="371"/>
    </row>
    <row r="8" spans="2:11" ht="15.75" x14ac:dyDescent="0.3">
      <c r="B8" s="365"/>
      <c r="C8" s="369" t="s">
        <v>234</v>
      </c>
      <c r="D8" s="370"/>
      <c r="E8" s="370"/>
      <c r="F8" s="370"/>
      <c r="G8" s="371"/>
    </row>
    <row r="9" spans="2:11" ht="15.75" x14ac:dyDescent="0.3">
      <c r="B9" s="365"/>
      <c r="C9" s="88"/>
      <c r="D9" s="120"/>
      <c r="E9" s="120"/>
      <c r="F9" s="86"/>
      <c r="G9" s="87"/>
    </row>
    <row r="10" spans="2:11" ht="15.75" x14ac:dyDescent="0.3">
      <c r="B10" s="365"/>
      <c r="C10" s="78"/>
      <c r="D10" s="76"/>
      <c r="E10" s="76"/>
      <c r="G10" s="77"/>
      <c r="K10" s="115"/>
    </row>
    <row r="11" spans="2:11" x14ac:dyDescent="0.25">
      <c r="B11" s="365"/>
      <c r="C11" s="80"/>
      <c r="G11" s="77"/>
      <c r="K11" s="115"/>
    </row>
    <row r="12" spans="2:11" x14ac:dyDescent="0.25">
      <c r="B12" s="365"/>
      <c r="C12" s="80"/>
      <c r="G12" s="77"/>
      <c r="K12" s="115"/>
    </row>
    <row r="13" spans="2:11" x14ac:dyDescent="0.25">
      <c r="B13" s="365"/>
      <c r="C13" s="80"/>
      <c r="G13" s="77"/>
      <c r="K13" s="115"/>
    </row>
    <row r="14" spans="2:11" x14ac:dyDescent="0.25">
      <c r="B14" s="365"/>
      <c r="C14" s="80"/>
      <c r="G14" s="77"/>
      <c r="K14" s="115"/>
    </row>
    <row r="15" spans="2:11" x14ac:dyDescent="0.25">
      <c r="B15" s="365"/>
      <c r="C15" s="80"/>
      <c r="G15" s="77"/>
      <c r="K15" s="115"/>
    </row>
    <row r="16" spans="2:11" x14ac:dyDescent="0.25">
      <c r="B16" s="365"/>
      <c r="C16" s="80"/>
      <c r="G16" s="77"/>
      <c r="K16" s="115"/>
    </row>
    <row r="17" spans="2:11" x14ac:dyDescent="0.25">
      <c r="B17" s="365"/>
      <c r="C17" s="80"/>
      <c r="G17" s="77"/>
      <c r="K17" s="115"/>
    </row>
    <row r="18" spans="2:11" x14ac:dyDescent="0.25">
      <c r="B18" s="365"/>
      <c r="C18" s="80"/>
      <c r="G18" s="77"/>
      <c r="K18" s="115"/>
    </row>
    <row r="19" spans="2:11" x14ac:dyDescent="0.25">
      <c r="B19" s="365"/>
      <c r="C19" s="80"/>
      <c r="G19" s="77"/>
      <c r="K19" s="115"/>
    </row>
    <row r="20" spans="2:11" x14ac:dyDescent="0.25">
      <c r="B20" s="365"/>
      <c r="C20" s="80"/>
      <c r="G20" s="77"/>
      <c r="K20" s="115"/>
    </row>
    <row r="21" spans="2:11" x14ac:dyDescent="0.25">
      <c r="B21" s="365"/>
      <c r="C21" s="80"/>
      <c r="G21" s="77"/>
      <c r="K21" s="115"/>
    </row>
    <row r="22" spans="2:11" x14ac:dyDescent="0.25">
      <c r="B22" s="365"/>
      <c r="C22" s="80"/>
      <c r="G22" s="77"/>
      <c r="K22" s="115"/>
    </row>
    <row r="23" spans="2:11" x14ac:dyDescent="0.25">
      <c r="B23" s="365"/>
      <c r="C23" s="80"/>
      <c r="G23" s="77"/>
      <c r="K23" s="115"/>
    </row>
    <row r="24" spans="2:11" x14ac:dyDescent="0.25">
      <c r="B24" s="365"/>
      <c r="C24" s="80"/>
      <c r="G24" s="77"/>
      <c r="K24" s="115"/>
    </row>
    <row r="25" spans="2:11" x14ac:dyDescent="0.25">
      <c r="B25" s="365"/>
      <c r="C25" s="80"/>
      <c r="G25" s="77"/>
      <c r="K25" s="115"/>
    </row>
    <row r="26" spans="2:11" x14ac:dyDescent="0.25">
      <c r="B26" s="365"/>
      <c r="C26" s="80"/>
      <c r="G26" s="77"/>
      <c r="K26" s="115"/>
    </row>
    <row r="27" spans="2:11" x14ac:dyDescent="0.25">
      <c r="B27" s="365"/>
      <c r="C27" s="80"/>
      <c r="G27" s="77"/>
      <c r="K27" s="115"/>
    </row>
    <row r="28" spans="2:11" x14ac:dyDescent="0.25">
      <c r="B28" s="365"/>
      <c r="C28" s="80"/>
      <c r="G28" s="77"/>
      <c r="K28" s="115"/>
    </row>
    <row r="29" spans="2:11" x14ac:dyDescent="0.25">
      <c r="B29" s="365"/>
      <c r="C29" s="80"/>
      <c r="G29" s="77"/>
      <c r="K29" s="115"/>
    </row>
    <row r="30" spans="2:11" x14ac:dyDescent="0.25">
      <c r="B30" s="365"/>
      <c r="C30" s="75"/>
      <c r="G30" s="77"/>
      <c r="K30" s="115"/>
    </row>
    <row r="31" spans="2:11" x14ac:dyDescent="0.25">
      <c r="B31" s="365"/>
      <c r="C31" s="80"/>
      <c r="G31" s="77"/>
      <c r="K31" s="115"/>
    </row>
    <row r="32" spans="2:11" x14ac:dyDescent="0.25">
      <c r="B32" s="365"/>
      <c r="C32" s="80"/>
      <c r="G32" s="77"/>
      <c r="K32" s="115"/>
    </row>
    <row r="33" spans="2:11" x14ac:dyDescent="0.25">
      <c r="B33" s="365"/>
      <c r="C33" s="80"/>
      <c r="G33" s="77"/>
      <c r="K33" s="115"/>
    </row>
    <row r="34" spans="2:11" x14ac:dyDescent="0.25">
      <c r="B34" s="365"/>
      <c r="C34" s="80"/>
      <c r="G34" s="77"/>
      <c r="K34" s="115"/>
    </row>
    <row r="35" spans="2:11" x14ac:dyDescent="0.25">
      <c r="B35" s="365"/>
      <c r="C35" s="80"/>
      <c r="G35" s="77"/>
      <c r="K35" s="115"/>
    </row>
    <row r="36" spans="2:11" x14ac:dyDescent="0.25">
      <c r="B36" s="365"/>
      <c r="C36" s="80"/>
      <c r="G36" s="77"/>
      <c r="K36" s="115"/>
    </row>
    <row r="37" spans="2:11" x14ac:dyDescent="0.25">
      <c r="B37" s="365"/>
      <c r="C37" s="80"/>
      <c r="G37" s="77"/>
      <c r="K37" s="115"/>
    </row>
    <row r="38" spans="2:11" x14ac:dyDescent="0.25">
      <c r="B38" s="365"/>
      <c r="C38" s="80"/>
      <c r="G38" s="77"/>
      <c r="K38" s="115"/>
    </row>
    <row r="39" spans="2:11" x14ac:dyDescent="0.25">
      <c r="B39" s="365"/>
      <c r="C39" s="80"/>
      <c r="G39" s="77"/>
      <c r="K39" s="115"/>
    </row>
    <row r="40" spans="2:11" x14ac:dyDescent="0.25">
      <c r="B40" s="365"/>
      <c r="C40" s="80"/>
      <c r="G40" s="77"/>
      <c r="K40" s="115"/>
    </row>
    <row r="41" spans="2:11" ht="15.75" x14ac:dyDescent="0.3">
      <c r="B41" s="365"/>
      <c r="C41" s="78"/>
      <c r="D41" s="81"/>
      <c r="E41" s="81"/>
      <c r="F41" s="119"/>
      <c r="G41" s="93"/>
    </row>
    <row r="42" spans="2:11" ht="15.75" x14ac:dyDescent="0.3">
      <c r="B42" s="365"/>
      <c r="C42" s="78"/>
      <c r="D42" s="81"/>
      <c r="E42" s="81"/>
      <c r="F42" s="119"/>
      <c r="G42" s="93"/>
    </row>
    <row r="43" spans="2:11" ht="15.75" x14ac:dyDescent="0.3">
      <c r="B43" s="365"/>
      <c r="C43" s="78"/>
      <c r="G43" s="77"/>
    </row>
    <row r="44" spans="2:11" x14ac:dyDescent="0.25">
      <c r="B44" s="365"/>
      <c r="C44" s="80"/>
      <c r="G44" s="77"/>
    </row>
    <row r="45" spans="2:11" x14ac:dyDescent="0.25">
      <c r="B45" s="365"/>
      <c r="C45" s="80"/>
      <c r="G45" s="77"/>
    </row>
    <row r="46" spans="2:11" ht="15.75" customHeight="1" x14ac:dyDescent="0.25">
      <c r="B46" s="366"/>
      <c r="C46" s="80"/>
      <c r="G46" s="77"/>
    </row>
    <row r="47" spans="2:11" ht="15.75" customHeight="1" x14ac:dyDescent="0.25">
      <c r="B47" s="366"/>
      <c r="C47" s="80"/>
      <c r="G47" s="77"/>
    </row>
    <row r="48" spans="2:11" ht="15" customHeight="1" x14ac:dyDescent="0.25">
      <c r="B48" s="367"/>
      <c r="C48" s="80"/>
      <c r="G48" s="77"/>
      <c r="J48" s="118"/>
    </row>
    <row r="49" spans="2:7" ht="15" customHeight="1" x14ac:dyDescent="0.3">
      <c r="B49" s="368"/>
      <c r="C49" s="88"/>
      <c r="D49" s="86"/>
      <c r="E49" s="86"/>
      <c r="F49" s="86"/>
      <c r="G49" s="87"/>
    </row>
  </sheetData>
  <mergeCells count="10">
    <mergeCell ref="B5:B49"/>
    <mergeCell ref="C5:G5"/>
    <mergeCell ref="C6:G6"/>
    <mergeCell ref="C7:G7"/>
    <mergeCell ref="C8:G8"/>
    <mergeCell ref="B1:D2"/>
    <mergeCell ref="E1:F2"/>
    <mergeCell ref="G1:G2"/>
    <mergeCell ref="B3:E4"/>
    <mergeCell ref="F3:G4"/>
  </mergeCells>
  <pageMargins left="0.25" right="0.25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BACA-8361-40B3-B48C-B8B84ADAE905}">
  <dimension ref="B1:L48"/>
  <sheetViews>
    <sheetView view="pageLayout" zoomScaleNormal="100" workbookViewId="0">
      <selection activeCell="F12" sqref="F12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294" t="s">
        <v>74</v>
      </c>
      <c r="C1" s="295"/>
      <c r="D1" s="295"/>
      <c r="E1" s="298">
        <f>Kompetenzraster!Q39</f>
        <v>46194</v>
      </c>
      <c r="F1" s="299"/>
      <c r="G1" s="302">
        <v>18</v>
      </c>
    </row>
    <row r="2" spans="2:12" x14ac:dyDescent="0.25">
      <c r="B2" s="296"/>
      <c r="C2" s="297"/>
      <c r="D2" s="297"/>
      <c r="E2" s="300"/>
      <c r="F2" s="301"/>
      <c r="G2" s="303"/>
    </row>
    <row r="3" spans="2:12" ht="15.75" customHeight="1" x14ac:dyDescent="0.25">
      <c r="B3" s="336" t="s">
        <v>253</v>
      </c>
      <c r="C3" s="230"/>
      <c r="D3" s="230"/>
      <c r="E3" s="230"/>
      <c r="F3" s="372">
        <v>6.9</v>
      </c>
      <c r="G3" s="340" t="s">
        <v>75</v>
      </c>
    </row>
    <row r="4" spans="2:12" ht="14.25" customHeight="1" x14ac:dyDescent="0.25">
      <c r="B4" s="337"/>
      <c r="C4" s="232"/>
      <c r="D4" s="232"/>
      <c r="E4" s="232"/>
      <c r="F4" s="373"/>
      <c r="G4" s="341"/>
    </row>
    <row r="5" spans="2:12" ht="15.75" customHeight="1" x14ac:dyDescent="0.25">
      <c r="B5" s="312" t="s">
        <v>147</v>
      </c>
      <c r="C5" s="106"/>
      <c r="D5" s="107"/>
      <c r="E5" s="107"/>
      <c r="F5" s="108"/>
      <c r="G5" s="74"/>
    </row>
    <row r="6" spans="2:12" x14ac:dyDescent="0.25">
      <c r="B6" s="313"/>
      <c r="C6" s="75" t="s">
        <v>236</v>
      </c>
      <c r="F6" s="121"/>
      <c r="G6" s="77"/>
    </row>
    <row r="7" spans="2:12" ht="15.75" x14ac:dyDescent="0.3">
      <c r="B7" s="313"/>
      <c r="C7" s="78" t="s">
        <v>237</v>
      </c>
      <c r="F7" s="77"/>
      <c r="G7" s="77"/>
    </row>
    <row r="8" spans="2:12" ht="15.75" x14ac:dyDescent="0.3">
      <c r="B8" s="313"/>
      <c r="C8" s="78" t="s">
        <v>238</v>
      </c>
      <c r="F8" s="77"/>
      <c r="G8" s="79"/>
    </row>
    <row r="9" spans="2:12" ht="15.75" x14ac:dyDescent="0.3">
      <c r="B9" s="313"/>
      <c r="C9" s="78" t="s">
        <v>239</v>
      </c>
      <c r="F9" s="77"/>
      <c r="G9" s="77"/>
    </row>
    <row r="10" spans="2:12" x14ac:dyDescent="0.25">
      <c r="B10" s="313"/>
      <c r="C10" s="80"/>
      <c r="F10" s="77"/>
      <c r="G10" s="77"/>
    </row>
    <row r="11" spans="2:12" ht="16.5" x14ac:dyDescent="0.25">
      <c r="B11" s="313"/>
      <c r="C11" s="75" t="s">
        <v>240</v>
      </c>
      <c r="F11" s="77"/>
      <c r="G11" s="77"/>
      <c r="I11" s="122"/>
      <c r="L11" s="122"/>
    </row>
    <row r="12" spans="2:12" ht="16.5" x14ac:dyDescent="0.25">
      <c r="B12" s="313"/>
      <c r="C12" s="85"/>
      <c r="D12" s="86"/>
      <c r="E12" s="86"/>
      <c r="F12" s="87"/>
      <c r="G12" s="87"/>
      <c r="L12" s="122"/>
    </row>
    <row r="13" spans="2:12" ht="15.75" customHeight="1" x14ac:dyDescent="0.25">
      <c r="B13" s="379"/>
      <c r="C13" s="381" t="s">
        <v>77</v>
      </c>
      <c r="D13" s="382"/>
      <c r="E13" s="382"/>
      <c r="F13" s="382"/>
      <c r="G13" s="383"/>
      <c r="L13" s="122"/>
    </row>
    <row r="14" spans="2:12" ht="15" customHeight="1" x14ac:dyDescent="0.25">
      <c r="B14" s="380"/>
      <c r="C14" s="70"/>
      <c r="D14" s="91"/>
      <c r="E14" s="91"/>
      <c r="F14" s="91"/>
      <c r="G14" s="94"/>
    </row>
    <row r="15" spans="2:12" ht="15" customHeight="1" x14ac:dyDescent="0.3">
      <c r="B15" s="380"/>
      <c r="C15" s="78" t="s">
        <v>241</v>
      </c>
      <c r="D15" s="76"/>
      <c r="E15" s="111"/>
      <c r="G15" s="77"/>
    </row>
    <row r="16" spans="2:12" ht="15" customHeight="1" x14ac:dyDescent="0.3">
      <c r="B16" s="380"/>
      <c r="C16" s="78" t="s">
        <v>242</v>
      </c>
      <c r="D16" s="111"/>
      <c r="E16" s="111"/>
      <c r="G16" s="77"/>
    </row>
    <row r="17" spans="2:11" ht="15" customHeight="1" x14ac:dyDescent="0.3">
      <c r="B17" s="380"/>
      <c r="C17" s="78" t="s">
        <v>243</v>
      </c>
      <c r="D17" s="111"/>
      <c r="E17" s="111"/>
      <c r="G17" s="77"/>
    </row>
    <row r="18" spans="2:11" ht="15" customHeight="1" x14ac:dyDescent="0.3">
      <c r="B18" s="380"/>
      <c r="C18" s="78" t="s">
        <v>244</v>
      </c>
      <c r="D18" s="111"/>
      <c r="E18" s="111"/>
      <c r="G18" s="77"/>
    </row>
    <row r="19" spans="2:11" ht="15" customHeight="1" x14ac:dyDescent="0.3">
      <c r="B19" s="380"/>
      <c r="C19" s="78" t="s">
        <v>245</v>
      </c>
      <c r="D19" s="111"/>
      <c r="E19" s="111"/>
      <c r="G19" s="77"/>
    </row>
    <row r="20" spans="2:11" ht="15" customHeight="1" x14ac:dyDescent="0.3">
      <c r="B20" s="380"/>
      <c r="C20" s="78" t="s">
        <v>246</v>
      </c>
      <c r="D20" s="111"/>
      <c r="E20" s="111"/>
      <c r="G20" s="77"/>
    </row>
    <row r="21" spans="2:11" ht="15" customHeight="1" x14ac:dyDescent="0.3">
      <c r="B21" s="380"/>
      <c r="C21" s="78" t="s">
        <v>247</v>
      </c>
      <c r="D21" s="111"/>
      <c r="E21" s="111"/>
      <c r="G21" s="77"/>
    </row>
    <row r="22" spans="2:11" ht="15" customHeight="1" x14ac:dyDescent="0.3">
      <c r="B22" s="380"/>
      <c r="C22" s="78" t="s">
        <v>248</v>
      </c>
      <c r="D22" s="111"/>
      <c r="E22" s="111"/>
      <c r="G22" s="77"/>
    </row>
    <row r="23" spans="2:11" ht="15" customHeight="1" x14ac:dyDescent="0.3">
      <c r="B23" s="380"/>
      <c r="C23" s="78" t="s">
        <v>249</v>
      </c>
      <c r="D23" s="111"/>
      <c r="E23" s="111"/>
      <c r="G23" s="77"/>
    </row>
    <row r="24" spans="2:11" ht="15.75" customHeight="1" x14ac:dyDescent="0.25">
      <c r="B24" s="380"/>
      <c r="C24" s="85"/>
      <c r="D24" s="114"/>
      <c r="E24" s="114"/>
      <c r="F24" s="86"/>
      <c r="G24" s="87"/>
    </row>
    <row r="25" spans="2:11" ht="15.75" customHeight="1" x14ac:dyDescent="0.25">
      <c r="B25" s="330" t="s">
        <v>78</v>
      </c>
      <c r="C25" s="384"/>
      <c r="D25" s="384"/>
      <c r="E25" s="384"/>
      <c r="F25" s="384"/>
      <c r="G25" s="385"/>
    </row>
    <row r="26" spans="2:11" ht="15" customHeight="1" x14ac:dyDescent="0.25">
      <c r="B26" s="333"/>
      <c r="C26" s="334"/>
      <c r="D26" s="334"/>
      <c r="E26" s="334"/>
      <c r="F26" s="334"/>
      <c r="G26" s="335"/>
    </row>
    <row r="27" spans="2:11" ht="16.5" customHeight="1" x14ac:dyDescent="0.25">
      <c r="B27" s="336" t="s">
        <v>253</v>
      </c>
      <c r="C27" s="230"/>
      <c r="D27" s="230"/>
      <c r="E27" s="230"/>
      <c r="F27" s="372">
        <v>6.9</v>
      </c>
      <c r="G27" s="340" t="s">
        <v>75</v>
      </c>
      <c r="K27" s="122"/>
    </row>
    <row r="28" spans="2:11" ht="15.75" customHeight="1" x14ac:dyDescent="0.25">
      <c r="B28" s="337"/>
      <c r="C28" s="232"/>
      <c r="D28" s="232"/>
      <c r="E28" s="232"/>
      <c r="F28" s="373"/>
      <c r="G28" s="341"/>
    </row>
    <row r="29" spans="2:11" x14ac:dyDescent="0.25">
      <c r="B29" s="312" t="s">
        <v>148</v>
      </c>
      <c r="C29" s="106"/>
      <c r="D29" s="107"/>
      <c r="E29" s="107"/>
      <c r="F29" s="108"/>
      <c r="G29" s="74"/>
    </row>
    <row r="30" spans="2:11" ht="15.75" customHeight="1" x14ac:dyDescent="0.25">
      <c r="B30" s="313"/>
      <c r="C30" s="75" t="s">
        <v>240</v>
      </c>
      <c r="F30" s="77"/>
      <c r="G30" s="77"/>
    </row>
    <row r="31" spans="2:11" ht="15.75" customHeight="1" x14ac:dyDescent="0.3">
      <c r="B31" s="313"/>
      <c r="C31" s="88"/>
      <c r="D31" s="86"/>
      <c r="E31" s="86"/>
      <c r="F31" s="87"/>
      <c r="G31" s="87"/>
    </row>
    <row r="32" spans="2:11" x14ac:dyDescent="0.25">
      <c r="B32" s="314"/>
      <c r="C32" s="317" t="s">
        <v>77</v>
      </c>
      <c r="D32" s="318"/>
      <c r="E32" s="318"/>
      <c r="F32" s="318"/>
      <c r="G32" s="319"/>
    </row>
    <row r="33" spans="2:7" x14ac:dyDescent="0.25">
      <c r="B33" s="314"/>
      <c r="C33" s="75"/>
      <c r="D33" s="123"/>
      <c r="E33" s="123"/>
      <c r="F33" s="123"/>
      <c r="G33" s="124"/>
    </row>
    <row r="34" spans="2:7" ht="15.75" x14ac:dyDescent="0.3">
      <c r="B34" s="314"/>
      <c r="C34" s="78"/>
      <c r="D34" s="76"/>
      <c r="E34" s="76"/>
      <c r="F34" s="76"/>
      <c r="G34" s="79"/>
    </row>
    <row r="35" spans="2:7" ht="15.75" x14ac:dyDescent="0.3">
      <c r="B35" s="374"/>
      <c r="C35" s="78"/>
      <c r="G35" s="77"/>
    </row>
    <row r="36" spans="2:7" ht="15.75" customHeight="1" x14ac:dyDescent="0.3">
      <c r="B36" s="375"/>
      <c r="C36" s="88"/>
      <c r="D36" s="86"/>
      <c r="E36" s="86"/>
      <c r="F36" s="86"/>
      <c r="G36" s="87"/>
    </row>
    <row r="37" spans="2:7" ht="15.75" customHeight="1" x14ac:dyDescent="0.25">
      <c r="B37" s="320" t="s">
        <v>80</v>
      </c>
      <c r="C37" s="321"/>
      <c r="D37" s="321"/>
      <c r="E37" s="320" t="s">
        <v>81</v>
      </c>
      <c r="F37" s="321"/>
      <c r="G37" s="323"/>
    </row>
    <row r="38" spans="2:7" ht="15.75" customHeight="1" x14ac:dyDescent="0.25">
      <c r="B38" s="376"/>
      <c r="C38" s="377"/>
      <c r="D38" s="377"/>
      <c r="E38" s="376"/>
      <c r="F38" s="377"/>
      <c r="G38" s="378"/>
    </row>
    <row r="39" spans="2:7" ht="15.75" customHeight="1" x14ac:dyDescent="0.25">
      <c r="B39" s="80"/>
      <c r="D39" s="77"/>
      <c r="E39" s="80"/>
      <c r="G39" s="77"/>
    </row>
    <row r="40" spans="2:7" ht="15.75" customHeight="1" x14ac:dyDescent="0.25">
      <c r="B40" s="80"/>
      <c r="D40" s="77"/>
      <c r="E40" s="80"/>
      <c r="G40" s="77"/>
    </row>
    <row r="41" spans="2:7" ht="15.75" customHeight="1" x14ac:dyDescent="0.25">
      <c r="B41" s="80"/>
      <c r="D41" s="77"/>
      <c r="E41" s="80"/>
      <c r="G41" s="77"/>
    </row>
    <row r="42" spans="2:7" ht="15.75" customHeight="1" x14ac:dyDescent="0.25">
      <c r="B42" s="80"/>
      <c r="D42" s="77"/>
      <c r="E42" s="80"/>
      <c r="G42" s="77"/>
    </row>
    <row r="43" spans="2:7" ht="15.75" customHeight="1" x14ac:dyDescent="0.25">
      <c r="B43" s="80"/>
      <c r="D43" s="77"/>
      <c r="E43" s="80"/>
      <c r="G43" s="77"/>
    </row>
    <row r="44" spans="2:7" ht="15.75" customHeight="1" x14ac:dyDescent="0.25">
      <c r="B44" s="80"/>
      <c r="D44" s="77"/>
      <c r="E44" s="80"/>
      <c r="G44" s="77"/>
    </row>
    <row r="45" spans="2:7" ht="15.75" customHeight="1" x14ac:dyDescent="0.25">
      <c r="B45" s="80"/>
      <c r="D45" s="77"/>
      <c r="E45" s="80"/>
      <c r="G45" s="77"/>
    </row>
    <row r="46" spans="2:7" ht="15.75" customHeight="1" x14ac:dyDescent="0.25">
      <c r="B46" s="80"/>
      <c r="D46" s="77"/>
      <c r="E46" s="80"/>
      <c r="G46" s="77"/>
    </row>
    <row r="47" spans="2:7" x14ac:dyDescent="0.25">
      <c r="B47" s="80"/>
      <c r="D47" s="77"/>
      <c r="E47" s="80"/>
      <c r="G47" s="77"/>
    </row>
    <row r="48" spans="2:7" x14ac:dyDescent="0.25">
      <c r="B48" s="85"/>
      <c r="C48" s="86"/>
      <c r="D48" s="87"/>
      <c r="E48" s="85"/>
      <c r="F48" s="86"/>
      <c r="G48" s="87"/>
    </row>
  </sheetData>
  <mergeCells count="16">
    <mergeCell ref="B29:B36"/>
    <mergeCell ref="C32:G32"/>
    <mergeCell ref="B37:D38"/>
    <mergeCell ref="E37:G38"/>
    <mergeCell ref="B5:B24"/>
    <mergeCell ref="C13:G13"/>
    <mergeCell ref="B25:G26"/>
    <mergeCell ref="B27:E28"/>
    <mergeCell ref="F27:F28"/>
    <mergeCell ref="G27:G28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58D5-F0BA-4926-A283-34340AAA149B}">
  <dimension ref="B1:L48"/>
  <sheetViews>
    <sheetView view="pageLayout" zoomScaleNormal="100" workbookViewId="0">
      <selection activeCell="D9" sqref="D9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12" x14ac:dyDescent="0.25">
      <c r="B1" s="294" t="s">
        <v>74</v>
      </c>
      <c r="C1" s="295"/>
      <c r="D1" s="295"/>
      <c r="E1" s="298">
        <f>Kompetenzraster!Q39+7</f>
        <v>46201</v>
      </c>
      <c r="F1" s="299"/>
      <c r="G1" s="302">
        <v>18</v>
      </c>
    </row>
    <row r="2" spans="2:12" x14ac:dyDescent="0.25">
      <c r="B2" s="296"/>
      <c r="C2" s="297"/>
      <c r="D2" s="297"/>
      <c r="E2" s="300"/>
      <c r="F2" s="301"/>
      <c r="G2" s="303"/>
    </row>
    <row r="3" spans="2:12" ht="15.75" customHeight="1" x14ac:dyDescent="0.25">
      <c r="B3" s="336" t="s">
        <v>253</v>
      </c>
      <c r="C3" s="230"/>
      <c r="D3" s="230"/>
      <c r="E3" s="230"/>
      <c r="F3" s="372">
        <v>6.9</v>
      </c>
      <c r="G3" s="340" t="s">
        <v>75</v>
      </c>
    </row>
    <row r="4" spans="2:12" ht="14.25" customHeight="1" x14ac:dyDescent="0.25">
      <c r="B4" s="337"/>
      <c r="C4" s="232"/>
      <c r="D4" s="232"/>
      <c r="E4" s="232"/>
      <c r="F4" s="373"/>
      <c r="G4" s="341"/>
    </row>
    <row r="5" spans="2:12" ht="15.75" customHeight="1" x14ac:dyDescent="0.25">
      <c r="B5" s="312" t="s">
        <v>147</v>
      </c>
      <c r="C5" s="106"/>
      <c r="D5" s="107"/>
      <c r="E5" s="107"/>
      <c r="F5" s="108"/>
      <c r="G5" s="74"/>
    </row>
    <row r="6" spans="2:12" x14ac:dyDescent="0.25">
      <c r="B6" s="313"/>
      <c r="C6" s="75" t="s">
        <v>240</v>
      </c>
      <c r="F6" s="121"/>
      <c r="G6" s="77"/>
    </row>
    <row r="7" spans="2:12" ht="15.75" x14ac:dyDescent="0.3">
      <c r="B7" s="313"/>
      <c r="C7" s="78"/>
      <c r="F7" s="77"/>
      <c r="G7" s="77"/>
    </row>
    <row r="8" spans="2:12" ht="15.75" x14ac:dyDescent="0.3">
      <c r="B8" s="313"/>
      <c r="C8" s="78" t="s">
        <v>250</v>
      </c>
      <c r="F8" s="77"/>
      <c r="G8" s="79"/>
    </row>
    <row r="9" spans="2:12" ht="15.75" x14ac:dyDescent="0.3">
      <c r="B9" s="313"/>
      <c r="C9" s="78"/>
      <c r="F9" s="77"/>
      <c r="G9" s="77"/>
    </row>
    <row r="10" spans="2:12" x14ac:dyDescent="0.25">
      <c r="B10" s="313"/>
      <c r="C10" s="386" t="s">
        <v>252</v>
      </c>
      <c r="D10" s="387"/>
      <c r="E10" s="387"/>
      <c r="F10" s="388"/>
      <c r="G10" s="77"/>
    </row>
    <row r="11" spans="2:12" ht="16.5" x14ac:dyDescent="0.25">
      <c r="B11" s="313"/>
      <c r="C11" s="80"/>
      <c r="F11" s="77"/>
      <c r="G11" s="77"/>
      <c r="I11" s="122"/>
      <c r="L11" s="122"/>
    </row>
    <row r="12" spans="2:12" ht="16.5" x14ac:dyDescent="0.25">
      <c r="B12" s="313"/>
      <c r="C12" s="85"/>
      <c r="D12" s="86"/>
      <c r="E12" s="86"/>
      <c r="F12" s="87"/>
      <c r="G12" s="87"/>
      <c r="L12" s="122"/>
    </row>
    <row r="13" spans="2:12" ht="15.75" customHeight="1" x14ac:dyDescent="0.25">
      <c r="B13" s="379"/>
      <c r="C13" s="381" t="s">
        <v>77</v>
      </c>
      <c r="D13" s="382"/>
      <c r="E13" s="382"/>
      <c r="F13" s="382"/>
      <c r="G13" s="383"/>
      <c r="L13" s="122"/>
    </row>
    <row r="14" spans="2:12" ht="15" customHeight="1" x14ac:dyDescent="0.25">
      <c r="B14" s="380"/>
      <c r="C14" s="70"/>
      <c r="D14" s="91"/>
      <c r="E14" s="91"/>
      <c r="F14" s="91"/>
      <c r="G14" s="94"/>
    </row>
    <row r="15" spans="2:12" ht="15" customHeight="1" x14ac:dyDescent="0.3">
      <c r="B15" s="380"/>
      <c r="C15" s="78" t="s">
        <v>241</v>
      </c>
      <c r="D15" s="76"/>
      <c r="E15" s="111"/>
      <c r="G15" s="77"/>
    </row>
    <row r="16" spans="2:12" ht="15" customHeight="1" x14ac:dyDescent="0.3">
      <c r="B16" s="380"/>
      <c r="C16" s="78" t="s">
        <v>242</v>
      </c>
      <c r="D16" s="111"/>
      <c r="E16" s="111"/>
      <c r="G16" s="77"/>
    </row>
    <row r="17" spans="2:11" ht="15" customHeight="1" x14ac:dyDescent="0.3">
      <c r="B17" s="380"/>
      <c r="C17" s="78" t="s">
        <v>243</v>
      </c>
      <c r="D17" s="111"/>
      <c r="E17" s="111"/>
      <c r="G17" s="77"/>
    </row>
    <row r="18" spans="2:11" ht="15" customHeight="1" x14ac:dyDescent="0.3">
      <c r="B18" s="380"/>
      <c r="C18" s="78" t="s">
        <v>244</v>
      </c>
      <c r="D18" s="111"/>
      <c r="E18" s="111"/>
      <c r="G18" s="77"/>
    </row>
    <row r="19" spans="2:11" ht="15" customHeight="1" x14ac:dyDescent="0.3">
      <c r="B19" s="380"/>
      <c r="C19" s="78" t="s">
        <v>245</v>
      </c>
      <c r="D19" s="111"/>
      <c r="E19" s="111"/>
      <c r="G19" s="77"/>
    </row>
    <row r="20" spans="2:11" ht="15" customHeight="1" x14ac:dyDescent="0.3">
      <c r="B20" s="380"/>
      <c r="C20" s="78" t="s">
        <v>246</v>
      </c>
      <c r="D20" s="111"/>
      <c r="E20" s="111"/>
      <c r="G20" s="77"/>
    </row>
    <row r="21" spans="2:11" ht="15" customHeight="1" x14ac:dyDescent="0.3">
      <c r="B21" s="380"/>
      <c r="C21" s="78" t="s">
        <v>247</v>
      </c>
      <c r="D21" s="111"/>
      <c r="E21" s="111"/>
      <c r="G21" s="77"/>
    </row>
    <row r="22" spans="2:11" ht="15" customHeight="1" x14ac:dyDescent="0.3">
      <c r="B22" s="380"/>
      <c r="C22" s="78" t="s">
        <v>248</v>
      </c>
      <c r="D22" s="111"/>
      <c r="E22" s="111"/>
      <c r="G22" s="77"/>
    </row>
    <row r="23" spans="2:11" ht="15" customHeight="1" x14ac:dyDescent="0.3">
      <c r="B23" s="380"/>
      <c r="C23" s="78" t="s">
        <v>249</v>
      </c>
      <c r="D23" s="111"/>
      <c r="E23" s="111"/>
      <c r="G23" s="77"/>
    </row>
    <row r="24" spans="2:11" ht="15.75" customHeight="1" x14ac:dyDescent="0.25">
      <c r="B24" s="380"/>
      <c r="C24" s="85"/>
      <c r="D24" s="114"/>
      <c r="E24" s="114"/>
      <c r="F24" s="86"/>
      <c r="G24" s="87"/>
    </row>
    <row r="25" spans="2:11" ht="15.75" customHeight="1" x14ac:dyDescent="0.25">
      <c r="B25" s="330" t="s">
        <v>78</v>
      </c>
      <c r="C25" s="384"/>
      <c r="D25" s="384"/>
      <c r="E25" s="384"/>
      <c r="F25" s="384"/>
      <c r="G25" s="385"/>
    </row>
    <row r="26" spans="2:11" ht="15" customHeight="1" x14ac:dyDescent="0.25">
      <c r="B26" s="333"/>
      <c r="C26" s="334"/>
      <c r="D26" s="334"/>
      <c r="E26" s="334"/>
      <c r="F26" s="334"/>
      <c r="G26" s="335"/>
    </row>
    <row r="27" spans="2:11" ht="16.5" customHeight="1" x14ac:dyDescent="0.25">
      <c r="B27" s="336" t="s">
        <v>235</v>
      </c>
      <c r="C27" s="230"/>
      <c r="D27" s="230"/>
      <c r="E27" s="230"/>
      <c r="F27" s="372">
        <v>6.9</v>
      </c>
      <c r="G27" s="340" t="s">
        <v>75</v>
      </c>
      <c r="K27" s="122"/>
    </row>
    <row r="28" spans="2:11" ht="15.75" customHeight="1" x14ac:dyDescent="0.25">
      <c r="B28" s="337"/>
      <c r="C28" s="232"/>
      <c r="D28" s="232"/>
      <c r="E28" s="232"/>
      <c r="F28" s="373"/>
      <c r="G28" s="341"/>
    </row>
    <row r="29" spans="2:11" x14ac:dyDescent="0.25">
      <c r="B29" s="312" t="s">
        <v>148</v>
      </c>
      <c r="C29" s="106"/>
      <c r="D29" s="107"/>
      <c r="E29" s="107"/>
      <c r="F29" s="108"/>
      <c r="G29" s="74"/>
    </row>
    <row r="30" spans="2:11" ht="15.75" customHeight="1" x14ac:dyDescent="0.25">
      <c r="B30" s="313"/>
      <c r="C30" s="75" t="s">
        <v>251</v>
      </c>
      <c r="F30" s="77"/>
      <c r="G30" s="77"/>
    </row>
    <row r="31" spans="2:11" ht="15.75" customHeight="1" x14ac:dyDescent="0.3">
      <c r="B31" s="313"/>
      <c r="C31" s="88"/>
      <c r="D31" s="86"/>
      <c r="E31" s="86"/>
      <c r="F31" s="87"/>
      <c r="G31" s="87"/>
    </row>
    <row r="32" spans="2:11" x14ac:dyDescent="0.25">
      <c r="B32" s="314"/>
      <c r="C32" s="317" t="s">
        <v>77</v>
      </c>
      <c r="D32" s="318"/>
      <c r="E32" s="318"/>
      <c r="F32" s="318"/>
      <c r="G32" s="319"/>
    </row>
    <row r="33" spans="2:7" x14ac:dyDescent="0.25">
      <c r="B33" s="314"/>
      <c r="C33" s="75"/>
      <c r="D33" s="123"/>
      <c r="E33" s="123"/>
      <c r="F33" s="123"/>
      <c r="G33" s="124"/>
    </row>
    <row r="34" spans="2:7" ht="15.75" x14ac:dyDescent="0.3">
      <c r="B34" s="314"/>
      <c r="C34" s="78"/>
      <c r="D34" s="76"/>
      <c r="E34" s="76"/>
      <c r="F34" s="76"/>
      <c r="G34" s="79"/>
    </row>
    <row r="35" spans="2:7" ht="15.75" x14ac:dyDescent="0.3">
      <c r="B35" s="374"/>
      <c r="C35" s="78"/>
      <c r="G35" s="77"/>
    </row>
    <row r="36" spans="2:7" ht="15.75" customHeight="1" x14ac:dyDescent="0.3">
      <c r="B36" s="375"/>
      <c r="C36" s="88"/>
      <c r="D36" s="86"/>
      <c r="E36" s="86"/>
      <c r="F36" s="86"/>
      <c r="G36" s="87"/>
    </row>
    <row r="37" spans="2:7" ht="15.75" customHeight="1" x14ac:dyDescent="0.25">
      <c r="B37" s="320" t="s">
        <v>80</v>
      </c>
      <c r="C37" s="321"/>
      <c r="D37" s="321"/>
      <c r="E37" s="320" t="s">
        <v>81</v>
      </c>
      <c r="F37" s="321"/>
      <c r="G37" s="323"/>
    </row>
    <row r="38" spans="2:7" ht="15.75" customHeight="1" x14ac:dyDescent="0.25">
      <c r="B38" s="376"/>
      <c r="C38" s="377"/>
      <c r="D38" s="377"/>
      <c r="E38" s="376"/>
      <c r="F38" s="377"/>
      <c r="G38" s="378"/>
    </row>
    <row r="39" spans="2:7" ht="15.75" customHeight="1" x14ac:dyDescent="0.25">
      <c r="B39" s="80"/>
      <c r="D39" s="77"/>
      <c r="E39" s="80"/>
      <c r="G39" s="77"/>
    </row>
    <row r="40" spans="2:7" ht="15.75" customHeight="1" x14ac:dyDescent="0.25">
      <c r="B40" s="80"/>
      <c r="D40" s="77"/>
      <c r="E40" s="80"/>
      <c r="G40" s="77"/>
    </row>
    <row r="41" spans="2:7" ht="15.75" customHeight="1" x14ac:dyDescent="0.25">
      <c r="B41" s="80"/>
      <c r="D41" s="77"/>
      <c r="E41" s="80"/>
      <c r="G41" s="77"/>
    </row>
    <row r="42" spans="2:7" ht="15.75" customHeight="1" x14ac:dyDescent="0.25">
      <c r="B42" s="80"/>
      <c r="D42" s="77"/>
      <c r="E42" s="80"/>
      <c r="G42" s="77"/>
    </row>
    <row r="43" spans="2:7" ht="15.75" customHeight="1" x14ac:dyDescent="0.25">
      <c r="B43" s="80"/>
      <c r="D43" s="77"/>
      <c r="E43" s="80"/>
      <c r="G43" s="77"/>
    </row>
    <row r="44" spans="2:7" ht="15.75" customHeight="1" x14ac:dyDescent="0.25">
      <c r="B44" s="80"/>
      <c r="D44" s="77"/>
      <c r="E44" s="80"/>
      <c r="G44" s="77"/>
    </row>
    <row r="45" spans="2:7" ht="15.75" customHeight="1" x14ac:dyDescent="0.25">
      <c r="B45" s="80"/>
      <c r="D45" s="77"/>
      <c r="E45" s="80"/>
      <c r="G45" s="77"/>
    </row>
    <row r="46" spans="2:7" ht="15.75" customHeight="1" x14ac:dyDescent="0.25">
      <c r="B46" s="80"/>
      <c r="D46" s="77"/>
      <c r="E46" s="80"/>
      <c r="G46" s="77"/>
    </row>
    <row r="47" spans="2:7" x14ac:dyDescent="0.25">
      <c r="B47" s="80"/>
      <c r="D47" s="77"/>
      <c r="E47" s="80"/>
      <c r="G47" s="77"/>
    </row>
    <row r="48" spans="2:7" x14ac:dyDescent="0.25">
      <c r="B48" s="85"/>
      <c r="C48" s="86"/>
      <c r="D48" s="87"/>
      <c r="E48" s="85"/>
      <c r="F48" s="86"/>
      <c r="G48" s="87"/>
    </row>
  </sheetData>
  <mergeCells count="17">
    <mergeCell ref="B1:D2"/>
    <mergeCell ref="E1:F2"/>
    <mergeCell ref="G1:G2"/>
    <mergeCell ref="B3:E4"/>
    <mergeCell ref="F3:F4"/>
    <mergeCell ref="G3:G4"/>
    <mergeCell ref="B29:B36"/>
    <mergeCell ref="C32:G32"/>
    <mergeCell ref="B37:D38"/>
    <mergeCell ref="E37:G38"/>
    <mergeCell ref="C10:F10"/>
    <mergeCell ref="B5:B24"/>
    <mergeCell ref="C13:G13"/>
    <mergeCell ref="B25:G26"/>
    <mergeCell ref="B27:E28"/>
    <mergeCell ref="F27:F28"/>
    <mergeCell ref="G27:G28"/>
  </mergeCells>
  <pageMargins left="0.25" right="0.25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DF43-AD37-4F49-BD92-C9BB22F22DBA}">
  <dimension ref="B1:F126"/>
  <sheetViews>
    <sheetView zoomScaleNormal="100" workbookViewId="0">
      <selection activeCell="J14" sqref="J14"/>
    </sheetView>
  </sheetViews>
  <sheetFormatPr baseColWidth="10" defaultColWidth="11.42578125" defaultRowHeight="15" x14ac:dyDescent="0.25"/>
  <cols>
    <col min="1" max="1" width="2.85546875" customWidth="1"/>
    <col min="2" max="2" width="14.85546875" customWidth="1"/>
    <col min="3" max="5" width="16.28515625" customWidth="1"/>
    <col min="6" max="6" width="27.140625" customWidth="1"/>
    <col min="7" max="7" width="2.85546875" customWidth="1"/>
  </cols>
  <sheetData>
    <row r="1" spans="2:6" x14ac:dyDescent="0.25">
      <c r="B1" s="389" t="s">
        <v>82</v>
      </c>
      <c r="C1" s="390"/>
      <c r="D1" s="390"/>
      <c r="E1" s="391"/>
      <c r="F1" s="392"/>
    </row>
    <row r="2" spans="2:6" x14ac:dyDescent="0.25">
      <c r="B2" s="393"/>
      <c r="C2" s="394"/>
      <c r="D2" s="394"/>
      <c r="E2" s="395"/>
      <c r="F2" s="396"/>
    </row>
    <row r="3" spans="2:6" ht="12.75" customHeight="1" x14ac:dyDescent="0.25">
      <c r="C3" s="95"/>
      <c r="D3" s="95"/>
      <c r="E3" s="95"/>
      <c r="F3" s="95"/>
    </row>
    <row r="4" spans="2:6" x14ac:dyDescent="0.25">
      <c r="B4" s="397" t="s">
        <v>25</v>
      </c>
      <c r="C4" s="399" t="s">
        <v>257</v>
      </c>
      <c r="D4" s="400"/>
      <c r="E4" s="400"/>
      <c r="F4" s="401"/>
    </row>
    <row r="5" spans="2:6" ht="15.75" customHeight="1" x14ac:dyDescent="0.25">
      <c r="B5" s="398"/>
      <c r="C5" s="402"/>
      <c r="D5" s="403"/>
      <c r="E5" s="403"/>
      <c r="F5" s="404"/>
    </row>
    <row r="6" spans="2:6" x14ac:dyDescent="0.25">
      <c r="B6" s="96" t="s">
        <v>83</v>
      </c>
      <c r="C6" s="402"/>
      <c r="D6" s="403"/>
      <c r="E6" s="403"/>
      <c r="F6" s="404"/>
    </row>
    <row r="7" spans="2:6" x14ac:dyDescent="0.25">
      <c r="B7" s="97">
        <v>2</v>
      </c>
      <c r="C7" s="402"/>
      <c r="D7" s="403"/>
      <c r="E7" s="403"/>
      <c r="F7" s="404"/>
    </row>
    <row r="8" spans="2:6" ht="15.75" customHeight="1" x14ac:dyDescent="0.25">
      <c r="B8" s="98" t="s">
        <v>84</v>
      </c>
      <c r="C8" s="402"/>
      <c r="D8" s="403"/>
      <c r="E8" s="403"/>
      <c r="F8" s="404"/>
    </row>
    <row r="9" spans="2:6" ht="15.75" customHeight="1" x14ac:dyDescent="0.3">
      <c r="B9" s="99">
        <f>Kompetenzraster!Q5</f>
        <v>46061</v>
      </c>
      <c r="C9" s="402"/>
      <c r="D9" s="403"/>
      <c r="E9" s="403"/>
      <c r="F9" s="404"/>
    </row>
    <row r="10" spans="2:6" ht="15.75" customHeight="1" x14ac:dyDescent="0.25">
      <c r="B10" s="98" t="s">
        <v>85</v>
      </c>
      <c r="C10" s="402"/>
      <c r="D10" s="403"/>
      <c r="E10" s="403"/>
      <c r="F10" s="404"/>
    </row>
    <row r="11" spans="2:6" ht="15.75" customHeight="1" x14ac:dyDescent="0.3">
      <c r="B11" s="100">
        <f>Kompetenzraster!Q19-1</f>
        <v>46109</v>
      </c>
      <c r="C11" s="402"/>
      <c r="D11" s="403"/>
      <c r="E11" s="403"/>
      <c r="F11" s="404"/>
    </row>
    <row r="12" spans="2:6" x14ac:dyDescent="0.25">
      <c r="B12" s="408"/>
      <c r="C12" s="402"/>
      <c r="D12" s="403"/>
      <c r="E12" s="403"/>
      <c r="F12" s="404"/>
    </row>
    <row r="13" spans="2:6" x14ac:dyDescent="0.25">
      <c r="B13" s="409"/>
      <c r="C13" s="402"/>
      <c r="D13" s="403"/>
      <c r="E13" s="403"/>
      <c r="F13" s="404"/>
    </row>
    <row r="14" spans="2:6" x14ac:dyDescent="0.25">
      <c r="B14" s="409"/>
      <c r="C14" s="402"/>
      <c r="D14" s="403"/>
      <c r="E14" s="403"/>
      <c r="F14" s="404"/>
    </row>
    <row r="15" spans="2:6" ht="15.75" customHeight="1" x14ac:dyDescent="0.25">
      <c r="B15" s="374"/>
      <c r="C15" s="402"/>
      <c r="D15" s="403"/>
      <c r="E15" s="403"/>
      <c r="F15" s="404"/>
    </row>
    <row r="16" spans="2:6" ht="15.75" customHeight="1" x14ac:dyDescent="0.25">
      <c r="B16" s="375"/>
      <c r="C16" s="405"/>
      <c r="D16" s="406"/>
      <c r="E16" s="406"/>
      <c r="F16" s="407"/>
    </row>
    <row r="17" spans="2:6" x14ac:dyDescent="0.25">
      <c r="B17" s="397" t="s">
        <v>26</v>
      </c>
      <c r="C17" s="399" t="s">
        <v>118</v>
      </c>
      <c r="D17" s="400"/>
      <c r="E17" s="400"/>
      <c r="F17" s="401"/>
    </row>
    <row r="18" spans="2:6" x14ac:dyDescent="0.25">
      <c r="B18" s="398"/>
      <c r="C18" s="402"/>
      <c r="D18" s="403"/>
      <c r="E18" s="403"/>
      <c r="F18" s="404"/>
    </row>
    <row r="19" spans="2:6" x14ac:dyDescent="0.25">
      <c r="B19" s="96" t="s">
        <v>83</v>
      </c>
      <c r="C19" s="402"/>
      <c r="D19" s="403"/>
      <c r="E19" s="403"/>
      <c r="F19" s="404"/>
    </row>
    <row r="20" spans="2:6" x14ac:dyDescent="0.25">
      <c r="B20" s="97">
        <v>3</v>
      </c>
      <c r="C20" s="402"/>
      <c r="D20" s="403"/>
      <c r="E20" s="403"/>
      <c r="F20" s="404"/>
    </row>
    <row r="21" spans="2:6" x14ac:dyDescent="0.25">
      <c r="B21" s="98" t="s">
        <v>84</v>
      </c>
      <c r="C21" s="402"/>
      <c r="D21" s="403"/>
      <c r="E21" s="403"/>
      <c r="F21" s="404"/>
    </row>
    <row r="22" spans="2:6" ht="16.5" x14ac:dyDescent="0.3">
      <c r="B22" s="99">
        <f>Kompetenzraster!Q27</f>
        <v>46152</v>
      </c>
      <c r="C22" s="402"/>
      <c r="D22" s="403"/>
      <c r="E22" s="403"/>
      <c r="F22" s="404"/>
    </row>
    <row r="23" spans="2:6" x14ac:dyDescent="0.25">
      <c r="B23" s="98" t="s">
        <v>85</v>
      </c>
      <c r="C23" s="402"/>
      <c r="D23" s="403"/>
      <c r="E23" s="403"/>
      <c r="F23" s="404"/>
    </row>
    <row r="24" spans="2:6" ht="16.5" x14ac:dyDescent="0.3">
      <c r="B24" s="100">
        <f>Kompetenzraster!Q35-1</f>
        <v>46179</v>
      </c>
      <c r="C24" s="402"/>
      <c r="D24" s="403"/>
      <c r="E24" s="403"/>
      <c r="F24" s="404"/>
    </row>
    <row r="25" spans="2:6" x14ac:dyDescent="0.25">
      <c r="B25" s="408"/>
      <c r="C25" s="402"/>
      <c r="D25" s="403"/>
      <c r="E25" s="403"/>
      <c r="F25" s="404"/>
    </row>
    <row r="26" spans="2:6" x14ac:dyDescent="0.25">
      <c r="B26" s="409"/>
      <c r="C26" s="402"/>
      <c r="D26" s="403"/>
      <c r="E26" s="403"/>
      <c r="F26" s="404"/>
    </row>
    <row r="27" spans="2:6" x14ac:dyDescent="0.25">
      <c r="B27" s="409"/>
      <c r="C27" s="402"/>
      <c r="D27" s="403"/>
      <c r="E27" s="403"/>
      <c r="F27" s="404"/>
    </row>
    <row r="28" spans="2:6" x14ac:dyDescent="0.25">
      <c r="B28" s="374"/>
      <c r="C28" s="402"/>
      <c r="D28" s="403"/>
      <c r="E28" s="403"/>
      <c r="F28" s="404"/>
    </row>
    <row r="29" spans="2:6" x14ac:dyDescent="0.25">
      <c r="B29" s="375"/>
      <c r="C29" s="405"/>
      <c r="D29" s="406"/>
      <c r="E29" s="406"/>
      <c r="F29" s="407"/>
    </row>
    <row r="30" spans="2:6" x14ac:dyDescent="0.25">
      <c r="B30" s="397" t="s">
        <v>27</v>
      </c>
      <c r="C30" s="399" t="s">
        <v>120</v>
      </c>
      <c r="D30" s="400"/>
      <c r="E30" s="400"/>
      <c r="F30" s="401"/>
    </row>
    <row r="31" spans="2:6" x14ac:dyDescent="0.25">
      <c r="B31" s="398"/>
      <c r="C31" s="402"/>
      <c r="D31" s="403"/>
      <c r="E31" s="403"/>
      <c r="F31" s="404"/>
    </row>
    <row r="32" spans="2:6" x14ac:dyDescent="0.25">
      <c r="B32" s="96" t="s">
        <v>83</v>
      </c>
      <c r="C32" s="402"/>
      <c r="D32" s="403"/>
      <c r="E32" s="403"/>
      <c r="F32" s="404"/>
    </row>
    <row r="33" spans="2:6" x14ac:dyDescent="0.25">
      <c r="B33" s="97">
        <v>0</v>
      </c>
      <c r="C33" s="402"/>
      <c r="D33" s="403"/>
      <c r="E33" s="403"/>
      <c r="F33" s="404"/>
    </row>
    <row r="34" spans="2:6" x14ac:dyDescent="0.25">
      <c r="B34" s="98" t="s">
        <v>84</v>
      </c>
      <c r="C34" s="402"/>
      <c r="D34" s="403"/>
      <c r="E34" s="403"/>
      <c r="F34" s="404"/>
    </row>
    <row r="35" spans="2:6" ht="16.5" x14ac:dyDescent="0.3">
      <c r="B35" s="99">
        <f>Kompetenzraster!Q19</f>
        <v>46110</v>
      </c>
      <c r="C35" s="402"/>
      <c r="D35" s="403"/>
      <c r="E35" s="403"/>
      <c r="F35" s="404"/>
    </row>
    <row r="36" spans="2:6" x14ac:dyDescent="0.25">
      <c r="B36" s="98" t="s">
        <v>85</v>
      </c>
      <c r="C36" s="402"/>
      <c r="D36" s="403"/>
      <c r="E36" s="403"/>
      <c r="F36" s="404"/>
    </row>
    <row r="37" spans="2:6" ht="16.5" x14ac:dyDescent="0.3">
      <c r="B37" s="100">
        <f>Kompetenzraster!Q27-1</f>
        <v>46151</v>
      </c>
      <c r="C37" s="402"/>
      <c r="D37" s="403"/>
      <c r="E37" s="403"/>
      <c r="F37" s="404"/>
    </row>
    <row r="38" spans="2:6" x14ac:dyDescent="0.25">
      <c r="B38" s="408"/>
      <c r="C38" s="402"/>
      <c r="D38" s="403"/>
      <c r="E38" s="403"/>
      <c r="F38" s="404"/>
    </row>
    <row r="39" spans="2:6" x14ac:dyDescent="0.25">
      <c r="B39" s="374"/>
      <c r="C39" s="402"/>
      <c r="D39" s="403"/>
      <c r="E39" s="403"/>
      <c r="F39" s="404"/>
    </row>
    <row r="40" spans="2:6" x14ac:dyDescent="0.25">
      <c r="B40" s="375"/>
      <c r="C40" s="405"/>
      <c r="D40" s="406"/>
      <c r="E40" s="406"/>
      <c r="F40" s="407"/>
    </row>
    <row r="41" spans="2:6" x14ac:dyDescent="0.25">
      <c r="B41" s="397" t="s">
        <v>33</v>
      </c>
      <c r="C41" s="399" t="s">
        <v>119</v>
      </c>
      <c r="D41" s="400"/>
      <c r="E41" s="400"/>
      <c r="F41" s="401"/>
    </row>
    <row r="42" spans="2:6" x14ac:dyDescent="0.25">
      <c r="B42" s="398"/>
      <c r="C42" s="402"/>
      <c r="D42" s="403"/>
      <c r="E42" s="403"/>
      <c r="F42" s="404"/>
    </row>
    <row r="43" spans="2:6" x14ac:dyDescent="0.25">
      <c r="B43" s="96" t="s">
        <v>83</v>
      </c>
      <c r="C43" s="402"/>
      <c r="D43" s="403"/>
      <c r="E43" s="403"/>
      <c r="F43" s="404"/>
    </row>
    <row r="44" spans="2:6" x14ac:dyDescent="0.25">
      <c r="B44" s="97">
        <v>2</v>
      </c>
      <c r="C44" s="402"/>
      <c r="D44" s="403"/>
      <c r="E44" s="403"/>
      <c r="F44" s="404"/>
    </row>
    <row r="45" spans="2:6" x14ac:dyDescent="0.25">
      <c r="B45" s="98" t="s">
        <v>84</v>
      </c>
      <c r="C45" s="402"/>
      <c r="D45" s="403"/>
      <c r="E45" s="403"/>
      <c r="F45" s="404"/>
    </row>
    <row r="46" spans="2:6" ht="16.5" x14ac:dyDescent="0.3">
      <c r="B46" s="99">
        <f>Kompetenzraster!Q13</f>
        <v>46089</v>
      </c>
      <c r="C46" s="402"/>
      <c r="D46" s="403"/>
      <c r="E46" s="403"/>
      <c r="F46" s="404"/>
    </row>
    <row r="47" spans="2:6" x14ac:dyDescent="0.25">
      <c r="B47" s="98" t="s">
        <v>85</v>
      </c>
      <c r="C47" s="402"/>
      <c r="D47" s="403"/>
      <c r="E47" s="403"/>
      <c r="F47" s="404"/>
    </row>
    <row r="48" spans="2:6" ht="16.5" x14ac:dyDescent="0.3">
      <c r="B48" s="100">
        <f>Kompetenzraster!Q23-1</f>
        <v>46137</v>
      </c>
      <c r="C48" s="402"/>
      <c r="D48" s="403"/>
      <c r="E48" s="403"/>
      <c r="F48" s="404"/>
    </row>
    <row r="49" spans="2:6" x14ac:dyDescent="0.25">
      <c r="B49" s="408"/>
      <c r="C49" s="402"/>
      <c r="D49" s="403"/>
      <c r="E49" s="403"/>
      <c r="F49" s="404"/>
    </row>
    <row r="50" spans="2:6" x14ac:dyDescent="0.25">
      <c r="B50" s="374"/>
      <c r="C50" s="402"/>
      <c r="D50" s="403"/>
      <c r="E50" s="403"/>
      <c r="F50" s="404"/>
    </row>
    <row r="51" spans="2:6" x14ac:dyDescent="0.25">
      <c r="B51" s="375"/>
      <c r="C51" s="405"/>
      <c r="D51" s="406"/>
      <c r="E51" s="406"/>
      <c r="F51" s="407"/>
    </row>
    <row r="52" spans="2:6" x14ac:dyDescent="0.25">
      <c r="B52" s="397" t="s">
        <v>34</v>
      </c>
      <c r="C52" s="399" t="s">
        <v>121</v>
      </c>
      <c r="D52" s="400"/>
      <c r="E52" s="400"/>
      <c r="F52" s="401"/>
    </row>
    <row r="53" spans="2:6" x14ac:dyDescent="0.25">
      <c r="B53" s="398"/>
      <c r="C53" s="402"/>
      <c r="D53" s="403"/>
      <c r="E53" s="403"/>
      <c r="F53" s="404"/>
    </row>
    <row r="54" spans="2:6" x14ac:dyDescent="0.25">
      <c r="B54" s="96" t="s">
        <v>83</v>
      </c>
      <c r="C54" s="402"/>
      <c r="D54" s="403"/>
      <c r="E54" s="403"/>
      <c r="F54" s="404"/>
    </row>
    <row r="55" spans="2:6" x14ac:dyDescent="0.25">
      <c r="B55" s="97">
        <v>1.5</v>
      </c>
      <c r="C55" s="402"/>
      <c r="D55" s="403"/>
      <c r="E55" s="403"/>
      <c r="F55" s="404"/>
    </row>
    <row r="56" spans="2:6" x14ac:dyDescent="0.25">
      <c r="B56" s="98" t="s">
        <v>84</v>
      </c>
      <c r="C56" s="402"/>
      <c r="D56" s="403"/>
      <c r="E56" s="403"/>
      <c r="F56" s="404"/>
    </row>
    <row r="57" spans="2:6" ht="16.5" x14ac:dyDescent="0.3">
      <c r="B57" s="99">
        <v>46567</v>
      </c>
      <c r="C57" s="402"/>
      <c r="D57" s="403"/>
      <c r="E57" s="403"/>
      <c r="F57" s="404"/>
    </row>
    <row r="58" spans="2:6" x14ac:dyDescent="0.25">
      <c r="B58" s="98" t="s">
        <v>85</v>
      </c>
      <c r="C58" s="402"/>
      <c r="D58" s="403"/>
      <c r="E58" s="403"/>
      <c r="F58" s="404"/>
    </row>
    <row r="59" spans="2:6" ht="16.5" x14ac:dyDescent="0.3">
      <c r="B59" s="100">
        <v>46573</v>
      </c>
      <c r="C59" s="402"/>
      <c r="D59" s="403"/>
      <c r="E59" s="403"/>
      <c r="F59" s="404"/>
    </row>
    <row r="60" spans="2:6" x14ac:dyDescent="0.25">
      <c r="B60" s="408"/>
      <c r="C60" s="402"/>
      <c r="D60" s="403"/>
      <c r="E60" s="403"/>
      <c r="F60" s="404"/>
    </row>
    <row r="61" spans="2:6" x14ac:dyDescent="0.25">
      <c r="B61" s="409"/>
      <c r="C61" s="402"/>
      <c r="D61" s="403"/>
      <c r="E61" s="403"/>
      <c r="F61" s="404"/>
    </row>
    <row r="62" spans="2:6" x14ac:dyDescent="0.25">
      <c r="B62" s="409"/>
      <c r="C62" s="402"/>
      <c r="D62" s="403"/>
      <c r="E62" s="403"/>
      <c r="F62" s="404"/>
    </row>
    <row r="63" spans="2:6" x14ac:dyDescent="0.25">
      <c r="B63" s="375"/>
      <c r="C63" s="405"/>
      <c r="D63" s="406"/>
      <c r="E63" s="406"/>
      <c r="F63" s="407"/>
    </row>
    <row r="64" spans="2:6" x14ac:dyDescent="0.25">
      <c r="B64" s="397" t="s">
        <v>32</v>
      </c>
      <c r="C64" s="399" t="s">
        <v>125</v>
      </c>
      <c r="D64" s="400"/>
      <c r="E64" s="400"/>
      <c r="F64" s="401"/>
    </row>
    <row r="65" spans="2:6" x14ac:dyDescent="0.25">
      <c r="B65" s="398"/>
      <c r="C65" s="402"/>
      <c r="D65" s="403"/>
      <c r="E65" s="403"/>
      <c r="F65" s="404"/>
    </row>
    <row r="66" spans="2:6" x14ac:dyDescent="0.25">
      <c r="B66" s="96" t="s">
        <v>83</v>
      </c>
      <c r="C66" s="402"/>
      <c r="D66" s="403"/>
      <c r="E66" s="403"/>
      <c r="F66" s="404"/>
    </row>
    <row r="67" spans="2:6" x14ac:dyDescent="0.25">
      <c r="B67" s="97">
        <v>0</v>
      </c>
      <c r="C67" s="402"/>
      <c r="D67" s="403"/>
      <c r="E67" s="403"/>
      <c r="F67" s="404"/>
    </row>
    <row r="68" spans="2:6" x14ac:dyDescent="0.25">
      <c r="B68" s="98" t="s">
        <v>84</v>
      </c>
      <c r="C68" s="402"/>
      <c r="D68" s="403"/>
      <c r="E68" s="403"/>
      <c r="F68" s="404"/>
    </row>
    <row r="69" spans="2:6" ht="16.5" x14ac:dyDescent="0.3">
      <c r="B69" s="99">
        <f>Kompetenzraster!Q23</f>
        <v>46138</v>
      </c>
      <c r="C69" s="402"/>
      <c r="D69" s="403"/>
      <c r="E69" s="403"/>
      <c r="F69" s="404"/>
    </row>
    <row r="70" spans="2:6" x14ac:dyDescent="0.25">
      <c r="B70" s="98" t="s">
        <v>85</v>
      </c>
      <c r="C70" s="402"/>
      <c r="D70" s="403"/>
      <c r="E70" s="403"/>
      <c r="F70" s="404"/>
    </row>
    <row r="71" spans="2:6" ht="16.5" x14ac:dyDescent="0.3">
      <c r="B71" s="100">
        <f>Kompetenzraster!Q31-1</f>
        <v>46165</v>
      </c>
      <c r="C71" s="402"/>
      <c r="D71" s="403"/>
      <c r="E71" s="403"/>
      <c r="F71" s="404"/>
    </row>
    <row r="72" spans="2:6" x14ac:dyDescent="0.25">
      <c r="B72" s="408"/>
      <c r="C72" s="402"/>
      <c r="D72" s="403"/>
      <c r="E72" s="403"/>
      <c r="F72" s="404"/>
    </row>
    <row r="73" spans="2:6" x14ac:dyDescent="0.25">
      <c r="B73" s="409"/>
      <c r="C73" s="402"/>
      <c r="D73" s="403"/>
      <c r="E73" s="403"/>
      <c r="F73" s="404"/>
    </row>
    <row r="74" spans="2:6" x14ac:dyDescent="0.25">
      <c r="B74" s="375"/>
      <c r="C74" s="405"/>
      <c r="D74" s="406"/>
      <c r="E74" s="406"/>
      <c r="F74" s="407"/>
    </row>
    <row r="75" spans="2:6" x14ac:dyDescent="0.25">
      <c r="B75" s="397" t="s">
        <v>61</v>
      </c>
      <c r="C75" s="399" t="s">
        <v>122</v>
      </c>
      <c r="D75" s="400"/>
      <c r="E75" s="400"/>
      <c r="F75" s="401"/>
    </row>
    <row r="76" spans="2:6" x14ac:dyDescent="0.25">
      <c r="B76" s="398"/>
      <c r="C76" s="402"/>
      <c r="D76" s="403"/>
      <c r="E76" s="403"/>
      <c r="F76" s="404"/>
    </row>
    <row r="77" spans="2:6" x14ac:dyDescent="0.25">
      <c r="B77" s="96" t="s">
        <v>83</v>
      </c>
      <c r="C77" s="402"/>
      <c r="D77" s="403"/>
      <c r="E77" s="403"/>
      <c r="F77" s="404"/>
    </row>
    <row r="78" spans="2:6" x14ac:dyDescent="0.25">
      <c r="B78" s="97">
        <v>0</v>
      </c>
      <c r="C78" s="402"/>
      <c r="D78" s="403"/>
      <c r="E78" s="403"/>
      <c r="F78" s="404"/>
    </row>
    <row r="79" spans="2:6" x14ac:dyDescent="0.25">
      <c r="B79" s="98" t="s">
        <v>84</v>
      </c>
      <c r="C79" s="402"/>
      <c r="D79" s="403"/>
      <c r="E79" s="403"/>
      <c r="F79" s="404"/>
    </row>
    <row r="80" spans="2:6" ht="16.5" x14ac:dyDescent="0.3">
      <c r="B80" s="99">
        <f>Kompetenzraster!Q31</f>
        <v>46166</v>
      </c>
      <c r="C80" s="402"/>
      <c r="D80" s="403"/>
      <c r="E80" s="403"/>
      <c r="F80" s="404"/>
    </row>
    <row r="81" spans="2:6" x14ac:dyDescent="0.25">
      <c r="B81" s="98" t="s">
        <v>85</v>
      </c>
      <c r="C81" s="402"/>
      <c r="D81" s="403"/>
      <c r="E81" s="403"/>
      <c r="F81" s="404"/>
    </row>
    <row r="82" spans="2:6" ht="16.5" x14ac:dyDescent="0.3">
      <c r="B82" s="100">
        <f>Kompetenzraster!Q35-1</f>
        <v>46179</v>
      </c>
      <c r="C82" s="402"/>
      <c r="D82" s="403"/>
      <c r="E82" s="403"/>
      <c r="F82" s="404"/>
    </row>
    <row r="83" spans="2:6" x14ac:dyDescent="0.25">
      <c r="B83" s="408"/>
      <c r="C83" s="402"/>
      <c r="D83" s="403"/>
      <c r="E83" s="403"/>
      <c r="F83" s="404"/>
    </row>
    <row r="84" spans="2:6" x14ac:dyDescent="0.25">
      <c r="B84" s="409"/>
      <c r="C84" s="402"/>
      <c r="D84" s="403"/>
      <c r="E84" s="403"/>
      <c r="F84" s="404"/>
    </row>
    <row r="85" spans="2:6" x14ac:dyDescent="0.25">
      <c r="B85" s="409"/>
      <c r="C85" s="402"/>
      <c r="D85" s="403"/>
      <c r="E85" s="403"/>
      <c r="F85" s="404"/>
    </row>
    <row r="86" spans="2:6" x14ac:dyDescent="0.25">
      <c r="B86" s="374"/>
      <c r="C86" s="402"/>
      <c r="D86" s="403"/>
      <c r="E86" s="403"/>
      <c r="F86" s="404"/>
    </row>
    <row r="87" spans="2:6" x14ac:dyDescent="0.25">
      <c r="B87" s="375"/>
      <c r="C87" s="405"/>
      <c r="D87" s="406"/>
      <c r="E87" s="406"/>
      <c r="F87" s="407"/>
    </row>
    <row r="88" spans="2:6" x14ac:dyDescent="0.25">
      <c r="B88" s="397" t="s">
        <v>70</v>
      </c>
      <c r="C88" s="399" t="s">
        <v>123</v>
      </c>
      <c r="D88" s="400"/>
      <c r="E88" s="400"/>
      <c r="F88" s="401"/>
    </row>
    <row r="89" spans="2:6" x14ac:dyDescent="0.25">
      <c r="B89" s="398"/>
      <c r="C89" s="402"/>
      <c r="D89" s="403"/>
      <c r="E89" s="403"/>
      <c r="F89" s="404"/>
    </row>
    <row r="90" spans="2:6" x14ac:dyDescent="0.25">
      <c r="B90" s="96" t="s">
        <v>83</v>
      </c>
      <c r="C90" s="402"/>
      <c r="D90" s="403"/>
      <c r="E90" s="403"/>
      <c r="F90" s="404"/>
    </row>
    <row r="91" spans="2:6" x14ac:dyDescent="0.25">
      <c r="B91" s="97">
        <v>10</v>
      </c>
      <c r="C91" s="402"/>
      <c r="D91" s="403"/>
      <c r="E91" s="403"/>
      <c r="F91" s="404"/>
    </row>
    <row r="92" spans="2:6" x14ac:dyDescent="0.25">
      <c r="B92" s="98" t="s">
        <v>84</v>
      </c>
      <c r="C92" s="402"/>
      <c r="D92" s="403"/>
      <c r="E92" s="403"/>
      <c r="F92" s="404"/>
    </row>
    <row r="93" spans="2:6" ht="16.5" x14ac:dyDescent="0.3">
      <c r="B93" s="99">
        <v>46504</v>
      </c>
      <c r="C93" s="402"/>
      <c r="D93" s="403"/>
      <c r="E93" s="403"/>
      <c r="F93" s="404"/>
    </row>
    <row r="94" spans="2:6" x14ac:dyDescent="0.25">
      <c r="B94" s="98" t="s">
        <v>85</v>
      </c>
      <c r="C94" s="402"/>
      <c r="D94" s="403"/>
      <c r="E94" s="403"/>
      <c r="F94" s="404"/>
    </row>
    <row r="95" spans="2:6" ht="16.5" x14ac:dyDescent="0.3">
      <c r="B95" s="100">
        <v>46524</v>
      </c>
      <c r="C95" s="402"/>
      <c r="D95" s="403"/>
      <c r="E95" s="403"/>
      <c r="F95" s="404"/>
    </row>
    <row r="96" spans="2:6" x14ac:dyDescent="0.25">
      <c r="B96" s="410"/>
      <c r="C96" s="402"/>
      <c r="D96" s="403"/>
      <c r="E96" s="403"/>
      <c r="F96" s="404"/>
    </row>
    <row r="97" spans="2:6" x14ac:dyDescent="0.25">
      <c r="B97" s="374"/>
      <c r="C97" s="402"/>
      <c r="D97" s="403"/>
      <c r="E97" s="403"/>
      <c r="F97" s="404"/>
    </row>
    <row r="98" spans="2:6" x14ac:dyDescent="0.25">
      <c r="B98" s="374"/>
      <c r="C98" s="402"/>
      <c r="D98" s="403"/>
      <c r="E98" s="403"/>
      <c r="F98" s="404"/>
    </row>
    <row r="99" spans="2:6" x14ac:dyDescent="0.25">
      <c r="B99" s="374"/>
      <c r="C99" s="402"/>
      <c r="D99" s="403"/>
      <c r="E99" s="403"/>
      <c r="F99" s="404"/>
    </row>
    <row r="100" spans="2:6" x14ac:dyDescent="0.25">
      <c r="B100" s="374"/>
      <c r="C100" s="402"/>
      <c r="D100" s="403"/>
      <c r="E100" s="403"/>
      <c r="F100" s="404"/>
    </row>
    <row r="101" spans="2:6" x14ac:dyDescent="0.25">
      <c r="B101" s="374"/>
      <c r="C101" s="402"/>
      <c r="D101" s="403"/>
      <c r="E101" s="403"/>
      <c r="F101" s="404"/>
    </row>
    <row r="102" spans="2:6" x14ac:dyDescent="0.25">
      <c r="B102" s="374"/>
      <c r="C102" s="402"/>
      <c r="D102" s="403"/>
      <c r="E102" s="403"/>
      <c r="F102" s="404"/>
    </row>
    <row r="103" spans="2:6" x14ac:dyDescent="0.25">
      <c r="B103" s="374"/>
      <c r="C103" s="402"/>
      <c r="D103" s="403"/>
      <c r="E103" s="403"/>
      <c r="F103" s="404"/>
    </row>
    <row r="104" spans="2:6" x14ac:dyDescent="0.25">
      <c r="B104" s="374"/>
      <c r="C104" s="402"/>
      <c r="D104" s="403"/>
      <c r="E104" s="403"/>
      <c r="F104" s="404"/>
    </row>
    <row r="105" spans="2:6" x14ac:dyDescent="0.25">
      <c r="B105" s="374"/>
      <c r="C105" s="402"/>
      <c r="D105" s="403"/>
      <c r="E105" s="403"/>
      <c r="F105" s="404"/>
    </row>
    <row r="106" spans="2:6" x14ac:dyDescent="0.25">
      <c r="B106" s="375"/>
      <c r="C106" s="405"/>
      <c r="D106" s="406"/>
      <c r="E106" s="406"/>
      <c r="F106" s="407"/>
    </row>
    <row r="107" spans="2:6" x14ac:dyDescent="0.25">
      <c r="B107" s="411" t="s">
        <v>86</v>
      </c>
      <c r="C107" s="399"/>
      <c r="D107" s="400"/>
      <c r="E107" s="400"/>
      <c r="F107" s="401"/>
    </row>
    <row r="108" spans="2:6" x14ac:dyDescent="0.25">
      <c r="B108" s="412"/>
      <c r="C108" s="402"/>
      <c r="D108" s="403"/>
      <c r="E108" s="403"/>
      <c r="F108" s="404"/>
    </row>
    <row r="109" spans="2:6" x14ac:dyDescent="0.25">
      <c r="B109" s="96" t="s">
        <v>83</v>
      </c>
      <c r="C109" s="402"/>
      <c r="D109" s="403"/>
      <c r="E109" s="403"/>
      <c r="F109" s="404"/>
    </row>
    <row r="110" spans="2:6" x14ac:dyDescent="0.25">
      <c r="B110" s="97">
        <v>1</v>
      </c>
      <c r="C110" s="402"/>
      <c r="D110" s="403"/>
      <c r="E110" s="403"/>
      <c r="F110" s="404"/>
    </row>
    <row r="111" spans="2:6" x14ac:dyDescent="0.25">
      <c r="B111" s="98" t="s">
        <v>84</v>
      </c>
      <c r="C111" s="402"/>
      <c r="D111" s="403"/>
      <c r="E111" s="403"/>
      <c r="F111" s="404"/>
    </row>
    <row r="112" spans="2:6" ht="16.5" x14ac:dyDescent="0.3">
      <c r="B112" s="99">
        <f>Kompetenzraster!Q37</f>
        <v>46187</v>
      </c>
      <c r="C112" s="402"/>
      <c r="D112" s="403"/>
      <c r="E112" s="403"/>
      <c r="F112" s="404"/>
    </row>
    <row r="113" spans="2:6" x14ac:dyDescent="0.25">
      <c r="B113" s="98" t="s">
        <v>85</v>
      </c>
      <c r="C113" s="402"/>
      <c r="D113" s="403"/>
      <c r="E113" s="403"/>
      <c r="F113" s="404"/>
    </row>
    <row r="114" spans="2:6" ht="16.5" x14ac:dyDescent="0.3">
      <c r="B114" s="100">
        <f>Kompetenzraster!Q39-1</f>
        <v>46193</v>
      </c>
      <c r="C114" s="402"/>
      <c r="D114" s="403"/>
      <c r="E114" s="403"/>
      <c r="F114" s="404"/>
    </row>
    <row r="115" spans="2:6" x14ac:dyDescent="0.25">
      <c r="B115" s="408"/>
      <c r="C115" s="402"/>
      <c r="D115" s="403"/>
      <c r="E115" s="403"/>
      <c r="F115" s="404"/>
    </row>
    <row r="116" spans="2:6" x14ac:dyDescent="0.25">
      <c r="B116" s="375"/>
      <c r="C116" s="405"/>
      <c r="D116" s="406"/>
      <c r="E116" s="406"/>
      <c r="F116" s="407"/>
    </row>
    <row r="117" spans="2:6" x14ac:dyDescent="0.25">
      <c r="B117" s="413" t="s">
        <v>87</v>
      </c>
      <c r="C117" s="399" t="s">
        <v>256</v>
      </c>
      <c r="D117" s="400"/>
      <c r="E117" s="400"/>
      <c r="F117" s="401"/>
    </row>
    <row r="118" spans="2:6" x14ac:dyDescent="0.25">
      <c r="B118" s="414"/>
      <c r="C118" s="402"/>
      <c r="D118" s="403"/>
      <c r="E118" s="403"/>
      <c r="F118" s="404"/>
    </row>
    <row r="119" spans="2:6" x14ac:dyDescent="0.25">
      <c r="B119" s="96" t="s">
        <v>83</v>
      </c>
      <c r="C119" s="402"/>
      <c r="D119" s="403"/>
      <c r="E119" s="403"/>
      <c r="F119" s="404"/>
    </row>
    <row r="120" spans="2:6" x14ac:dyDescent="0.25">
      <c r="B120" s="97">
        <v>1</v>
      </c>
      <c r="C120" s="402"/>
      <c r="D120" s="403"/>
      <c r="E120" s="403"/>
      <c r="F120" s="404"/>
    </row>
    <row r="121" spans="2:6" x14ac:dyDescent="0.25">
      <c r="B121" s="98" t="s">
        <v>84</v>
      </c>
      <c r="C121" s="402"/>
      <c r="D121" s="403"/>
      <c r="E121" s="403"/>
      <c r="F121" s="404"/>
    </row>
    <row r="122" spans="2:6" ht="16.5" x14ac:dyDescent="0.3">
      <c r="B122" s="99">
        <f>Kompetenzraster!Q35</f>
        <v>46180</v>
      </c>
      <c r="C122" s="402"/>
      <c r="D122" s="403"/>
      <c r="E122" s="403"/>
      <c r="F122" s="404"/>
    </row>
    <row r="123" spans="2:6" x14ac:dyDescent="0.25">
      <c r="B123" s="98" t="s">
        <v>85</v>
      </c>
      <c r="C123" s="402"/>
      <c r="D123" s="403"/>
      <c r="E123" s="403"/>
      <c r="F123" s="404"/>
    </row>
    <row r="124" spans="2:6" ht="16.5" x14ac:dyDescent="0.3">
      <c r="B124" s="100">
        <f>Kompetenzraster!Q37-1</f>
        <v>46186</v>
      </c>
      <c r="C124" s="402"/>
      <c r="D124" s="403"/>
      <c r="E124" s="403"/>
      <c r="F124" s="404"/>
    </row>
    <row r="125" spans="2:6" x14ac:dyDescent="0.25">
      <c r="B125" s="408"/>
      <c r="C125" s="402"/>
      <c r="D125" s="403"/>
      <c r="E125" s="403"/>
      <c r="F125" s="404"/>
    </row>
    <row r="126" spans="2:6" x14ac:dyDescent="0.25">
      <c r="B126" s="375"/>
      <c r="C126" s="405"/>
      <c r="D126" s="406"/>
      <c r="E126" s="406"/>
      <c r="F126" s="407"/>
    </row>
  </sheetData>
  <mergeCells count="31">
    <mergeCell ref="B107:B108"/>
    <mergeCell ref="C107:F116"/>
    <mergeCell ref="B115:B116"/>
    <mergeCell ref="B117:B118"/>
    <mergeCell ref="C117:F126"/>
    <mergeCell ref="B125:B126"/>
    <mergeCell ref="B75:B76"/>
    <mergeCell ref="C75:F87"/>
    <mergeCell ref="B83:B87"/>
    <mergeCell ref="B88:B89"/>
    <mergeCell ref="C88:F106"/>
    <mergeCell ref="B96:B106"/>
    <mergeCell ref="B52:B53"/>
    <mergeCell ref="C52:F63"/>
    <mergeCell ref="B60:B63"/>
    <mergeCell ref="B64:B65"/>
    <mergeCell ref="C64:F74"/>
    <mergeCell ref="B72:B74"/>
    <mergeCell ref="B30:B31"/>
    <mergeCell ref="C30:F40"/>
    <mergeCell ref="B38:B40"/>
    <mergeCell ref="B41:B42"/>
    <mergeCell ref="C41:F51"/>
    <mergeCell ref="B49:B51"/>
    <mergeCell ref="B1:F2"/>
    <mergeCell ref="B4:B5"/>
    <mergeCell ref="C4:F16"/>
    <mergeCell ref="B12:B16"/>
    <mergeCell ref="B17:B18"/>
    <mergeCell ref="C17:F29"/>
    <mergeCell ref="B25:B29"/>
  </mergeCells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C54C6B4757CD47A3EC38904B6DF68F" ma:contentTypeVersion="31" ma:contentTypeDescription="Ein neues Dokument erstellen." ma:contentTypeScope="" ma:versionID="378ca918972306f8bcea32dcee92943e">
  <xsd:schema xmlns:xsd="http://www.w3.org/2001/XMLSchema" xmlns:xs="http://www.w3.org/2001/XMLSchema" xmlns:p="http://schemas.microsoft.com/office/2006/metadata/properties" xmlns:ns3="550b22fb-13da-4cf5-969f-c4932bbd4a2b" xmlns:ns4="e6d905db-4f59-4a3b-930f-acb1d61e4a6c" targetNamespace="http://schemas.microsoft.com/office/2006/metadata/properties" ma:root="true" ma:fieldsID="f6b321631842e57c4f471f5baaeb880f" ns3:_="" ns4:_="">
    <xsd:import namespace="550b22fb-13da-4cf5-969f-c4932bbd4a2b"/>
    <xsd:import namespace="e6d905db-4f59-4a3b-930f-acb1d61e4a6c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Owner" minOccurs="0"/>
                <xsd:element ref="ns3:DefaultSectionNames" minOccurs="0"/>
                <xsd:element ref="ns3:Templates" minOccurs="0"/>
                <xsd:element ref="ns3:CultureName" minOccurs="0"/>
                <xsd:element ref="ns3:AppVersion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TeamsChannelId" minOccurs="0"/>
                <xsd:element ref="ns3:IsNotebookLocked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ath_Settings" minOccurs="0"/>
                <xsd:element ref="ns3:MediaServiceGenerationTime" minOccurs="0"/>
                <xsd:element ref="ns3:MediaServiceEventHashCode" minOccurs="0"/>
                <xsd:element ref="ns3:Distribution_Groups" minOccurs="0"/>
                <xsd:element ref="ns3:LMS_Mappin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b22fb-13da-4cf5-969f-c4932bbd4a2b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Owner" ma:index="1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2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chers" ma:index="1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1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1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2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Tags" ma:index="30" nillable="true" ma:displayName="MediaServiceAutoTags" ma:internalName="MediaServiceAutoTags" ma:readOnly="true">
      <xsd:simpleType>
        <xsd:restriction base="dms:Text"/>
      </xsd:simpleType>
    </xsd:element>
    <xsd:element name="MediaServiceOCR" ma:index="3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ath_Settings" ma:index="34" nillable="true" ma:displayName="Math Settings" ma:internalName="Math_Settings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905db-4f59-4a3b-930f-acb1d61e4a6c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5" nillable="true" ma:displayName="Freigabehinweis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s_Teacher_Only_SectionGroup xmlns="550b22fb-13da-4cf5-969f-c4932bbd4a2b" xsi:nil="true"/>
    <FolderType xmlns="550b22fb-13da-4cf5-969f-c4932bbd4a2b" xsi:nil="true"/>
    <Invited_Teachers xmlns="550b22fb-13da-4cf5-969f-c4932bbd4a2b" xsi:nil="true"/>
    <Invited_Students xmlns="550b22fb-13da-4cf5-969f-c4932bbd4a2b" xsi:nil="true"/>
    <IsNotebookLocked xmlns="550b22fb-13da-4cf5-969f-c4932bbd4a2b" xsi:nil="true"/>
    <Self_Registration_Enabled xmlns="550b22fb-13da-4cf5-969f-c4932bbd4a2b" xsi:nil="true"/>
    <Teachers xmlns="550b22fb-13da-4cf5-969f-c4932bbd4a2b">
      <UserInfo>
        <DisplayName/>
        <AccountId xsi:nil="true"/>
        <AccountType/>
      </UserInfo>
    </Teachers>
    <Is_Collaboration_Space_Locked xmlns="550b22fb-13da-4cf5-969f-c4932bbd4a2b" xsi:nil="true"/>
    <CultureName xmlns="550b22fb-13da-4cf5-969f-c4932bbd4a2b" xsi:nil="true"/>
    <Templates xmlns="550b22fb-13da-4cf5-969f-c4932bbd4a2b" xsi:nil="true"/>
    <NotebookType xmlns="550b22fb-13da-4cf5-969f-c4932bbd4a2b" xsi:nil="true"/>
    <Student_Groups xmlns="550b22fb-13da-4cf5-969f-c4932bbd4a2b">
      <UserInfo>
        <DisplayName/>
        <AccountId xsi:nil="true"/>
        <AccountType/>
      </UserInfo>
    </Student_Groups>
    <TeamsChannelId xmlns="550b22fb-13da-4cf5-969f-c4932bbd4a2b" xsi:nil="true"/>
    <Math_Settings xmlns="550b22fb-13da-4cf5-969f-c4932bbd4a2b" xsi:nil="true"/>
    <Owner xmlns="550b22fb-13da-4cf5-969f-c4932bbd4a2b">
      <UserInfo>
        <DisplayName/>
        <AccountId xsi:nil="true"/>
        <AccountType/>
      </UserInfo>
    </Owner>
    <Students xmlns="550b22fb-13da-4cf5-969f-c4932bbd4a2b">
      <UserInfo>
        <DisplayName/>
        <AccountId xsi:nil="true"/>
        <AccountType/>
      </UserInfo>
    </Students>
    <Distribution_Groups xmlns="550b22fb-13da-4cf5-969f-c4932bbd4a2b" xsi:nil="true"/>
    <AppVersion xmlns="550b22fb-13da-4cf5-969f-c4932bbd4a2b" xsi:nil="true"/>
    <LMS_Mappings xmlns="550b22fb-13da-4cf5-969f-c4932bbd4a2b" xsi:nil="true"/>
    <DefaultSectionNames xmlns="550b22fb-13da-4cf5-969f-c4932bbd4a2b" xsi:nil="true"/>
  </documentManagement>
</p:properties>
</file>

<file path=customXml/itemProps1.xml><?xml version="1.0" encoding="utf-8"?>
<ds:datastoreItem xmlns:ds="http://schemas.openxmlformats.org/officeDocument/2006/customXml" ds:itemID="{C2F2AA97-FA8A-488E-A75B-B1EC57955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0b22fb-13da-4cf5-969f-c4932bbd4a2b"/>
    <ds:schemaRef ds:uri="e6d905db-4f59-4a3b-930f-acb1d61e4a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B53204-ECB9-430B-80C6-D40F92B99C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4F57DC-141E-4AB1-87CC-0E2B5E397D5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6d905db-4f59-4a3b-930f-acb1d61e4a6c"/>
    <ds:schemaRef ds:uri="550b22fb-13da-4cf5-969f-c4932bbd4a2b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06a8f2b-28e4-44c4-ac01-7357a3a2b9e7}" enabled="1" method="Standard" siteId="{5daf41bd-338c-4311-b1b0-e1299889c34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Kompetenzraster</vt:lpstr>
      <vt:lpstr>ST_1_KW_6</vt:lpstr>
      <vt:lpstr>ST_2_KW_7</vt:lpstr>
      <vt:lpstr>ST_3_KW_8</vt:lpstr>
      <vt:lpstr>ST_4_KW_9</vt:lpstr>
      <vt:lpstr>ST_5_KW_10</vt:lpstr>
      <vt:lpstr>ST_6_KW_11</vt:lpstr>
      <vt:lpstr>ST_7_KW_12</vt:lpstr>
      <vt:lpstr>ST_8_KW_13</vt:lpstr>
      <vt:lpstr>ST_9_KW_14</vt:lpstr>
      <vt:lpstr>ST_10_KW_15</vt:lpstr>
      <vt:lpstr>ST_11_KW_16</vt:lpstr>
      <vt:lpstr>ST_12_KW_17</vt:lpstr>
      <vt:lpstr>ST_13_KW_18</vt:lpstr>
      <vt:lpstr>ST_14_KW_21</vt:lpstr>
      <vt:lpstr>ST_15_KW_22</vt:lpstr>
      <vt:lpstr>ST_16_KW_23</vt:lpstr>
      <vt:lpstr>ST_17_KW_23</vt:lpstr>
      <vt:lpstr>ST_18_KW_24</vt:lpstr>
      <vt:lpstr>ST_19_KW_25</vt:lpstr>
      <vt:lpstr>Aufgaben_Teams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Item</dc:creator>
  <cp:keywords/>
  <dc:description/>
  <cp:lastModifiedBy>Item Marcel GBS-LPGB</cp:lastModifiedBy>
  <cp:revision/>
  <cp:lastPrinted>2023-06-26T06:54:46Z</cp:lastPrinted>
  <dcterms:created xsi:type="dcterms:W3CDTF">2018-02-19T12:02:46Z</dcterms:created>
  <dcterms:modified xsi:type="dcterms:W3CDTF">2026-06-30T12:37:20Z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0x01010017C54C6B4757CD47A3EC38904B6DF68F</vt:lpwstr>
  </property>
</Properties>
</file>