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UTH-CHCD\uthealth-dw\greenplum\datawarehouse\staging-load\truven\00-data-exploration\"/>
    </mc:Choice>
  </mc:AlternateContent>
  <xr:revisionPtr revIDLastSave="0" documentId="13_ncr:1_{89A20330-2FFC-4D92-8E96-BC6CBEC97DA4}" xr6:coauthVersionLast="47" xr6:coauthVersionMax="47" xr10:uidLastSave="{00000000-0000-0000-0000-000000000000}"/>
  <bookViews>
    <workbookView xWindow="1170" yWindow="600" windowWidth="22395" windowHeight="15000" xr2:uid="{5039684A-D2ED-468B-B522-5600EB52705B}"/>
  </bookViews>
  <sheets>
    <sheet name="o tables" sheetId="1" r:id="rId1"/>
    <sheet name="s tables" sheetId="2" r:id="rId2"/>
    <sheet name="nulls in s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C16" i="2"/>
  <c r="C9" i="2"/>
  <c r="C2" i="2"/>
  <c r="C24" i="1"/>
  <c r="C16" i="1"/>
  <c r="C9" i="1"/>
  <c r="C6" i="1"/>
  <c r="C5" i="1"/>
  <c r="C4" i="1"/>
  <c r="C3" i="1"/>
  <c r="C2" i="1"/>
  <c r="C6" i="2" l="1"/>
  <c r="C5" i="2"/>
  <c r="C4" i="2"/>
  <c r="C3" i="2"/>
  <c r="C13" i="2"/>
  <c r="C12" i="2"/>
  <c r="C11" i="2"/>
  <c r="C10" i="2"/>
  <c r="C20" i="2"/>
  <c r="C19" i="2"/>
  <c r="C18" i="2"/>
  <c r="C17" i="2"/>
  <c r="C28" i="2"/>
  <c r="C27" i="2"/>
  <c r="C26" i="2"/>
  <c r="C25" i="2"/>
  <c r="C28" i="1"/>
  <c r="C27" i="1"/>
  <c r="C26" i="1"/>
  <c r="C25" i="1"/>
  <c r="C20" i="1"/>
  <c r="C19" i="1"/>
  <c r="C18" i="1"/>
  <c r="C17" i="1"/>
  <c r="C13" i="1"/>
  <c r="C12" i="1"/>
  <c r="C11" i="1"/>
  <c r="C10" i="1"/>
</calcChain>
</file>

<file path=xl/sharedStrings.xml><?xml version="1.0" encoding="utf-8"?>
<sst xmlns="http://schemas.openxmlformats.org/spreadsheetml/2006/main" count="40" uniqueCount="16">
  <si>
    <t>[null]</t>
  </si>
  <si>
    <t xml:space="preserve">*    </t>
  </si>
  <si>
    <t>mdcro 2021</t>
  </si>
  <si>
    <t>mdcro 2016</t>
  </si>
  <si>
    <t>proctyp</t>
  </si>
  <si>
    <t>count</t>
  </si>
  <si>
    <t>ccaeo 2016</t>
  </si>
  <si>
    <t>ccaeo 2021</t>
  </si>
  <si>
    <t>1 - CPT</t>
  </si>
  <si>
    <t>7 - HCPC</t>
  </si>
  <si>
    <t>8 - CDT</t>
  </si>
  <si>
    <t>mdcrs 2016</t>
  </si>
  <si>
    <t>mdcrs 2021</t>
  </si>
  <si>
    <t>ccaes 2016</t>
  </si>
  <si>
    <t>ccaes 2021</t>
  </si>
  <si>
    <t>Nulls in the proctyp column correspond almost perfectly with nulls in proc1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</si>
</sst>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mdcro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'o tables'!$B$1:$B$2</c:f>
              <c:strCache>
                <c:ptCount val="2"/>
                <c:pt idx="0">
                  <c:v>mdcro 2016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 tables'!$A$3:$A$6</c:f>
              <c:strCache>
                <c:ptCount val="4"/>
                <c:pt idx="0">
                  <c:v>[null]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'o tables'!$B$3:$B$6</c:f>
              <c:numCache>
                <c:formatCode>General</c:formatCode>
                <c:ptCount val="4"/>
                <c:pt idx="0">
                  <c:v>9588897</c:v>
                </c:pt>
                <c:pt idx="1">
                  <c:v>85368231</c:v>
                </c:pt>
                <c:pt idx="2">
                  <c:v>24023812</c:v>
                </c:pt>
                <c:pt idx="3">
                  <c:v>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6-4B9E-B641-B327D5D7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mdcro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'o tables'!$B$1:$B$2</c:f>
              <c:strCache>
                <c:ptCount val="2"/>
                <c:pt idx="0">
                  <c:v>mdcro 2016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8A-4EC8-995C-549C56DBFF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A-4EC8-995C-549C56DBFF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8A-4EC8-995C-549C56DBFF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8A-4EC8-995C-549C56DBFFF6}"/>
              </c:ext>
            </c:extLst>
          </c:dPt>
          <c:cat>
            <c:strRef>
              <c:f>'o tables'!$A$10:$A$13</c:f>
              <c:strCache>
                <c:ptCount val="4"/>
                <c:pt idx="0">
                  <c:v>[null]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'o tables'!$B$10:$B$13</c:f>
              <c:numCache>
                <c:formatCode>General</c:formatCode>
                <c:ptCount val="4"/>
                <c:pt idx="0">
                  <c:v>3919671</c:v>
                </c:pt>
                <c:pt idx="1">
                  <c:v>65094658</c:v>
                </c:pt>
                <c:pt idx="2">
                  <c:v>16929583</c:v>
                </c:pt>
                <c:pt idx="3">
                  <c:v>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8A-4EC8-995C-549C56DB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ccaeo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'o tables'!$B$1:$B$2</c:f>
              <c:strCache>
                <c:ptCount val="2"/>
                <c:pt idx="0">
                  <c:v>mdcro 2016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81-4634-9153-FF1E89832D2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81-4634-9153-FF1E89832D2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81-4634-9153-FF1E89832D2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81-4634-9153-FF1E89832D2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 tables'!$A$17:$A$21</c:f>
              <c:strCache>
                <c:ptCount val="5"/>
                <c:pt idx="0">
                  <c:v>[null]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*    </c:v>
                </c:pt>
              </c:strCache>
            </c:strRef>
          </c:cat>
          <c:val>
            <c:numRef>
              <c:f>'o tables'!$B$17:$B$21</c:f>
              <c:numCache>
                <c:formatCode>General</c:formatCode>
                <c:ptCount val="5"/>
                <c:pt idx="0">
                  <c:v>34291182</c:v>
                </c:pt>
                <c:pt idx="1">
                  <c:v>527014549</c:v>
                </c:pt>
                <c:pt idx="2">
                  <c:v>62196156</c:v>
                </c:pt>
                <c:pt idx="3">
                  <c:v>139130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81-4634-9153-FF1E8983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ccaeo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'o tables'!$B$1:$B$2</c:f>
              <c:strCache>
                <c:ptCount val="2"/>
                <c:pt idx="0">
                  <c:v>mdcro 2016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53-46B7-961A-593AE607E8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53-46B7-961A-593AE607E89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53-46B7-961A-593AE607E89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53-46B7-961A-593AE607E895}"/>
              </c:ext>
            </c:extLst>
          </c:dPt>
          <c:cat>
            <c:strRef>
              <c:f>'o tables'!$A$25:$A$28</c:f>
              <c:strCache>
                <c:ptCount val="4"/>
                <c:pt idx="0">
                  <c:v>[null]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'o tables'!$B$25:$B$28</c:f>
              <c:numCache>
                <c:formatCode>General</c:formatCode>
                <c:ptCount val="4"/>
                <c:pt idx="0">
                  <c:v>22440193</c:v>
                </c:pt>
                <c:pt idx="1">
                  <c:v>440417731</c:v>
                </c:pt>
                <c:pt idx="2">
                  <c:v>71741267</c:v>
                </c:pt>
                <c:pt idx="3">
                  <c:v>58745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53-46B7-961A-593AE607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mdcrs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's tables'!$B$1:$B$2</c:f>
              <c:strCache>
                <c:ptCount val="2"/>
                <c:pt idx="0">
                  <c:v>mdcro 2016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91-4694-B84D-61559BAA3DA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91-4694-B84D-61559BAA3DA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91-4694-B84D-61559BAA3DA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91-4694-B84D-61559BAA3DA8}"/>
              </c:ext>
            </c:extLst>
          </c:dPt>
          <c:cat>
            <c:strRef>
              <c:f>'s tables'!$A$3:$A$6</c:f>
              <c:strCache>
                <c:ptCount val="4"/>
                <c:pt idx="0">
                  <c:v>[null]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's tables'!$B$3:$B$6</c:f>
              <c:numCache>
                <c:formatCode>General</c:formatCode>
                <c:ptCount val="4"/>
                <c:pt idx="0">
                  <c:v>8265711</c:v>
                </c:pt>
                <c:pt idx="1">
                  <c:v>6953454</c:v>
                </c:pt>
                <c:pt idx="2">
                  <c:v>208049</c:v>
                </c:pt>
                <c:pt idx="3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91-4694-B84D-61559BAA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mdcrs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's tables'!$B$1:$B$2</c:f>
              <c:strCache>
                <c:ptCount val="2"/>
                <c:pt idx="0">
                  <c:v>mdcro 2016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8-4AB4-A96E-A4E3E67C1A4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8-4AB4-A96E-A4E3E67C1A4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A8-4AB4-A96E-A4E3E67C1A4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A8-4AB4-A96E-A4E3E67C1A4E}"/>
              </c:ext>
            </c:extLst>
          </c:dPt>
          <c:cat>
            <c:strRef>
              <c:f>'s tables'!$A$10:$A$13</c:f>
              <c:strCache>
                <c:ptCount val="4"/>
                <c:pt idx="0">
                  <c:v>[null]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's tables'!$B$10:$B$13</c:f>
              <c:numCache>
                <c:formatCode>General</c:formatCode>
                <c:ptCount val="4"/>
                <c:pt idx="0">
                  <c:v>4663346</c:v>
                </c:pt>
                <c:pt idx="1">
                  <c:v>5382878</c:v>
                </c:pt>
                <c:pt idx="2">
                  <c:v>147935</c:v>
                </c:pt>
                <c:pt idx="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A8-4AB4-A96E-A4E3E67C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ccaes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's tables'!$B$1:$B$2</c:f>
              <c:strCache>
                <c:ptCount val="2"/>
                <c:pt idx="0">
                  <c:v>mdcro 2016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7D-40DA-84A3-C1B36C9242E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7D-40DA-84A3-C1B36C9242E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7D-40DA-84A3-C1B36C9242E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7D-40DA-84A3-C1B36C9242E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7D-40DA-84A3-C1B36C9242E2}"/>
              </c:ext>
            </c:extLst>
          </c:dPt>
          <c:cat>
            <c:strRef>
              <c:f>'s tables'!$A$17:$A$21</c:f>
              <c:strCache>
                <c:ptCount val="4"/>
                <c:pt idx="0">
                  <c:v>[null]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's tables'!$B$17:$B$21</c:f>
              <c:numCache>
                <c:formatCode>General</c:formatCode>
                <c:ptCount val="5"/>
                <c:pt idx="0">
                  <c:v>23817112</c:v>
                </c:pt>
                <c:pt idx="1">
                  <c:v>18993526</c:v>
                </c:pt>
                <c:pt idx="2">
                  <c:v>708460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D-40DA-84A3-C1B36C92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ccaes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's tables'!$B$1:$B$2</c:f>
              <c:strCache>
                <c:ptCount val="2"/>
                <c:pt idx="0">
                  <c:v>mdcro 2016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6-442B-BAEC-C128811CAB7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6-442B-BAEC-C128811CAB7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96-442B-BAEC-C128811CAB7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96-442B-BAEC-C128811CAB71}"/>
              </c:ext>
            </c:extLst>
          </c:dPt>
          <c:cat>
            <c:strRef>
              <c:f>'s tables'!$A$25:$A$28</c:f>
              <c:strCache>
                <c:ptCount val="4"/>
                <c:pt idx="0">
                  <c:v>[null]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's tables'!$B$25:$B$28</c:f>
              <c:numCache>
                <c:formatCode>General</c:formatCode>
                <c:ptCount val="4"/>
                <c:pt idx="0">
                  <c:v>16699917</c:v>
                </c:pt>
                <c:pt idx="1">
                  <c:v>16036666</c:v>
                </c:pt>
                <c:pt idx="2">
                  <c:v>724850</c:v>
                </c:pt>
                <c:pt idx="3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96-442B-BAEC-C128811C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176212</xdr:rowOff>
    </xdr:from>
    <xdr:to>
      <xdr:col>7</xdr:col>
      <xdr:colOff>323850</xdr:colOff>
      <xdr:row>12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12613-2960-4F41-9C1C-4AEA5780C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238125</xdr:colOff>
      <xdr:row>12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76012-4D97-4DE1-B04A-34E511E7B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7</xdr:col>
      <xdr:colOff>238125</xdr:colOff>
      <xdr:row>26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0FE19-B946-41A9-8A0D-69EE3C5BD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12</xdr:col>
      <xdr:colOff>238125</xdr:colOff>
      <xdr:row>26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728D2A-87D7-4BB7-A2D0-6E39C2EA9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176212</xdr:rowOff>
    </xdr:from>
    <xdr:to>
      <xdr:col>7</xdr:col>
      <xdr:colOff>323850</xdr:colOff>
      <xdr:row>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64B06-719B-49A1-9F6B-9206732F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238125</xdr:colOff>
      <xdr:row>12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F89E49-DF32-4411-B6E8-E041E2300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7</xdr:col>
      <xdr:colOff>238125</xdr:colOff>
      <xdr:row>26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E8BF0A-AD21-4ED3-A9C8-7F08AF64E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12</xdr:col>
      <xdr:colOff>238125</xdr:colOff>
      <xdr:row>26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3ECEC-ED9C-46E9-AEFE-2BB710F89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13</xdr:row>
      <xdr:rowOff>133350</xdr:rowOff>
    </xdr:from>
    <xdr:to>
      <xdr:col>7</xdr:col>
      <xdr:colOff>180486</xdr:colOff>
      <xdr:row>23</xdr:row>
      <xdr:rowOff>190255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BA5B15-1851-48B0-A1F4-824842D6D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09850"/>
          <a:ext cx="3914286" cy="1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</xdr:row>
      <xdr:rowOff>161925</xdr:rowOff>
    </xdr:from>
    <xdr:to>
      <xdr:col>7</xdr:col>
      <xdr:colOff>418588</xdr:colOff>
      <xdr:row>12</xdr:row>
      <xdr:rowOff>123592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84F3E6-9C0C-41A5-ACDD-88DA5F593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542925"/>
          <a:ext cx="4095238" cy="1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8E3D-28D4-4A61-8170-4FE83EE691A1}">
  <dimension ref="A1:N28"/>
  <sheetViews>
    <sheetView tabSelected="1" workbookViewId="0">
      <selection activeCell="B32" sqref="B32"/>
    </sheetView>
  </sheetViews>
  <sheetFormatPr defaultRowHeight="15" x14ac:dyDescent="0.25"/>
  <cols>
    <col min="2" max="2" width="13.28515625" customWidth="1"/>
    <col min="3" max="3" width="18.42578125" customWidth="1"/>
  </cols>
  <sheetData>
    <row r="1" spans="1:14" x14ac:dyDescent="0.25">
      <c r="A1" t="s">
        <v>3</v>
      </c>
    </row>
    <row r="2" spans="1:14" x14ac:dyDescent="0.25">
      <c r="A2" t="s">
        <v>4</v>
      </c>
      <c r="B2" t="s">
        <v>5</v>
      </c>
      <c r="C2" s="1">
        <f>SUM(B3:B6)</f>
        <v>118982284</v>
      </c>
    </row>
    <row r="3" spans="1:14" x14ac:dyDescent="0.25">
      <c r="A3" t="s">
        <v>0</v>
      </c>
      <c r="B3">
        <v>9588897</v>
      </c>
      <c r="C3" s="1">
        <f>B3/C2</f>
        <v>8.0590964281707686E-2</v>
      </c>
      <c r="N3" t="s">
        <v>8</v>
      </c>
    </row>
    <row r="4" spans="1:14" x14ac:dyDescent="0.25">
      <c r="A4">
        <v>1</v>
      </c>
      <c r="B4">
        <v>85368231</v>
      </c>
      <c r="C4" s="1">
        <f>B4/C2</f>
        <v>0.7174869075466731</v>
      </c>
      <c r="N4" t="s">
        <v>9</v>
      </c>
    </row>
    <row r="5" spans="1:14" x14ac:dyDescent="0.25">
      <c r="A5">
        <v>7</v>
      </c>
      <c r="B5">
        <v>24023812</v>
      </c>
      <c r="C5" s="1">
        <f>B5/C2</f>
        <v>0.20191083237232191</v>
      </c>
      <c r="N5" t="s">
        <v>10</v>
      </c>
    </row>
    <row r="6" spans="1:14" x14ac:dyDescent="0.25">
      <c r="A6">
        <v>8</v>
      </c>
      <c r="B6">
        <v>1344</v>
      </c>
      <c r="C6" s="1">
        <f>B6/C2</f>
        <v>1.1295799297313875E-5</v>
      </c>
    </row>
    <row r="7" spans="1:14" x14ac:dyDescent="0.25">
      <c r="C7" s="1"/>
    </row>
    <row r="8" spans="1:14" x14ac:dyDescent="0.25">
      <c r="A8" t="s">
        <v>2</v>
      </c>
      <c r="C8" s="1"/>
    </row>
    <row r="9" spans="1:14" x14ac:dyDescent="0.25">
      <c r="A9" t="s">
        <v>4</v>
      </c>
      <c r="B9" t="s">
        <v>5</v>
      </c>
      <c r="C9" s="1">
        <f>SUM(B10:B13)</f>
        <v>85945827</v>
      </c>
    </row>
    <row r="10" spans="1:14" x14ac:dyDescent="0.25">
      <c r="A10" t="s">
        <v>0</v>
      </c>
      <c r="B10">
        <v>3919671</v>
      </c>
      <c r="C10" s="1">
        <f>B10/C9</f>
        <v>4.5606298023055852E-2</v>
      </c>
    </row>
    <row r="11" spans="1:14" x14ac:dyDescent="0.25">
      <c r="A11">
        <v>1</v>
      </c>
      <c r="B11">
        <v>65094658</v>
      </c>
      <c r="C11" s="1">
        <f>B11/C9</f>
        <v>0.75739172304433122</v>
      </c>
    </row>
    <row r="12" spans="1:14" x14ac:dyDescent="0.25">
      <c r="A12">
        <v>7</v>
      </c>
      <c r="B12">
        <v>16929583</v>
      </c>
      <c r="C12" s="1">
        <f>B12/C9</f>
        <v>0.19697969745523539</v>
      </c>
    </row>
    <row r="13" spans="1:14" x14ac:dyDescent="0.25">
      <c r="A13">
        <v>8</v>
      </c>
      <c r="B13">
        <v>1915</v>
      </c>
      <c r="C13" s="1">
        <f>B13/C9</f>
        <v>2.2281477377604385E-5</v>
      </c>
    </row>
    <row r="14" spans="1:14" x14ac:dyDescent="0.25">
      <c r="C14" s="1"/>
    </row>
    <row r="15" spans="1:14" x14ac:dyDescent="0.25">
      <c r="A15" t="s">
        <v>6</v>
      </c>
      <c r="C15" s="1"/>
    </row>
    <row r="16" spans="1:14" x14ac:dyDescent="0.25">
      <c r="A16" t="s">
        <v>4</v>
      </c>
      <c r="B16" t="s">
        <v>5</v>
      </c>
      <c r="C16" s="1">
        <f>SUM(B17:B20)</f>
        <v>623641017</v>
      </c>
    </row>
    <row r="17" spans="1:3" x14ac:dyDescent="0.25">
      <c r="A17" t="s">
        <v>0</v>
      </c>
      <c r="B17">
        <v>34291182</v>
      </c>
      <c r="C17" s="1">
        <f>B17/C16</f>
        <v>5.4985450067021491E-2</v>
      </c>
    </row>
    <row r="18" spans="1:3" x14ac:dyDescent="0.25">
      <c r="A18">
        <v>1</v>
      </c>
      <c r="B18">
        <v>527014549</v>
      </c>
      <c r="C18" s="1">
        <f>B18/C16</f>
        <v>0.84506075552115267</v>
      </c>
    </row>
    <row r="19" spans="1:3" x14ac:dyDescent="0.25">
      <c r="A19">
        <v>7</v>
      </c>
      <c r="B19">
        <v>62196156</v>
      </c>
      <c r="C19" s="1">
        <f>B19/C16</f>
        <v>9.9730701324284451E-2</v>
      </c>
    </row>
    <row r="20" spans="1:3" x14ac:dyDescent="0.25">
      <c r="A20">
        <v>8</v>
      </c>
      <c r="B20">
        <v>139130</v>
      </c>
      <c r="C20" s="1">
        <f>B20/C16</f>
        <v>2.2309308754141807E-4</v>
      </c>
    </row>
    <row r="21" spans="1:3" x14ac:dyDescent="0.25">
      <c r="A21" t="s">
        <v>1</v>
      </c>
      <c r="B21">
        <v>1</v>
      </c>
      <c r="C21" s="1"/>
    </row>
    <row r="22" spans="1:3" x14ac:dyDescent="0.25">
      <c r="C22" s="1"/>
    </row>
    <row r="23" spans="1:3" x14ac:dyDescent="0.25">
      <c r="A23" t="s">
        <v>7</v>
      </c>
      <c r="C23" s="1"/>
    </row>
    <row r="24" spans="1:3" x14ac:dyDescent="0.25">
      <c r="A24" t="s">
        <v>4</v>
      </c>
      <c r="B24" t="s">
        <v>5</v>
      </c>
      <c r="C24" s="1">
        <f>SUM(B25:B28)</f>
        <v>534657936</v>
      </c>
    </row>
    <row r="25" spans="1:3" x14ac:dyDescent="0.25">
      <c r="A25" t="s">
        <v>0</v>
      </c>
      <c r="B25">
        <v>22440193</v>
      </c>
      <c r="C25" s="1">
        <f>B25/C24</f>
        <v>4.1971121139404544E-2</v>
      </c>
    </row>
    <row r="26" spans="1:3" x14ac:dyDescent="0.25">
      <c r="A26">
        <v>1</v>
      </c>
      <c r="B26">
        <v>440417731</v>
      </c>
      <c r="C26" s="1">
        <f>B26/C24</f>
        <v>0.82373738673917296</v>
      </c>
    </row>
    <row r="27" spans="1:3" x14ac:dyDescent="0.25">
      <c r="A27">
        <v>7</v>
      </c>
      <c r="B27">
        <v>71741267</v>
      </c>
      <c r="C27" s="1">
        <f>B27/C24</f>
        <v>0.13418161813275695</v>
      </c>
    </row>
    <row r="28" spans="1:3" x14ac:dyDescent="0.25">
      <c r="A28">
        <v>8</v>
      </c>
      <c r="B28">
        <v>58745</v>
      </c>
      <c r="C28" s="1">
        <f>B28/C24</f>
        <v>1.0987398866553062E-4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DBC1-476F-4E12-94F4-EE1E68A36C60}">
  <dimension ref="A1:N28"/>
  <sheetViews>
    <sheetView workbookViewId="0">
      <selection activeCell="E33" sqref="E33"/>
    </sheetView>
  </sheetViews>
  <sheetFormatPr defaultRowHeight="15" x14ac:dyDescent="0.25"/>
  <cols>
    <col min="2" max="2" width="13.28515625" customWidth="1"/>
    <col min="3" max="3" width="18.42578125" customWidth="1"/>
  </cols>
  <sheetData>
    <row r="1" spans="1:14" x14ac:dyDescent="0.25">
      <c r="A1" t="s">
        <v>11</v>
      </c>
    </row>
    <row r="2" spans="1:14" x14ac:dyDescent="0.25">
      <c r="A2" t="s">
        <v>4</v>
      </c>
      <c r="B2" t="s">
        <v>5</v>
      </c>
      <c r="C2" s="1">
        <f>SUM(B3:B6)</f>
        <v>15427500</v>
      </c>
    </row>
    <row r="3" spans="1:14" x14ac:dyDescent="0.25">
      <c r="A3" t="s">
        <v>0</v>
      </c>
      <c r="B3">
        <v>8265711</v>
      </c>
      <c r="C3" s="1">
        <f>B3/C2</f>
        <v>0.5357777345649003</v>
      </c>
      <c r="N3" t="s">
        <v>8</v>
      </c>
    </row>
    <row r="4" spans="1:14" x14ac:dyDescent="0.25">
      <c r="A4">
        <v>1</v>
      </c>
      <c r="B4">
        <v>6953454</v>
      </c>
      <c r="C4" s="1">
        <f>B4/C2</f>
        <v>0.45071813320369469</v>
      </c>
      <c r="N4" t="s">
        <v>9</v>
      </c>
    </row>
    <row r="5" spans="1:14" x14ac:dyDescent="0.25">
      <c r="A5">
        <v>7</v>
      </c>
      <c r="B5">
        <v>208049</v>
      </c>
      <c r="C5" s="1">
        <f>B5/C2</f>
        <v>1.3485593906984282E-2</v>
      </c>
      <c r="N5" t="s">
        <v>10</v>
      </c>
    </row>
    <row r="6" spans="1:14" x14ac:dyDescent="0.25">
      <c r="A6">
        <v>8</v>
      </c>
      <c r="B6">
        <v>286</v>
      </c>
      <c r="C6" s="1">
        <f>B6/C2</f>
        <v>1.8538324420677362E-5</v>
      </c>
    </row>
    <row r="7" spans="1:14" x14ac:dyDescent="0.25">
      <c r="C7" s="1"/>
    </row>
    <row r="8" spans="1:14" x14ac:dyDescent="0.25">
      <c r="A8" t="s">
        <v>12</v>
      </c>
      <c r="C8" s="1"/>
    </row>
    <row r="9" spans="1:14" x14ac:dyDescent="0.25">
      <c r="A9" t="s">
        <v>4</v>
      </c>
      <c r="B9" t="s">
        <v>5</v>
      </c>
      <c r="C9" s="1">
        <f>SUM(B10:B13)</f>
        <v>10194492</v>
      </c>
    </row>
    <row r="10" spans="1:14" x14ac:dyDescent="0.25">
      <c r="A10" t="s">
        <v>0</v>
      </c>
      <c r="B10">
        <v>4663346</v>
      </c>
      <c r="C10" s="1">
        <f>B10/C9</f>
        <v>0.45743780072611762</v>
      </c>
    </row>
    <row r="11" spans="1:14" x14ac:dyDescent="0.25">
      <c r="A11">
        <v>1</v>
      </c>
      <c r="B11">
        <v>5382878</v>
      </c>
      <c r="C11" s="1">
        <f>B11/C9</f>
        <v>0.52801826711914635</v>
      </c>
    </row>
    <row r="12" spans="1:14" x14ac:dyDescent="0.25">
      <c r="A12">
        <v>7</v>
      </c>
      <c r="B12">
        <v>147935</v>
      </c>
      <c r="C12" s="1">
        <f>B12/C9</f>
        <v>1.4511267456975787E-2</v>
      </c>
    </row>
    <row r="13" spans="1:14" x14ac:dyDescent="0.25">
      <c r="A13">
        <v>8</v>
      </c>
      <c r="B13">
        <v>333</v>
      </c>
      <c r="C13" s="1">
        <f>B13/C9</f>
        <v>3.2664697760319987E-5</v>
      </c>
    </row>
    <row r="14" spans="1:14" x14ac:dyDescent="0.25">
      <c r="C14" s="1"/>
    </row>
    <row r="15" spans="1:14" x14ac:dyDescent="0.25">
      <c r="A15" t="s">
        <v>13</v>
      </c>
      <c r="C15" s="1"/>
    </row>
    <row r="16" spans="1:14" x14ac:dyDescent="0.25">
      <c r="A16" t="s">
        <v>4</v>
      </c>
      <c r="B16" t="s">
        <v>5</v>
      </c>
      <c r="C16" s="1">
        <f>SUM(B17:B20)</f>
        <v>43519648</v>
      </c>
    </row>
    <row r="17" spans="1:3" x14ac:dyDescent="0.25">
      <c r="A17" t="s">
        <v>0</v>
      </c>
      <c r="B17">
        <v>23817112</v>
      </c>
      <c r="C17" s="1">
        <f>B17/C16</f>
        <v>0.54727262499917284</v>
      </c>
    </row>
    <row r="18" spans="1:3" x14ac:dyDescent="0.25">
      <c r="A18">
        <v>1</v>
      </c>
      <c r="B18">
        <v>18993526</v>
      </c>
      <c r="C18" s="1">
        <f>B18/C16</f>
        <v>0.43643565315601818</v>
      </c>
    </row>
    <row r="19" spans="1:3" x14ac:dyDescent="0.25">
      <c r="A19">
        <v>7</v>
      </c>
      <c r="B19">
        <v>708460</v>
      </c>
      <c r="C19" s="1">
        <f>B19/C16</f>
        <v>1.6279083874943107E-2</v>
      </c>
    </row>
    <row r="20" spans="1:3" x14ac:dyDescent="0.25">
      <c r="A20">
        <v>8</v>
      </c>
      <c r="B20">
        <v>550</v>
      </c>
      <c r="C20" s="1">
        <f>B20/C16</f>
        <v>1.2637969865932739E-5</v>
      </c>
    </row>
    <row r="21" spans="1:3" x14ac:dyDescent="0.25">
      <c r="C21" s="1"/>
    </row>
    <row r="22" spans="1:3" x14ac:dyDescent="0.25">
      <c r="C22" s="1"/>
    </row>
    <row r="23" spans="1:3" x14ac:dyDescent="0.25">
      <c r="A23" t="s">
        <v>14</v>
      </c>
      <c r="C23" s="1"/>
    </row>
    <row r="24" spans="1:3" x14ac:dyDescent="0.25">
      <c r="A24" t="s">
        <v>4</v>
      </c>
      <c r="B24" t="s">
        <v>5</v>
      </c>
      <c r="C24" s="1">
        <f>SUM(B25:B28)</f>
        <v>33461744</v>
      </c>
    </row>
    <row r="25" spans="1:3" x14ac:dyDescent="0.25">
      <c r="A25" t="s">
        <v>0</v>
      </c>
      <c r="B25">
        <v>16699917</v>
      </c>
      <c r="C25" s="1">
        <f>B25/C24</f>
        <v>0.499074913728346</v>
      </c>
    </row>
    <row r="26" spans="1:3" x14ac:dyDescent="0.25">
      <c r="A26">
        <v>1</v>
      </c>
      <c r="B26">
        <v>16036666</v>
      </c>
      <c r="C26" s="1">
        <f>B26/C24</f>
        <v>0.47925374122759412</v>
      </c>
    </row>
    <row r="27" spans="1:3" x14ac:dyDescent="0.25">
      <c r="A27">
        <v>7</v>
      </c>
      <c r="B27">
        <v>724850</v>
      </c>
      <c r="C27" s="1">
        <f>B27/C24</f>
        <v>2.166205084827617E-2</v>
      </c>
    </row>
    <row r="28" spans="1:3" x14ac:dyDescent="0.25">
      <c r="A28">
        <v>8</v>
      </c>
      <c r="B28">
        <v>311</v>
      </c>
      <c r="C28" s="1">
        <f>B28/C24</f>
        <v>9.2941957836985417E-6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2D9D-D0B4-40BD-8568-7FAFE5E6C616}">
  <dimension ref="A2"/>
  <sheetViews>
    <sheetView workbookViewId="0">
      <selection activeCell="E28" sqref="E28"/>
    </sheetView>
  </sheetViews>
  <sheetFormatPr defaultRowHeight="15" x14ac:dyDescent="0.25"/>
  <sheetData>
    <row r="2" spans="1:1" x14ac:dyDescent="0.25">
      <c r="A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 tables</vt:lpstr>
      <vt:lpstr>s tables</vt:lpstr>
      <vt:lpstr>nulls in s table</vt:lpstr>
    </vt:vector>
  </TitlesOfParts>
  <Company>UTHealth - School of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Xiaorui</dc:creator>
  <cp:lastModifiedBy>Zhang, Xiaorui</cp:lastModifiedBy>
  <dcterms:created xsi:type="dcterms:W3CDTF">2023-05-09T19:04:51Z</dcterms:created>
  <dcterms:modified xsi:type="dcterms:W3CDTF">2023-05-10T19:51:57Z</dcterms:modified>
</cp:coreProperties>
</file>