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1\conference\"/>
    </mc:Choice>
  </mc:AlternateContent>
  <xr:revisionPtr revIDLastSave="0" documentId="13_ncr:1_{6B0D0B2E-080D-45D4-AF0C-863DBC3C4779}" xr6:coauthVersionLast="40" xr6:coauthVersionMax="40" xr10:uidLastSave="{00000000-0000-0000-0000-000000000000}"/>
  <bookViews>
    <workbookView xWindow="-110" yWindow="-110" windowWidth="21820" windowHeight="140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Sheet2!$A$1:$C$22</definedName>
  </definedNames>
  <calcPr calcId="181029"/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6" i="1"/>
  <c r="D16" i="1"/>
  <c r="E16" i="1"/>
  <c r="F16" i="1"/>
  <c r="B16" i="1"/>
  <c r="C18" i="1"/>
  <c r="D18" i="1"/>
  <c r="E18" i="1"/>
  <c r="F18" i="1"/>
  <c r="B18" i="1"/>
  <c r="C17" i="1"/>
  <c r="D17" i="1"/>
  <c r="E17" i="1"/>
  <c r="F17" i="1"/>
  <c r="B17" i="1"/>
  <c r="C13" i="1"/>
  <c r="D13" i="1"/>
  <c r="E13" i="1"/>
  <c r="F13" i="1"/>
  <c r="G13" i="1"/>
  <c r="B13" i="1"/>
  <c r="C22" i="2"/>
  <c r="G11" i="1"/>
  <c r="G12" i="1"/>
  <c r="P33" i="2"/>
  <c r="J41" i="2"/>
  <c r="J33" i="2"/>
  <c r="C11" i="1"/>
  <c r="D11" i="1"/>
  <c r="E11" i="1"/>
  <c r="F11" i="1"/>
  <c r="B11" i="1"/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<sst xmlns="http://schemas.openxmlformats.org/spreadsheetml/2006/main" count="137" uniqueCount="45">
  <si>
    <t>YEAR</t>
    <phoneticPr fontId="1" type="noConversion"/>
  </si>
  <si>
    <t>ENG</t>
    <phoneticPr fontId="1" type="noConversion"/>
  </si>
  <si>
    <t>ESP</t>
    <phoneticPr fontId="1" type="noConversion"/>
  </si>
  <si>
    <t>ITA</t>
    <phoneticPr fontId="1" type="noConversion"/>
  </si>
  <si>
    <t>GRE</t>
    <phoneticPr fontId="1" type="noConversion"/>
  </si>
  <si>
    <t>FRA</t>
    <phoneticPr fontId="1" type="noConversion"/>
  </si>
  <si>
    <t>Average</t>
    <phoneticPr fontId="1" type="noConversion"/>
  </si>
  <si>
    <t>Club</t>
    <phoneticPr fontId="1" type="noConversion"/>
  </si>
  <si>
    <t>Country</t>
    <phoneticPr fontId="1" type="noConversion"/>
  </si>
  <si>
    <t>transfer_fee</t>
    <phoneticPr fontId="1" type="noConversion"/>
  </si>
  <si>
    <t>Manchester City</t>
    <phoneticPr fontId="1" type="noConversion"/>
  </si>
  <si>
    <t>Chelsea</t>
    <phoneticPr fontId="1" type="noConversion"/>
  </si>
  <si>
    <t>FC Barcelona</t>
    <phoneticPr fontId="1" type="noConversion"/>
  </si>
  <si>
    <t>PSG</t>
    <phoneticPr fontId="1" type="noConversion"/>
  </si>
  <si>
    <t>Manchester Utd</t>
    <phoneticPr fontId="1" type="noConversion"/>
  </si>
  <si>
    <t>Juventus</t>
    <phoneticPr fontId="1" type="noConversion"/>
  </si>
  <si>
    <t>Liverpool</t>
    <phoneticPr fontId="1" type="noConversion"/>
  </si>
  <si>
    <t>Real Madrid</t>
    <phoneticPr fontId="1" type="noConversion"/>
  </si>
  <si>
    <t>Roma</t>
    <phoneticPr fontId="1" type="noConversion"/>
  </si>
  <si>
    <t>Atletico Madrid</t>
    <phoneticPr fontId="1" type="noConversion"/>
  </si>
  <si>
    <t>Internazionale</t>
    <phoneticPr fontId="1" type="noConversion"/>
  </si>
  <si>
    <t>Monaco</t>
    <phoneticPr fontId="1" type="noConversion"/>
  </si>
  <si>
    <t>Milan</t>
    <phoneticPr fontId="1" type="noConversion"/>
  </si>
  <si>
    <t>Arsenal</t>
    <phoneticPr fontId="1" type="noConversion"/>
  </si>
  <si>
    <t>Everton</t>
    <phoneticPr fontId="1" type="noConversion"/>
  </si>
  <si>
    <t>Tottenham</t>
    <phoneticPr fontId="1" type="noConversion"/>
  </si>
  <si>
    <t>Napoli</t>
    <phoneticPr fontId="1" type="noConversion"/>
  </si>
  <si>
    <t>Valencia</t>
    <phoneticPr fontId="1" type="noConversion"/>
  </si>
  <si>
    <t>Bayern Munchen</t>
    <phoneticPr fontId="1" type="noConversion"/>
  </si>
  <si>
    <t>GER</t>
    <phoneticPr fontId="1" type="noConversion"/>
  </si>
  <si>
    <t>Dortmund</t>
    <phoneticPr fontId="1" type="noConversion"/>
  </si>
  <si>
    <t>Total</t>
    <phoneticPr fontId="1" type="noConversion"/>
  </si>
  <si>
    <t>first 20</t>
    <phoneticPr fontId="1" type="noConversion"/>
  </si>
  <si>
    <t>Club</t>
  </si>
  <si>
    <t>Country</t>
  </si>
  <si>
    <t>transfer_fee</t>
  </si>
  <si>
    <t>Manchester City</t>
  </si>
  <si>
    <t>ENG</t>
  </si>
  <si>
    <t>Chelsea</t>
  </si>
  <si>
    <t>Manchester Utd</t>
  </si>
  <si>
    <t>Liverpool</t>
  </si>
  <si>
    <t>Arsenal</t>
  </si>
  <si>
    <t>Everton</t>
  </si>
  <si>
    <t>Tottenham</t>
  </si>
  <si>
    <t>nb team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</si>
</sst>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E23" sqref="E23"/>
    </sheetView>
  </sheetViews>
  <sheetFormatPr defaultColWidth="9" defaultRowHeight="14" x14ac:dyDescent="0.25"/>
  <cols>
    <col min="1" max="16384" width="9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2010</v>
      </c>
      <c r="B2" s="1">
        <v>475</v>
      </c>
      <c r="C2" s="1">
        <v>305</v>
      </c>
      <c r="D2" s="1">
        <v>415</v>
      </c>
      <c r="E2" s="1">
        <v>178</v>
      </c>
      <c r="F2" s="1">
        <v>169</v>
      </c>
      <c r="G2" s="1">
        <f>AVERAGE(B2:F2)</f>
        <v>308.39999999999998</v>
      </c>
    </row>
    <row r="3" spans="1:7" x14ac:dyDescent="0.25">
      <c r="A3" s="1">
        <v>2011</v>
      </c>
      <c r="B3" s="1">
        <v>843</v>
      </c>
      <c r="C3" s="1">
        <v>431</v>
      </c>
      <c r="D3" s="1">
        <v>643</v>
      </c>
      <c r="E3" s="1">
        <v>215</v>
      </c>
      <c r="F3" s="1">
        <v>207</v>
      </c>
      <c r="G3" s="1">
        <f t="shared" ref="G3:G10" si="0">AVERAGE(B3:F3)</f>
        <v>467.8</v>
      </c>
    </row>
    <row r="4" spans="1:7" x14ac:dyDescent="0.25">
      <c r="A4" s="1">
        <v>2012</v>
      </c>
      <c r="B4" s="1">
        <v>722</v>
      </c>
      <c r="C4" s="1">
        <v>177</v>
      </c>
      <c r="D4" s="1">
        <v>482</v>
      </c>
      <c r="E4" s="1">
        <v>309</v>
      </c>
      <c r="F4" s="1">
        <v>264</v>
      </c>
      <c r="G4" s="1">
        <f t="shared" si="0"/>
        <v>390.8</v>
      </c>
    </row>
    <row r="5" spans="1:7" x14ac:dyDescent="0.25">
      <c r="A5" s="1">
        <v>2013</v>
      </c>
      <c r="B5" s="1">
        <v>922</v>
      </c>
      <c r="C5" s="1">
        <v>457</v>
      </c>
      <c r="D5" s="1">
        <v>578</v>
      </c>
      <c r="E5" s="1">
        <v>311</v>
      </c>
      <c r="F5" s="1">
        <v>453</v>
      </c>
      <c r="G5" s="1">
        <f t="shared" si="0"/>
        <v>544.20000000000005</v>
      </c>
    </row>
    <row r="6" spans="1:7" x14ac:dyDescent="0.25">
      <c r="A6" s="1">
        <v>2014</v>
      </c>
      <c r="B6" s="1">
        <v>1256</v>
      </c>
      <c r="C6" s="1">
        <v>585</v>
      </c>
      <c r="D6" s="1">
        <v>476</v>
      </c>
      <c r="E6" s="1">
        <v>350</v>
      </c>
      <c r="F6" s="1">
        <v>235</v>
      </c>
      <c r="G6" s="1">
        <f t="shared" si="0"/>
        <v>580.4</v>
      </c>
    </row>
    <row r="7" spans="1:7" x14ac:dyDescent="0.25">
      <c r="A7" s="1">
        <v>2015</v>
      </c>
      <c r="B7" s="1">
        <v>1504</v>
      </c>
      <c r="C7" s="1">
        <v>624</v>
      </c>
      <c r="D7" s="1">
        <v>845</v>
      </c>
      <c r="E7" s="1">
        <v>499</v>
      </c>
      <c r="F7" s="1">
        <v>370</v>
      </c>
      <c r="G7" s="1">
        <f t="shared" si="0"/>
        <v>768.4</v>
      </c>
    </row>
    <row r="8" spans="1:7" x14ac:dyDescent="0.25">
      <c r="A8" s="1">
        <v>2016</v>
      </c>
      <c r="B8" s="1">
        <v>1773</v>
      </c>
      <c r="C8" s="1">
        <v>607</v>
      </c>
      <c r="D8" s="1">
        <v>851</v>
      </c>
      <c r="E8" s="1">
        <v>716</v>
      </c>
      <c r="F8" s="1">
        <v>283</v>
      </c>
      <c r="G8" s="1">
        <f t="shared" si="0"/>
        <v>846</v>
      </c>
    </row>
    <row r="9" spans="1:7" x14ac:dyDescent="0.25">
      <c r="A9" s="1">
        <v>2017</v>
      </c>
      <c r="B9" s="1">
        <v>2079</v>
      </c>
      <c r="C9" s="1">
        <v>731</v>
      </c>
      <c r="D9" s="1">
        <v>1236</v>
      </c>
      <c r="E9" s="1">
        <v>796</v>
      </c>
      <c r="F9" s="1">
        <v>1118</v>
      </c>
      <c r="G9" s="1">
        <f t="shared" si="0"/>
        <v>1192</v>
      </c>
    </row>
    <row r="10" spans="1:7" x14ac:dyDescent="0.25">
      <c r="A10" s="1">
        <v>2018</v>
      </c>
      <c r="B10" s="1">
        <v>2122</v>
      </c>
      <c r="C10" s="1">
        <v>1319</v>
      </c>
      <c r="D10" s="1">
        <v>1197</v>
      </c>
      <c r="E10" s="1">
        <v>600</v>
      </c>
      <c r="F10" s="1">
        <v>583</v>
      </c>
      <c r="G10" s="1">
        <f t="shared" si="0"/>
        <v>1164.2</v>
      </c>
    </row>
    <row r="11" spans="1:7" x14ac:dyDescent="0.25">
      <c r="A11" s="1" t="s">
        <v>31</v>
      </c>
      <c r="B11" s="1">
        <f>SUM(B2:B10)</f>
        <v>11696</v>
      </c>
      <c r="C11" s="1">
        <f t="shared" ref="C11:F11" si="1">SUM(C2:C10)</f>
        <v>5236</v>
      </c>
      <c r="D11" s="1">
        <f t="shared" si="1"/>
        <v>6723</v>
      </c>
      <c r="E11" s="1">
        <f t="shared" si="1"/>
        <v>3974</v>
      </c>
      <c r="F11" s="1">
        <f t="shared" si="1"/>
        <v>3682</v>
      </c>
      <c r="G11" s="1">
        <f>SUM(B11:F11)</f>
        <v>31311</v>
      </c>
    </row>
    <row r="12" spans="1:7" x14ac:dyDescent="0.25">
      <c r="A12" s="1" t="s">
        <v>32</v>
      </c>
      <c r="B12">
        <v>6810</v>
      </c>
      <c r="C12" s="1">
        <v>3489</v>
      </c>
      <c r="D12" s="1">
        <v>3899</v>
      </c>
      <c r="E12" s="1">
        <v>1085</v>
      </c>
      <c r="F12" s="1">
        <v>1948</v>
      </c>
      <c r="G12" s="1">
        <f>SUM(B12:F12)</f>
        <v>17231</v>
      </c>
    </row>
    <row r="13" spans="1:7" x14ac:dyDescent="0.25">
      <c r="B13" s="2">
        <f>B12/B11</f>
        <v>0.582250341997264</v>
      </c>
      <c r="C13" s="2">
        <f t="shared" ref="C13:G13" si="2">C12/C11</f>
        <v>0.66634835752482813</v>
      </c>
      <c r="D13" s="2">
        <f t="shared" si="2"/>
        <v>0.57994942733898558</v>
      </c>
      <c r="E13" s="2">
        <f t="shared" si="2"/>
        <v>0.27302466029189731</v>
      </c>
      <c r="F13" s="2">
        <f t="shared" si="2"/>
        <v>0.52906029331884841</v>
      </c>
      <c r="G13" s="2">
        <f t="shared" si="2"/>
        <v>0.55031777969403728</v>
      </c>
    </row>
    <row r="14" spans="1:7" x14ac:dyDescent="0.25">
      <c r="A14" s="1" t="s">
        <v>44</v>
      </c>
      <c r="B14" s="1">
        <v>20</v>
      </c>
      <c r="C14" s="1">
        <v>20</v>
      </c>
      <c r="D14" s="1">
        <v>20</v>
      </c>
      <c r="E14" s="1">
        <v>20</v>
      </c>
      <c r="F14" s="1">
        <v>20</v>
      </c>
      <c r="G14" s="1">
        <v>20</v>
      </c>
    </row>
    <row r="15" spans="1:7" x14ac:dyDescent="0.25">
      <c r="B15" s="1">
        <v>7</v>
      </c>
      <c r="C15" s="1">
        <v>4</v>
      </c>
      <c r="D15" s="1">
        <v>5</v>
      </c>
      <c r="E15" s="1">
        <v>2</v>
      </c>
      <c r="F15" s="1">
        <v>2</v>
      </c>
    </row>
    <row r="16" spans="1:7" x14ac:dyDescent="0.25">
      <c r="B16" s="3">
        <f>B13/B15</f>
        <v>8.3178620285323426E-2</v>
      </c>
      <c r="C16" s="3">
        <f t="shared" ref="C16:F16" si="3">C13/C15</f>
        <v>0.16658708938120703</v>
      </c>
      <c r="D16" s="3">
        <f t="shared" si="3"/>
        <v>0.11598988546779712</v>
      </c>
      <c r="E16" s="3">
        <f t="shared" si="3"/>
        <v>0.13651233014594866</v>
      </c>
      <c r="F16" s="3">
        <f t="shared" si="3"/>
        <v>0.2645301466594242</v>
      </c>
    </row>
    <row r="17" spans="2:6" x14ac:dyDescent="0.25">
      <c r="B17" s="1">
        <f>B14-B15</f>
        <v>13</v>
      </c>
      <c r="C17" s="1">
        <f t="shared" ref="C17:F17" si="4">C14-C15</f>
        <v>16</v>
      </c>
      <c r="D17" s="1">
        <f t="shared" si="4"/>
        <v>15</v>
      </c>
      <c r="E17" s="1">
        <f t="shared" si="4"/>
        <v>18</v>
      </c>
      <c r="F17" s="1">
        <f t="shared" si="4"/>
        <v>18</v>
      </c>
    </row>
    <row r="18" spans="2:6" x14ac:dyDescent="0.25">
      <c r="B18" s="3">
        <f>(1-B13)/B17</f>
        <v>3.2134589077133541E-2</v>
      </c>
      <c r="C18" s="3">
        <f t="shared" ref="C18:F18" si="5">(1-C13)/C17</f>
        <v>2.0853227654698242E-2</v>
      </c>
      <c r="D18" s="3">
        <f t="shared" si="5"/>
        <v>2.8003371510734294E-2</v>
      </c>
      <c r="E18" s="3">
        <f t="shared" si="5"/>
        <v>4.0387518872672369E-2</v>
      </c>
      <c r="F18" s="3">
        <f t="shared" si="5"/>
        <v>2.6163317037841756E-2</v>
      </c>
    </row>
    <row r="19" spans="2:6" x14ac:dyDescent="0.25">
      <c r="B19" s="1">
        <f>B18*B11</f>
        <v>375.84615384615387</v>
      </c>
      <c r="C19" s="1">
        <f t="shared" ref="C19:F19" si="6">C18*C11</f>
        <v>109.1875</v>
      </c>
      <c r="D19" s="1">
        <f t="shared" si="6"/>
        <v>188.26666666666665</v>
      </c>
      <c r="E19" s="1">
        <f t="shared" si="6"/>
        <v>160.5</v>
      </c>
      <c r="F19" s="1">
        <f t="shared" si="6"/>
        <v>96.333333333333343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41"/>
  <sheetViews>
    <sheetView workbookViewId="0">
      <selection activeCell="G3" sqref="G3:Q33"/>
    </sheetView>
  </sheetViews>
  <sheetFormatPr defaultRowHeight="14" x14ac:dyDescent="0.25"/>
  <sheetData>
    <row r="1" spans="1:8" x14ac:dyDescent="0.25">
      <c r="A1" s="1" t="s">
        <v>7</v>
      </c>
      <c r="B1" s="1" t="s">
        <v>8</v>
      </c>
      <c r="C1" s="1" t="s">
        <v>9</v>
      </c>
    </row>
    <row r="2" spans="1:8" hidden="1" x14ac:dyDescent="0.25">
      <c r="A2" s="1" t="s">
        <v>10</v>
      </c>
      <c r="B2" s="1" t="s">
        <v>1</v>
      </c>
      <c r="C2" s="1">
        <v>1470</v>
      </c>
    </row>
    <row r="3" spans="1:8" hidden="1" x14ac:dyDescent="0.25">
      <c r="A3" s="1" t="s">
        <v>11</v>
      </c>
      <c r="B3" s="1" t="s">
        <v>1</v>
      </c>
      <c r="C3" s="1">
        <v>1310</v>
      </c>
    </row>
    <row r="4" spans="1:8" hidden="1" x14ac:dyDescent="0.25">
      <c r="A4" s="1" t="s">
        <v>12</v>
      </c>
      <c r="B4" s="1" t="s">
        <v>2</v>
      </c>
      <c r="C4" s="1">
        <v>1258</v>
      </c>
      <c r="H4">
        <v>1310</v>
      </c>
    </row>
    <row r="5" spans="1:8" hidden="1" x14ac:dyDescent="0.25">
      <c r="A5" s="1" t="s">
        <v>13</v>
      </c>
      <c r="B5" s="1" t="s">
        <v>5</v>
      </c>
      <c r="C5" s="1">
        <v>1242</v>
      </c>
      <c r="H5">
        <v>1102</v>
      </c>
    </row>
    <row r="6" spans="1:8" hidden="1" x14ac:dyDescent="0.25">
      <c r="A6" s="1" t="s">
        <v>14</v>
      </c>
      <c r="B6" s="1" t="s">
        <v>1</v>
      </c>
      <c r="C6" s="1">
        <v>1102</v>
      </c>
      <c r="H6">
        <v>1071</v>
      </c>
    </row>
    <row r="7" spans="1:8" x14ac:dyDescent="0.25">
      <c r="A7" s="1" t="s">
        <v>15</v>
      </c>
      <c r="B7" s="1" t="s">
        <v>3</v>
      </c>
      <c r="C7" s="1">
        <v>1085</v>
      </c>
      <c r="H7">
        <v>671</v>
      </c>
    </row>
    <row r="8" spans="1:8" hidden="1" x14ac:dyDescent="0.25">
      <c r="A8" s="1" t="s">
        <v>16</v>
      </c>
      <c r="B8" s="1" t="s">
        <v>1</v>
      </c>
      <c r="C8" s="1">
        <v>1071</v>
      </c>
      <c r="H8">
        <v>597</v>
      </c>
    </row>
    <row r="9" spans="1:8" hidden="1" x14ac:dyDescent="0.25">
      <c r="A9" s="1" t="s">
        <v>17</v>
      </c>
      <c r="B9" s="1" t="s">
        <v>2</v>
      </c>
      <c r="C9" s="1">
        <v>912</v>
      </c>
      <c r="H9">
        <v>589</v>
      </c>
    </row>
    <row r="10" spans="1:8" x14ac:dyDescent="0.25">
      <c r="A10" s="1" t="s">
        <v>18</v>
      </c>
      <c r="B10" s="1" t="s">
        <v>3</v>
      </c>
      <c r="C10" s="1">
        <v>809</v>
      </c>
    </row>
    <row r="11" spans="1:8" hidden="1" x14ac:dyDescent="0.25">
      <c r="A11" s="1" t="s">
        <v>19</v>
      </c>
      <c r="B11" s="1" t="s">
        <v>2</v>
      </c>
      <c r="C11" s="1">
        <v>764</v>
      </c>
    </row>
    <row r="12" spans="1:8" x14ac:dyDescent="0.25">
      <c r="A12" s="1" t="s">
        <v>20</v>
      </c>
      <c r="B12" s="1" t="s">
        <v>3</v>
      </c>
      <c r="C12" s="1">
        <v>748</v>
      </c>
    </row>
    <row r="13" spans="1:8" hidden="1" x14ac:dyDescent="0.25">
      <c r="A13" s="1" t="s">
        <v>21</v>
      </c>
      <c r="B13" s="1" t="s">
        <v>5</v>
      </c>
      <c r="C13" s="1">
        <v>706</v>
      </c>
    </row>
    <row r="14" spans="1:8" x14ac:dyDescent="0.25">
      <c r="A14" s="1" t="s">
        <v>22</v>
      </c>
      <c r="B14" s="1" t="s">
        <v>3</v>
      </c>
      <c r="C14" s="1">
        <v>678</v>
      </c>
    </row>
    <row r="15" spans="1:8" hidden="1" x14ac:dyDescent="0.25">
      <c r="A15" s="1" t="s">
        <v>23</v>
      </c>
      <c r="B15" s="1" t="s">
        <v>1</v>
      </c>
      <c r="C15" s="1">
        <v>671</v>
      </c>
    </row>
    <row r="16" spans="1:8" hidden="1" x14ac:dyDescent="0.25">
      <c r="A16" s="1" t="s">
        <v>24</v>
      </c>
      <c r="B16" s="1" t="s">
        <v>1</v>
      </c>
      <c r="C16" s="1">
        <v>597</v>
      </c>
    </row>
    <row r="17" spans="1:16" hidden="1" x14ac:dyDescent="0.25">
      <c r="A17" s="1" t="s">
        <v>25</v>
      </c>
      <c r="B17" s="1" t="s">
        <v>1</v>
      </c>
      <c r="C17" s="1">
        <v>589</v>
      </c>
    </row>
    <row r="18" spans="1:16" x14ac:dyDescent="0.25">
      <c r="A18" s="1" t="s">
        <v>26</v>
      </c>
      <c r="B18" s="1" t="s">
        <v>3</v>
      </c>
      <c r="C18" s="1">
        <v>579</v>
      </c>
    </row>
    <row r="19" spans="1:16" hidden="1" x14ac:dyDescent="0.25">
      <c r="A19" s="1" t="s">
        <v>27</v>
      </c>
      <c r="B19" s="1" t="s">
        <v>2</v>
      </c>
      <c r="C19" s="1">
        <v>555</v>
      </c>
    </row>
    <row r="20" spans="1:16" hidden="1" x14ac:dyDescent="0.25">
      <c r="A20" s="1" t="s">
        <v>28</v>
      </c>
      <c r="B20" s="1" t="s">
        <v>29</v>
      </c>
      <c r="C20" s="1">
        <v>554</v>
      </c>
    </row>
    <row r="21" spans="1:16" hidden="1" x14ac:dyDescent="0.25">
      <c r="A21" s="1" t="s">
        <v>30</v>
      </c>
      <c r="B21" s="1" t="s">
        <v>29</v>
      </c>
      <c r="C21" s="1">
        <v>531</v>
      </c>
    </row>
    <row r="22" spans="1:16" hidden="1" x14ac:dyDescent="0.25">
      <c r="C22">
        <f>SUM(C2:C21)</f>
        <v>17231</v>
      </c>
    </row>
    <row r="25" spans="1:16" x14ac:dyDescent="0.25">
      <c r="H25" t="s">
        <v>33</v>
      </c>
      <c r="I25" t="s">
        <v>34</v>
      </c>
      <c r="J25" t="s">
        <v>35</v>
      </c>
    </row>
    <row r="26" spans="1:16" x14ac:dyDescent="0.25">
      <c r="H26" t="s">
        <v>36</v>
      </c>
      <c r="I26" t="s">
        <v>37</v>
      </c>
      <c r="J26">
        <v>1470</v>
      </c>
    </row>
    <row r="27" spans="1:16" x14ac:dyDescent="0.25">
      <c r="H27" t="s">
        <v>38</v>
      </c>
      <c r="I27" t="s">
        <v>37</v>
      </c>
      <c r="J27">
        <v>1310</v>
      </c>
      <c r="N27" s="1" t="s">
        <v>7</v>
      </c>
      <c r="O27" s="1" t="s">
        <v>8</v>
      </c>
      <c r="P27" s="1" t="s">
        <v>9</v>
      </c>
    </row>
    <row r="28" spans="1:16" x14ac:dyDescent="0.25">
      <c r="H28" t="s">
        <v>39</v>
      </c>
      <c r="I28" t="s">
        <v>37</v>
      </c>
      <c r="J28">
        <v>1102</v>
      </c>
      <c r="N28" s="1" t="s">
        <v>15</v>
      </c>
      <c r="O28" s="1" t="s">
        <v>3</v>
      </c>
      <c r="P28" s="1">
        <v>1085</v>
      </c>
    </row>
    <row r="29" spans="1:16" x14ac:dyDescent="0.25">
      <c r="H29" t="s">
        <v>40</v>
      </c>
      <c r="I29" t="s">
        <v>37</v>
      </c>
      <c r="J29">
        <v>1071</v>
      </c>
      <c r="N29" s="1" t="s">
        <v>18</v>
      </c>
      <c r="O29" s="1" t="s">
        <v>3</v>
      </c>
      <c r="P29" s="1">
        <v>809</v>
      </c>
    </row>
    <row r="30" spans="1:16" x14ac:dyDescent="0.25">
      <c r="H30" t="s">
        <v>41</v>
      </c>
      <c r="I30" t="s">
        <v>37</v>
      </c>
      <c r="J30">
        <v>671</v>
      </c>
      <c r="N30" s="1" t="s">
        <v>20</v>
      </c>
      <c r="O30" s="1" t="s">
        <v>3</v>
      </c>
      <c r="P30" s="1">
        <v>748</v>
      </c>
    </row>
    <row r="31" spans="1:16" x14ac:dyDescent="0.25">
      <c r="H31" t="s">
        <v>42</v>
      </c>
      <c r="I31" t="s">
        <v>37</v>
      </c>
      <c r="J31">
        <v>597</v>
      </c>
      <c r="N31" s="1" t="s">
        <v>22</v>
      </c>
      <c r="O31" s="1" t="s">
        <v>3</v>
      </c>
      <c r="P31" s="1">
        <v>678</v>
      </c>
    </row>
    <row r="32" spans="1:16" x14ac:dyDescent="0.25">
      <c r="H32" t="s">
        <v>43</v>
      </c>
      <c r="I32" t="s">
        <v>37</v>
      </c>
      <c r="J32">
        <v>589</v>
      </c>
      <c r="N32" s="1" t="s">
        <v>26</v>
      </c>
      <c r="O32" s="1" t="s">
        <v>3</v>
      </c>
      <c r="P32" s="1">
        <v>579</v>
      </c>
    </row>
    <row r="33" spans="8:16" x14ac:dyDescent="0.25">
      <c r="J33">
        <f>SUM(J26:J32)</f>
        <v>6810</v>
      </c>
      <c r="P33">
        <f>SUM(P28:P32)</f>
        <v>3899</v>
      </c>
    </row>
    <row r="36" spans="8:16" x14ac:dyDescent="0.25">
      <c r="H36" s="1" t="s">
        <v>7</v>
      </c>
      <c r="I36" s="1" t="s">
        <v>8</v>
      </c>
      <c r="J36" s="1" t="s">
        <v>9</v>
      </c>
    </row>
    <row r="37" spans="8:16" x14ac:dyDescent="0.25">
      <c r="H37" s="1" t="s">
        <v>12</v>
      </c>
      <c r="I37" s="1" t="s">
        <v>2</v>
      </c>
      <c r="J37" s="1">
        <v>1258</v>
      </c>
    </row>
    <row r="38" spans="8:16" x14ac:dyDescent="0.25">
      <c r="H38" s="1" t="s">
        <v>17</v>
      </c>
      <c r="I38" s="1" t="s">
        <v>2</v>
      </c>
      <c r="J38" s="1">
        <v>912</v>
      </c>
    </row>
    <row r="39" spans="8:16" x14ac:dyDescent="0.25">
      <c r="H39" s="1" t="s">
        <v>19</v>
      </c>
      <c r="I39" s="1" t="s">
        <v>2</v>
      </c>
      <c r="J39" s="1">
        <v>764</v>
      </c>
    </row>
    <row r="40" spans="8:16" x14ac:dyDescent="0.25">
      <c r="H40" s="1" t="s">
        <v>27</v>
      </c>
      <c r="I40" s="1" t="s">
        <v>2</v>
      </c>
      <c r="J40" s="1">
        <v>555</v>
      </c>
    </row>
    <row r="41" spans="8:16" x14ac:dyDescent="0.25">
      <c r="J41">
        <f>SUM(J37:J40)</f>
        <v>3489</v>
      </c>
    </row>
  </sheetData>
  <autoFilter ref="A1:C22" xr:uid="{B1450DE2-E8A6-4B9B-B086-11F2536B1D9F}">
    <filterColumn colId="1">
      <filters>
        <filter val="ITA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workbookViewId="0">
      <selection sqref="A1:C21"/>
    </sheetView>
  </sheetViews>
  <sheetFormatPr defaultRowHeight="14" x14ac:dyDescent="0.25"/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1" t="s">
        <v>10</v>
      </c>
      <c r="B2" s="1" t="s">
        <v>1</v>
      </c>
      <c r="C2" s="1">
        <v>1470</v>
      </c>
    </row>
    <row r="3" spans="1:3" x14ac:dyDescent="0.25">
      <c r="A3" s="1" t="s">
        <v>11</v>
      </c>
      <c r="B3" s="1" t="s">
        <v>1</v>
      </c>
      <c r="C3" s="1">
        <v>1310</v>
      </c>
    </row>
    <row r="4" spans="1:3" x14ac:dyDescent="0.25">
      <c r="A4" s="1" t="s">
        <v>12</v>
      </c>
      <c r="B4" s="1" t="s">
        <v>2</v>
      </c>
      <c r="C4" s="1">
        <v>1258</v>
      </c>
    </row>
    <row r="5" spans="1:3" x14ac:dyDescent="0.25">
      <c r="A5" s="1" t="s">
        <v>13</v>
      </c>
      <c r="B5" s="1" t="s">
        <v>5</v>
      </c>
      <c r="C5" s="1">
        <v>1242</v>
      </c>
    </row>
    <row r="6" spans="1:3" x14ac:dyDescent="0.25">
      <c r="A6" s="1" t="s">
        <v>14</v>
      </c>
      <c r="B6" s="1" t="s">
        <v>1</v>
      </c>
      <c r="C6" s="1">
        <v>1102</v>
      </c>
    </row>
    <row r="7" spans="1:3" x14ac:dyDescent="0.25">
      <c r="A7" s="1" t="s">
        <v>15</v>
      </c>
      <c r="B7" s="1" t="s">
        <v>3</v>
      </c>
      <c r="C7" s="1">
        <v>1085</v>
      </c>
    </row>
    <row r="8" spans="1:3" x14ac:dyDescent="0.25">
      <c r="A8" s="1" t="s">
        <v>16</v>
      </c>
      <c r="B8" s="1" t="s">
        <v>1</v>
      </c>
      <c r="C8" s="1">
        <v>1071</v>
      </c>
    </row>
    <row r="9" spans="1:3" x14ac:dyDescent="0.25">
      <c r="A9" s="1" t="s">
        <v>17</v>
      </c>
      <c r="B9" s="1" t="s">
        <v>2</v>
      </c>
      <c r="C9" s="1">
        <v>912</v>
      </c>
    </row>
    <row r="10" spans="1:3" x14ac:dyDescent="0.25">
      <c r="A10" s="1" t="s">
        <v>18</v>
      </c>
      <c r="B10" s="1" t="s">
        <v>3</v>
      </c>
      <c r="C10" s="1">
        <v>809</v>
      </c>
    </row>
    <row r="11" spans="1:3" x14ac:dyDescent="0.25">
      <c r="A11" s="1" t="s">
        <v>19</v>
      </c>
      <c r="B11" s="1" t="s">
        <v>2</v>
      </c>
      <c r="C11" s="1">
        <v>764</v>
      </c>
    </row>
    <row r="12" spans="1:3" x14ac:dyDescent="0.25">
      <c r="A12" s="1" t="s">
        <v>20</v>
      </c>
      <c r="B12" s="1" t="s">
        <v>3</v>
      </c>
      <c r="C12" s="1">
        <v>748</v>
      </c>
    </row>
    <row r="13" spans="1:3" x14ac:dyDescent="0.25">
      <c r="A13" s="1" t="s">
        <v>21</v>
      </c>
      <c r="B13" s="1" t="s">
        <v>5</v>
      </c>
      <c r="C13" s="1">
        <v>706</v>
      </c>
    </row>
    <row r="14" spans="1:3" x14ac:dyDescent="0.25">
      <c r="A14" s="1" t="s">
        <v>22</v>
      </c>
      <c r="B14" s="1" t="s">
        <v>3</v>
      </c>
      <c r="C14" s="1">
        <v>678</v>
      </c>
    </row>
    <row r="15" spans="1:3" x14ac:dyDescent="0.25">
      <c r="A15" s="1" t="s">
        <v>23</v>
      </c>
      <c r="B15" s="1" t="s">
        <v>1</v>
      </c>
      <c r="C15" s="1">
        <v>671</v>
      </c>
    </row>
    <row r="16" spans="1:3" x14ac:dyDescent="0.25">
      <c r="A16" s="1" t="s">
        <v>24</v>
      </c>
      <c r="B16" s="1" t="s">
        <v>1</v>
      </c>
      <c r="C16" s="1">
        <v>597</v>
      </c>
    </row>
    <row r="17" spans="1:3" x14ac:dyDescent="0.25">
      <c r="A17" s="1" t="s">
        <v>25</v>
      </c>
      <c r="B17" s="1" t="s">
        <v>1</v>
      </c>
      <c r="C17" s="1">
        <v>589</v>
      </c>
    </row>
    <row r="18" spans="1:3" x14ac:dyDescent="0.25">
      <c r="A18" s="1" t="s">
        <v>26</v>
      </c>
      <c r="B18" s="1" t="s">
        <v>3</v>
      </c>
      <c r="C18" s="1">
        <v>579</v>
      </c>
    </row>
    <row r="19" spans="1:3" x14ac:dyDescent="0.25">
      <c r="A19" s="1" t="s">
        <v>27</v>
      </c>
      <c r="B19" s="1" t="s">
        <v>2</v>
      </c>
      <c r="C19" s="1">
        <v>555</v>
      </c>
    </row>
    <row r="20" spans="1:3" x14ac:dyDescent="0.25">
      <c r="A20" s="1" t="s">
        <v>28</v>
      </c>
      <c r="B20" s="1" t="s">
        <v>29</v>
      </c>
      <c r="C20" s="1">
        <v>554</v>
      </c>
    </row>
    <row r="21" spans="1:3" x14ac:dyDescent="0.25">
      <c r="A21" s="1" t="s">
        <v>30</v>
      </c>
      <c r="B21" s="1" t="s">
        <v>29</v>
      </c>
      <c r="C21" s="1">
        <v>531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</dc:creator>
  <cp:lastModifiedBy>ws215</cp:lastModifiedBy>
  <dcterms:created xsi:type="dcterms:W3CDTF">2019-03-03T14:12:56Z</dcterms:created>
  <dcterms:modified xsi:type="dcterms:W3CDTF">2019-03-03T17:22:43Z</dcterms:modified>
</cp:coreProperties>
</file>