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RONALDO\"/>
    </mc:Choice>
  </mc:AlternateContent>
  <xr:revisionPtr revIDLastSave="0" documentId="8_{C3D6B6D6-0D89-4A64-B628-E4E6EB9C93DD}" xr6:coauthVersionLast="47" xr6:coauthVersionMax="47" xr10:uidLastSave="{00000000-0000-0000-0000-000000000000}"/>
  <bookViews>
    <workbookView xWindow="-108" yWindow="-108" windowWidth="23256" windowHeight="12456" xr2:uid="{AB171DCA-4E41-4FAA-9F14-9406784A9E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5" i="1" l="1"/>
  <c r="F174" i="1"/>
  <c r="F173" i="1"/>
  <c r="F158" i="1"/>
  <c r="F157" i="1"/>
  <c r="F156" i="1"/>
  <c r="F142" i="1"/>
  <c r="F141" i="1"/>
  <c r="F140" i="1"/>
  <c r="F124" i="1"/>
  <c r="F123" i="1"/>
  <c r="F122" i="1"/>
  <c r="F104" i="1"/>
  <c r="F103" i="1"/>
  <c r="F102" i="1"/>
  <c r="F86" i="1"/>
  <c r="F85" i="1"/>
  <c r="F84" i="1"/>
  <c r="F68" i="1"/>
  <c r="F67" i="1"/>
  <c r="F66" i="1"/>
  <c r="F53" i="1"/>
  <c r="F52" i="1"/>
  <c r="F51" i="1"/>
  <c r="F33" i="1"/>
  <c r="F32" i="1"/>
  <c r="F31" i="1"/>
</calcChain>
</file>

<file path=xl/sharedStrings.xml><?xml version="1.0" encoding="utf-8"?>
<sst xmlns="http://schemas.openxmlformats.org/spreadsheetml/2006/main" count="97" uniqueCount="24">
  <si>
    <t>FIFO</t>
  </si>
  <si>
    <t>Movimiento</t>
  </si>
  <si>
    <t>Pista Actual</t>
  </si>
  <si>
    <t>Siguiente Pista</t>
  </si>
  <si>
    <t>Distancia (pistas)</t>
  </si>
  <si>
    <t>LIFO</t>
  </si>
  <si>
    <t>SSTF</t>
  </si>
  <si>
    <t>SCAN (Flanco de subida)</t>
  </si>
  <si>
    <t>SCAN (Flanco de bajada)</t>
  </si>
  <si>
    <t>C-SCAN (Flanco de subida)</t>
  </si>
  <si>
    <t>C-SCAN (Flanco de bajada)</t>
  </si>
  <si>
    <t>LOOK (Flanco de subida)</t>
  </si>
  <si>
    <t>LOOK (Flanco de bajada)</t>
  </si>
  <si>
    <t>TOAL RECORIDO</t>
  </si>
  <si>
    <t>PROMEDIO MEDIO DE RECORIDO</t>
  </si>
  <si>
    <t>TIEMPO DE BUSQUEDA</t>
  </si>
  <si>
    <t>=</t>
  </si>
  <si>
    <t>Dato</t>
  </si>
  <si>
    <t>Valor</t>
  </si>
  <si>
    <t>Población total al 2024</t>
  </si>
  <si>
    <t>Tamaño de un registro (bytes)</t>
  </si>
  <si>
    <t>Tamaño total (bytes)</t>
  </si>
  <si>
    <t>Tamaño de un disco (bytes)</t>
  </si>
  <si>
    <t>Discos necesarios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</si>
</sst>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0" borderId="2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FIFO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Hoja1!$E$13:$E$30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40</c:v>
                </c:pt>
                <c:pt idx="4">
                  <c:v>15</c:v>
                </c:pt>
                <c:pt idx="5">
                  <c:v>20</c:v>
                </c:pt>
                <c:pt idx="6">
                  <c:v>10</c:v>
                </c:pt>
                <c:pt idx="7">
                  <c:v>40</c:v>
                </c:pt>
                <c:pt idx="8">
                  <c:v>20</c:v>
                </c:pt>
                <c:pt idx="9">
                  <c:v>10</c:v>
                </c:pt>
                <c:pt idx="10">
                  <c:v>30</c:v>
                </c:pt>
                <c:pt idx="11">
                  <c:v>5</c:v>
                </c:pt>
                <c:pt idx="12">
                  <c:v>35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5</c:v>
                </c:pt>
                <c:pt idx="1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3-4D85-89DD-701EF5B764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9419360"/>
        <c:axId val="1499409792"/>
      </c:lineChart>
      <c:catAx>
        <c:axId val="149941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9409792"/>
        <c:crosses val="autoZero"/>
        <c:auto val="1"/>
        <c:lblAlgn val="ctr"/>
        <c:lblOffset val="100"/>
        <c:noMultiLvlLbl val="0"/>
      </c:catAx>
      <c:valAx>
        <c:axId val="1499409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9941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0451388888888889"/>
          <c:w val="0.90286351706036749"/>
          <c:h val="0.76740637455040339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Hoja1!$E$40:$E$50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  <c:pt idx="4">
                  <c:v>20</c:v>
                </c:pt>
                <c:pt idx="5">
                  <c:v>10</c:v>
                </c:pt>
                <c:pt idx="6">
                  <c:v>5</c:v>
                </c:pt>
                <c:pt idx="7">
                  <c:v>35</c:v>
                </c:pt>
                <c:pt idx="8">
                  <c:v>30</c:v>
                </c:pt>
                <c:pt idx="9">
                  <c:v>20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9-4FB7-B228-0DEACF13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727760"/>
        <c:axId val="1494729840"/>
      </c:lineChart>
      <c:catAx>
        <c:axId val="149472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4729840"/>
        <c:crosses val="autoZero"/>
        <c:auto val="1"/>
        <c:lblAlgn val="ctr"/>
        <c:lblOffset val="100"/>
        <c:noMultiLvlLbl val="0"/>
      </c:catAx>
      <c:valAx>
        <c:axId val="14947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472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Hoja1!$E$59:$E$65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25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1-431C-B316-2405950D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965296"/>
        <c:axId val="1463966960"/>
      </c:lineChart>
      <c:catAx>
        <c:axId val="146396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3966960"/>
        <c:crosses val="autoZero"/>
        <c:auto val="1"/>
        <c:lblAlgn val="ctr"/>
        <c:lblOffset val="100"/>
        <c:noMultiLvlLbl val="0"/>
      </c:catAx>
      <c:valAx>
        <c:axId val="14639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39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Hoja1!$E$76:$E$83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2-45EC-9B52-893ABEEC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422688"/>
        <c:axId val="1499423104"/>
      </c:lineChart>
      <c:catAx>
        <c:axId val="149942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9423104"/>
        <c:crosses val="autoZero"/>
        <c:auto val="1"/>
        <c:lblAlgn val="ctr"/>
        <c:lblOffset val="100"/>
        <c:noMultiLvlLbl val="0"/>
      </c:catAx>
      <c:valAx>
        <c:axId val="14994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94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Hoja1!$E$94:$E$101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0-46ED-AE93-EE8C60B6A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331856"/>
        <c:axId val="1802324784"/>
      </c:lineChart>
      <c:catAx>
        <c:axId val="180233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2324784"/>
        <c:crosses val="autoZero"/>
        <c:auto val="1"/>
        <c:lblAlgn val="ctr"/>
        <c:lblOffset val="100"/>
        <c:noMultiLvlLbl val="0"/>
      </c:catAx>
      <c:valAx>
        <c:axId val="18023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23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Hoja1!$E$113:$E$121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F-4AEB-A580-6048056C4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892656"/>
        <c:axId val="1813893072"/>
      </c:lineChart>
      <c:catAx>
        <c:axId val="18138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3893072"/>
        <c:crosses val="autoZero"/>
        <c:auto val="1"/>
        <c:lblAlgn val="ctr"/>
        <c:lblOffset val="100"/>
        <c:noMultiLvlLbl val="0"/>
      </c:catAx>
      <c:valAx>
        <c:axId val="18138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38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C-SACN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Hoja1!$E$131:$E$139</c:f>
              <c:numCache>
                <c:formatCode>General</c:formatCode>
                <c:ptCount val="9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50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9-4F4E-8A20-60D6DAF93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429520"/>
        <c:axId val="1785426608"/>
      </c:lineChart>
      <c:catAx>
        <c:axId val="178542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5426608"/>
        <c:crosses val="autoZero"/>
        <c:auto val="1"/>
        <c:lblAlgn val="ctr"/>
        <c:lblOffset val="100"/>
        <c:noMultiLvlLbl val="0"/>
      </c:catAx>
      <c:valAx>
        <c:axId val="17854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542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Hoja1!$E$149:$E$155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10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A-4308-BF7A-BF75FE300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440336"/>
        <c:axId val="1785433680"/>
      </c:lineChart>
      <c:catAx>
        <c:axId val="178544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5433680"/>
        <c:crosses val="autoZero"/>
        <c:auto val="1"/>
        <c:lblAlgn val="ctr"/>
        <c:lblOffset val="100"/>
        <c:noMultiLvlLbl val="0"/>
      </c:catAx>
      <c:valAx>
        <c:axId val="17854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544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Hoja1!$E$166:$E$172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A-4223-A721-E74B5C841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880000"/>
        <c:axId val="1489874592"/>
      </c:lineChart>
      <c:catAx>
        <c:axId val="14898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9874592"/>
        <c:crosses val="autoZero"/>
        <c:auto val="1"/>
        <c:lblAlgn val="ctr"/>
        <c:lblOffset val="100"/>
        <c:noMultiLvlLbl val="0"/>
      </c:catAx>
      <c:valAx>
        <c:axId val="14898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988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10</xdr:row>
      <xdr:rowOff>179070</xdr:rowOff>
    </xdr:from>
    <xdr:to>
      <xdr:col>13</xdr:col>
      <xdr:colOff>68580</xdr:colOff>
      <xdr:row>24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B6FDD5-D4E7-4E1E-8173-79EA1441B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662940</xdr:colOff>
      <xdr:row>35</xdr:row>
      <xdr:rowOff>133350</xdr:rowOff>
    </xdr:from>
    <xdr:to>
      <xdr:col>12</xdr:col>
      <xdr:colOff>480060</xdr:colOff>
      <xdr:row>52</xdr:row>
      <xdr:rowOff>87630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BACB591-C1D5-48B5-B92D-1B524FE6E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441960</xdr:colOff>
      <xdr:row>54</xdr:row>
      <xdr:rowOff>133350</xdr:rowOff>
    </xdr:from>
    <xdr:to>
      <xdr:col>12</xdr:col>
      <xdr:colOff>259080</xdr:colOff>
      <xdr:row>70</xdr:row>
      <xdr:rowOff>87630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4C2FCA-FB3D-4EAD-A91C-80AF92271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632460</xdr:colOff>
      <xdr:row>71</xdr:row>
      <xdr:rowOff>156210</xdr:rowOff>
    </xdr:from>
    <xdr:to>
      <xdr:col>12</xdr:col>
      <xdr:colOff>297180</xdr:colOff>
      <xdr:row>86</xdr:row>
      <xdr:rowOff>45720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B2915E-D7DF-4D09-9C0A-73F9F9A4E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541020</xdr:colOff>
      <xdr:row>88</xdr:row>
      <xdr:rowOff>125730</xdr:rowOff>
    </xdr:from>
    <xdr:to>
      <xdr:col>12</xdr:col>
      <xdr:colOff>358140</xdr:colOff>
      <xdr:row>105</xdr:row>
      <xdr:rowOff>80010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B044384-AB49-4247-9C64-FB06CAB9A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548640</xdr:colOff>
      <xdr:row>108</xdr:row>
      <xdr:rowOff>140970</xdr:rowOff>
    </xdr:from>
    <xdr:to>
      <xdr:col>12</xdr:col>
      <xdr:colOff>365760</xdr:colOff>
      <xdr:row>125</xdr:row>
      <xdr:rowOff>95250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9A589B6-7A80-436F-97AD-821D6C54F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441960</xdr:colOff>
      <xdr:row>127</xdr:row>
      <xdr:rowOff>26670</xdr:rowOff>
    </xdr:from>
    <xdr:to>
      <xdr:col>12</xdr:col>
      <xdr:colOff>259080</xdr:colOff>
      <xdr:row>144</xdr:row>
      <xdr:rowOff>163830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F76FBEE-8517-41E8-A0D0-B837AD909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472440</xdr:colOff>
      <xdr:row>145</xdr:row>
      <xdr:rowOff>110490</xdr:rowOff>
    </xdr:from>
    <xdr:to>
      <xdr:col>12</xdr:col>
      <xdr:colOff>205740</xdr:colOff>
      <xdr:row>160</xdr:row>
      <xdr:rowOff>7620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B9BD7BB-F235-4612-A743-96DC8F14D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640080</xdr:colOff>
      <xdr:row>161</xdr:row>
      <xdr:rowOff>118110</xdr:rowOff>
    </xdr:from>
    <xdr:to>
      <xdr:col>12</xdr:col>
      <xdr:colOff>457200</xdr:colOff>
      <xdr:row>175</xdr:row>
      <xdr:rowOff>72390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E9245BB-E6EE-41EB-A909-346AA2B95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5BD9-9472-4A16-B53F-86D9BC0E9F80}">
  <dimension ref="C10:G188"/>
  <sheetViews>
    <sheetView tabSelected="1" topLeftCell="A175" workbookViewId="0">
      <selection activeCell="D183" sqref="D183"/>
    </sheetView>
  </sheetViews>
  <sheetFormatPr baseColWidth="10" defaultRowHeight="14.4" x14ac:dyDescent="0.3"/>
  <sheetData>
    <row r="10" spans="3:7" ht="18" x14ac:dyDescent="0.3">
      <c r="C10" s="3" t="s">
        <v>0</v>
      </c>
      <c r="D10" s="4"/>
      <c r="E10" s="4"/>
      <c r="F10" s="4"/>
    </row>
    <row r="11" spans="3:7" x14ac:dyDescent="0.3">
      <c r="C11" s="4"/>
      <c r="D11" s="4"/>
      <c r="E11" s="4"/>
      <c r="F11" s="4"/>
    </row>
    <row r="12" spans="3:7" ht="28.8" x14ac:dyDescent="0.3">
      <c r="C12" s="5" t="s">
        <v>1</v>
      </c>
      <c r="D12" s="5" t="s">
        <v>2</v>
      </c>
      <c r="E12" s="5" t="s">
        <v>3</v>
      </c>
      <c r="F12" s="5" t="s">
        <v>4</v>
      </c>
      <c r="G12" s="1"/>
    </row>
    <row r="13" spans="3:7" x14ac:dyDescent="0.3">
      <c r="C13" s="6">
        <v>1</v>
      </c>
      <c r="D13" s="6">
        <v>15</v>
      </c>
      <c r="E13" s="6">
        <v>5</v>
      </c>
      <c r="F13" s="6">
        <v>10</v>
      </c>
      <c r="G13" s="2"/>
    </row>
    <row r="14" spans="3:7" x14ac:dyDescent="0.3">
      <c r="C14" s="6">
        <v>2</v>
      </c>
      <c r="D14" s="6">
        <v>5</v>
      </c>
      <c r="E14" s="6">
        <v>10</v>
      </c>
      <c r="F14" s="6">
        <v>5</v>
      </c>
      <c r="G14" s="2"/>
    </row>
    <row r="15" spans="3:7" x14ac:dyDescent="0.3">
      <c r="C15" s="6">
        <v>3</v>
      </c>
      <c r="D15" s="6">
        <v>10</v>
      </c>
      <c r="E15" s="6">
        <v>25</v>
      </c>
      <c r="F15" s="6">
        <v>15</v>
      </c>
      <c r="G15" s="2"/>
    </row>
    <row r="16" spans="3:7" x14ac:dyDescent="0.3">
      <c r="C16" s="6">
        <v>4</v>
      </c>
      <c r="D16" s="6">
        <v>25</v>
      </c>
      <c r="E16" s="6">
        <v>40</v>
      </c>
      <c r="F16" s="6">
        <v>15</v>
      </c>
      <c r="G16" s="2"/>
    </row>
    <row r="17" spans="3:7" x14ac:dyDescent="0.3">
      <c r="C17" s="6">
        <v>5</v>
      </c>
      <c r="D17" s="6">
        <v>40</v>
      </c>
      <c r="E17" s="6">
        <v>15</v>
      </c>
      <c r="F17" s="6">
        <v>25</v>
      </c>
      <c r="G17" s="2"/>
    </row>
    <row r="18" spans="3:7" x14ac:dyDescent="0.3">
      <c r="C18" s="6">
        <v>6</v>
      </c>
      <c r="D18" s="6">
        <v>15</v>
      </c>
      <c r="E18" s="6">
        <v>20</v>
      </c>
      <c r="F18" s="6">
        <v>5</v>
      </c>
      <c r="G18" s="2"/>
    </row>
    <row r="19" spans="3:7" x14ac:dyDescent="0.3">
      <c r="C19" s="6">
        <v>7</v>
      </c>
      <c r="D19" s="6">
        <v>20</v>
      </c>
      <c r="E19" s="6">
        <v>10</v>
      </c>
      <c r="F19" s="6">
        <v>10</v>
      </c>
      <c r="G19" s="2"/>
    </row>
    <row r="20" spans="3:7" x14ac:dyDescent="0.3">
      <c r="C20" s="6">
        <v>8</v>
      </c>
      <c r="D20" s="6">
        <v>10</v>
      </c>
      <c r="E20" s="6">
        <v>40</v>
      </c>
      <c r="F20" s="6">
        <v>30</v>
      </c>
      <c r="G20" s="2"/>
    </row>
    <row r="21" spans="3:7" x14ac:dyDescent="0.3">
      <c r="C21" s="6">
        <v>9</v>
      </c>
      <c r="D21" s="6">
        <v>40</v>
      </c>
      <c r="E21" s="6">
        <v>20</v>
      </c>
      <c r="F21" s="6">
        <v>20</v>
      </c>
      <c r="G21" s="2"/>
    </row>
    <row r="22" spans="3:7" x14ac:dyDescent="0.3">
      <c r="C22" s="6">
        <v>10</v>
      </c>
      <c r="D22" s="6">
        <v>20</v>
      </c>
      <c r="E22" s="6">
        <v>10</v>
      </c>
      <c r="F22" s="6">
        <v>10</v>
      </c>
      <c r="G22" s="2"/>
    </row>
    <row r="23" spans="3:7" x14ac:dyDescent="0.3">
      <c r="C23" s="6">
        <v>11</v>
      </c>
      <c r="D23" s="6">
        <v>10</v>
      </c>
      <c r="E23" s="6">
        <v>30</v>
      </c>
      <c r="F23" s="6">
        <v>20</v>
      </c>
      <c r="G23" s="2"/>
    </row>
    <row r="24" spans="3:7" x14ac:dyDescent="0.3">
      <c r="C24" s="6">
        <v>12</v>
      </c>
      <c r="D24" s="6">
        <v>30</v>
      </c>
      <c r="E24" s="6">
        <v>5</v>
      </c>
      <c r="F24" s="6">
        <v>25</v>
      </c>
      <c r="G24" s="2"/>
    </row>
    <row r="25" spans="3:7" x14ac:dyDescent="0.3">
      <c r="C25" s="6">
        <v>13</v>
      </c>
      <c r="D25" s="6">
        <v>5</v>
      </c>
      <c r="E25" s="6">
        <v>35</v>
      </c>
      <c r="F25" s="6">
        <v>30</v>
      </c>
      <c r="G25" s="2"/>
    </row>
    <row r="26" spans="3:7" x14ac:dyDescent="0.3">
      <c r="C26" s="6">
        <v>14</v>
      </c>
      <c r="D26" s="6">
        <v>35</v>
      </c>
      <c r="E26" s="6">
        <v>30</v>
      </c>
      <c r="F26" s="6">
        <v>5</v>
      </c>
      <c r="G26" s="2"/>
    </row>
    <row r="27" spans="3:7" x14ac:dyDescent="0.3">
      <c r="C27" s="6">
        <v>15</v>
      </c>
      <c r="D27" s="6">
        <v>30</v>
      </c>
      <c r="E27" s="6">
        <v>20</v>
      </c>
      <c r="F27" s="6">
        <v>10</v>
      </c>
      <c r="G27" s="2"/>
    </row>
    <row r="28" spans="3:7" x14ac:dyDescent="0.3">
      <c r="C28" s="6">
        <v>16</v>
      </c>
      <c r="D28" s="6">
        <v>20</v>
      </c>
      <c r="E28" s="6">
        <v>10</v>
      </c>
      <c r="F28" s="6">
        <v>10</v>
      </c>
      <c r="G28" s="2"/>
    </row>
    <row r="29" spans="3:7" x14ac:dyDescent="0.3">
      <c r="C29" s="6">
        <v>17</v>
      </c>
      <c r="D29" s="6">
        <v>10</v>
      </c>
      <c r="E29" s="6">
        <v>5</v>
      </c>
      <c r="F29" s="6">
        <v>5</v>
      </c>
      <c r="G29" s="2"/>
    </row>
    <row r="30" spans="3:7" x14ac:dyDescent="0.3">
      <c r="C30" s="6">
        <v>18</v>
      </c>
      <c r="D30" s="6">
        <v>5</v>
      </c>
      <c r="E30" s="6">
        <v>30</v>
      </c>
      <c r="F30" s="6">
        <v>25</v>
      </c>
      <c r="G30" s="2"/>
    </row>
    <row r="31" spans="3:7" x14ac:dyDescent="0.3">
      <c r="C31" t="s">
        <v>13</v>
      </c>
      <c r="E31" t="s">
        <v>16</v>
      </c>
      <c r="F31">
        <f>SUM(F13:F30)</f>
        <v>275</v>
      </c>
    </row>
    <row r="32" spans="3:7" x14ac:dyDescent="0.3">
      <c r="C32" t="s">
        <v>14</v>
      </c>
      <c r="F32">
        <f>(F31/18)</f>
        <v>15.277777777777779</v>
      </c>
    </row>
    <row r="33" spans="3:7" ht="15" customHeight="1" x14ac:dyDescent="0.3">
      <c r="C33" t="s">
        <v>15</v>
      </c>
      <c r="E33" t="s">
        <v>16</v>
      </c>
      <c r="F33">
        <f>(F31*6)</f>
        <v>1650</v>
      </c>
    </row>
    <row r="34" spans="3:7" ht="15" customHeight="1" x14ac:dyDescent="0.3"/>
    <row r="36" spans="3:7" ht="14.4" customHeight="1" x14ac:dyDescent="0.3"/>
    <row r="37" spans="3:7" ht="18" x14ac:dyDescent="0.3">
      <c r="C37" s="3" t="s">
        <v>5</v>
      </c>
      <c r="D37" s="4"/>
      <c r="E37" s="4"/>
      <c r="F37" s="4"/>
    </row>
    <row r="38" spans="3:7" x14ac:dyDescent="0.3">
      <c r="C38" s="4"/>
      <c r="D38" s="4"/>
      <c r="E38" s="4"/>
      <c r="F38" s="4"/>
    </row>
    <row r="39" spans="3:7" ht="28.8" x14ac:dyDescent="0.3">
      <c r="C39" s="5" t="s">
        <v>1</v>
      </c>
      <c r="D39" s="5" t="s">
        <v>2</v>
      </c>
      <c r="E39" s="5" t="s">
        <v>3</v>
      </c>
      <c r="F39" s="5" t="s">
        <v>4</v>
      </c>
      <c r="G39" s="1"/>
    </row>
    <row r="40" spans="3:7" x14ac:dyDescent="0.3">
      <c r="C40" s="6">
        <v>1</v>
      </c>
      <c r="D40" s="6">
        <v>15</v>
      </c>
      <c r="E40" s="6">
        <v>30</v>
      </c>
      <c r="F40" s="6">
        <v>15</v>
      </c>
      <c r="G40" s="2"/>
    </row>
    <row r="41" spans="3:7" x14ac:dyDescent="0.3">
      <c r="C41" s="6">
        <v>2</v>
      </c>
      <c r="D41" s="6">
        <v>30</v>
      </c>
      <c r="E41" s="6">
        <v>5</v>
      </c>
      <c r="F41" s="6">
        <v>25</v>
      </c>
      <c r="G41" s="2"/>
    </row>
    <row r="42" spans="3:7" x14ac:dyDescent="0.3">
      <c r="C42" s="6">
        <v>3</v>
      </c>
      <c r="D42" s="6">
        <v>5</v>
      </c>
      <c r="E42" s="6">
        <v>10</v>
      </c>
      <c r="F42" s="6">
        <v>5</v>
      </c>
      <c r="G42" s="2"/>
    </row>
    <row r="43" spans="3:7" x14ac:dyDescent="0.3">
      <c r="C43" s="6">
        <v>4</v>
      </c>
      <c r="D43" s="6">
        <v>10</v>
      </c>
      <c r="E43" s="6">
        <v>40</v>
      </c>
      <c r="F43" s="6">
        <v>30</v>
      </c>
      <c r="G43" s="2"/>
    </row>
    <row r="44" spans="3:7" x14ac:dyDescent="0.3">
      <c r="C44" s="6">
        <v>5</v>
      </c>
      <c r="D44" s="6">
        <v>40</v>
      </c>
      <c r="E44" s="6">
        <v>20</v>
      </c>
      <c r="F44" s="6">
        <v>20</v>
      </c>
      <c r="G44" s="2"/>
    </row>
    <row r="45" spans="3:7" x14ac:dyDescent="0.3">
      <c r="C45" s="6">
        <v>6</v>
      </c>
      <c r="D45" s="6">
        <v>20</v>
      </c>
      <c r="E45" s="6">
        <v>10</v>
      </c>
      <c r="F45" s="6">
        <v>10</v>
      </c>
      <c r="G45" s="2"/>
    </row>
    <row r="46" spans="3:7" x14ac:dyDescent="0.3">
      <c r="C46" s="6">
        <v>7</v>
      </c>
      <c r="D46" s="6">
        <v>10</v>
      </c>
      <c r="E46" s="6">
        <v>5</v>
      </c>
      <c r="F46" s="6">
        <v>5</v>
      </c>
      <c r="G46" s="2"/>
    </row>
    <row r="47" spans="3:7" x14ac:dyDescent="0.3">
      <c r="C47" s="6">
        <v>8</v>
      </c>
      <c r="D47" s="6">
        <v>5</v>
      </c>
      <c r="E47" s="6">
        <v>35</v>
      </c>
      <c r="F47" s="6">
        <v>30</v>
      </c>
      <c r="G47" s="2"/>
    </row>
    <row r="48" spans="3:7" x14ac:dyDescent="0.3">
      <c r="C48" s="6">
        <v>9</v>
      </c>
      <c r="D48" s="6">
        <v>35</v>
      </c>
      <c r="E48" s="6">
        <v>30</v>
      </c>
      <c r="F48" s="6">
        <v>5</v>
      </c>
      <c r="G48" s="2"/>
    </row>
    <row r="49" spans="3:7" x14ac:dyDescent="0.3">
      <c r="C49" s="6">
        <v>10</v>
      </c>
      <c r="D49" s="6">
        <v>30</v>
      </c>
      <c r="E49" s="6">
        <v>20</v>
      </c>
      <c r="F49" s="6">
        <v>10</v>
      </c>
      <c r="G49" s="2"/>
    </row>
    <row r="50" spans="3:7" x14ac:dyDescent="0.3">
      <c r="C50" s="6">
        <v>11</v>
      </c>
      <c r="D50" s="6">
        <v>20</v>
      </c>
      <c r="E50" s="6">
        <v>15</v>
      </c>
      <c r="F50" s="6">
        <v>5</v>
      </c>
      <c r="G50" s="2"/>
    </row>
    <row r="51" spans="3:7" x14ac:dyDescent="0.3">
      <c r="C51" t="s">
        <v>13</v>
      </c>
      <c r="E51" t="s">
        <v>16</v>
      </c>
      <c r="F51">
        <f>SUM(F40:F50)</f>
        <v>160</v>
      </c>
      <c r="G51" s="2"/>
    </row>
    <row r="52" spans="3:7" x14ac:dyDescent="0.3">
      <c r="C52" t="s">
        <v>14</v>
      </c>
      <c r="F52">
        <f>(F51/18)</f>
        <v>8.8888888888888893</v>
      </c>
      <c r="G52" s="2"/>
    </row>
    <row r="53" spans="3:7" x14ac:dyDescent="0.3">
      <c r="C53" t="s">
        <v>15</v>
      </c>
      <c r="E53" t="s">
        <v>16</v>
      </c>
      <c r="F53">
        <f>F51*6</f>
        <v>960</v>
      </c>
      <c r="G53" s="2"/>
    </row>
    <row r="56" spans="3:7" ht="18" x14ac:dyDescent="0.3">
      <c r="C56" s="3" t="s">
        <v>6</v>
      </c>
      <c r="D56" s="4"/>
      <c r="E56" s="4"/>
      <c r="F56" s="4"/>
    </row>
    <row r="57" spans="3:7" x14ac:dyDescent="0.3">
      <c r="C57" s="4"/>
      <c r="D57" s="4"/>
      <c r="E57" s="4"/>
      <c r="F57" s="4"/>
    </row>
    <row r="58" spans="3:7" ht="28.8" x14ac:dyDescent="0.3">
      <c r="C58" s="5" t="s">
        <v>1</v>
      </c>
      <c r="D58" s="5" t="s">
        <v>2</v>
      </c>
      <c r="E58" s="5" t="s">
        <v>3</v>
      </c>
      <c r="F58" s="5" t="s">
        <v>4</v>
      </c>
      <c r="G58" s="1"/>
    </row>
    <row r="59" spans="3:7" x14ac:dyDescent="0.3">
      <c r="C59" s="6">
        <v>1</v>
      </c>
      <c r="D59" s="6">
        <v>15</v>
      </c>
      <c r="E59" s="6">
        <v>10</v>
      </c>
      <c r="F59" s="6">
        <v>5</v>
      </c>
      <c r="G59" s="2"/>
    </row>
    <row r="60" spans="3:7" x14ac:dyDescent="0.3">
      <c r="C60" s="6">
        <v>2</v>
      </c>
      <c r="D60" s="6">
        <v>10</v>
      </c>
      <c r="E60" s="6">
        <v>5</v>
      </c>
      <c r="F60" s="6">
        <v>5</v>
      </c>
      <c r="G60" s="2"/>
    </row>
    <row r="61" spans="3:7" x14ac:dyDescent="0.3">
      <c r="C61" s="6">
        <v>3</v>
      </c>
      <c r="D61" s="6">
        <v>5</v>
      </c>
      <c r="E61" s="6">
        <v>25</v>
      </c>
      <c r="F61" s="6">
        <v>20</v>
      </c>
      <c r="G61" s="2"/>
    </row>
    <row r="62" spans="3:7" x14ac:dyDescent="0.3">
      <c r="C62" s="6">
        <v>4</v>
      </c>
      <c r="D62" s="6">
        <v>25</v>
      </c>
      <c r="E62" s="6">
        <v>20</v>
      </c>
      <c r="F62" s="6">
        <v>5</v>
      </c>
      <c r="G62" s="2"/>
    </row>
    <row r="63" spans="3:7" x14ac:dyDescent="0.3">
      <c r="C63" s="6">
        <v>5</v>
      </c>
      <c r="D63" s="6">
        <v>20</v>
      </c>
      <c r="E63" s="6">
        <v>30</v>
      </c>
      <c r="F63" s="6">
        <v>10</v>
      </c>
      <c r="G63" s="2"/>
    </row>
    <row r="64" spans="3:7" x14ac:dyDescent="0.3">
      <c r="C64" s="6">
        <v>6</v>
      </c>
      <c r="D64" s="6">
        <v>30</v>
      </c>
      <c r="E64" s="6">
        <v>35</v>
      </c>
      <c r="F64" s="6">
        <v>5</v>
      </c>
      <c r="G64" s="2"/>
    </row>
    <row r="65" spans="3:7" x14ac:dyDescent="0.3">
      <c r="C65" s="6">
        <v>7</v>
      </c>
      <c r="D65" s="6">
        <v>35</v>
      </c>
      <c r="E65" s="6">
        <v>40</v>
      </c>
      <c r="F65" s="6">
        <v>5</v>
      </c>
      <c r="G65" s="2"/>
    </row>
    <row r="66" spans="3:7" x14ac:dyDescent="0.3">
      <c r="C66" t="s">
        <v>13</v>
      </c>
      <c r="E66" t="s">
        <v>16</v>
      </c>
      <c r="F66">
        <f>SUM(F59:F65)</f>
        <v>55</v>
      </c>
      <c r="G66" s="2"/>
    </row>
    <row r="67" spans="3:7" x14ac:dyDescent="0.3">
      <c r="C67" t="s">
        <v>14</v>
      </c>
      <c r="F67">
        <f>F66/18</f>
        <v>3.0555555555555554</v>
      </c>
      <c r="G67" s="2"/>
    </row>
    <row r="68" spans="3:7" x14ac:dyDescent="0.3">
      <c r="C68" t="s">
        <v>15</v>
      </c>
      <c r="E68" t="s">
        <v>16</v>
      </c>
      <c r="F68">
        <f>F66*6</f>
        <v>330</v>
      </c>
    </row>
    <row r="73" spans="3:7" ht="18" x14ac:dyDescent="0.3">
      <c r="C73" s="3" t="s">
        <v>7</v>
      </c>
      <c r="D73" s="4"/>
      <c r="E73" s="4"/>
      <c r="F73" s="4"/>
    </row>
    <row r="74" spans="3:7" x14ac:dyDescent="0.3">
      <c r="C74" s="4"/>
      <c r="D74" s="4"/>
      <c r="E74" s="4"/>
      <c r="F74" s="4"/>
    </row>
    <row r="75" spans="3:7" ht="28.8" x14ac:dyDescent="0.3">
      <c r="C75" s="5" t="s">
        <v>1</v>
      </c>
      <c r="D75" s="5" t="s">
        <v>2</v>
      </c>
      <c r="E75" s="5" t="s">
        <v>3</v>
      </c>
      <c r="F75" s="5" t="s">
        <v>4</v>
      </c>
      <c r="G75" s="1"/>
    </row>
    <row r="76" spans="3:7" x14ac:dyDescent="0.3">
      <c r="C76" s="6">
        <v>1</v>
      </c>
      <c r="D76" s="6">
        <v>15</v>
      </c>
      <c r="E76" s="6">
        <v>20</v>
      </c>
      <c r="F76" s="6">
        <v>5</v>
      </c>
      <c r="G76" s="2"/>
    </row>
    <row r="77" spans="3:7" x14ac:dyDescent="0.3">
      <c r="C77" s="6">
        <v>2</v>
      </c>
      <c r="D77" s="6">
        <v>20</v>
      </c>
      <c r="E77" s="6">
        <v>25</v>
      </c>
      <c r="F77" s="6">
        <v>5</v>
      </c>
      <c r="G77" s="2"/>
    </row>
    <row r="78" spans="3:7" x14ac:dyDescent="0.3">
      <c r="C78" s="6">
        <v>3</v>
      </c>
      <c r="D78" s="6">
        <v>25</v>
      </c>
      <c r="E78" s="6">
        <v>30</v>
      </c>
      <c r="F78" s="6">
        <v>5</v>
      </c>
      <c r="G78" s="2"/>
    </row>
    <row r="79" spans="3:7" x14ac:dyDescent="0.3">
      <c r="C79" s="6">
        <v>4</v>
      </c>
      <c r="D79" s="6">
        <v>30</v>
      </c>
      <c r="E79" s="6">
        <v>35</v>
      </c>
      <c r="F79" s="6">
        <v>5</v>
      </c>
      <c r="G79" s="2"/>
    </row>
    <row r="80" spans="3:7" x14ac:dyDescent="0.3">
      <c r="C80" s="6">
        <v>5</v>
      </c>
      <c r="D80" s="6">
        <v>35</v>
      </c>
      <c r="E80" s="6">
        <v>40</v>
      </c>
      <c r="F80" s="6">
        <v>5</v>
      </c>
      <c r="G80" s="2"/>
    </row>
    <row r="81" spans="3:7" x14ac:dyDescent="0.3">
      <c r="C81" s="6">
        <v>6</v>
      </c>
      <c r="D81" s="6">
        <v>40</v>
      </c>
      <c r="E81" s="6">
        <v>50</v>
      </c>
      <c r="F81" s="6">
        <v>10</v>
      </c>
      <c r="G81" s="2"/>
    </row>
    <row r="82" spans="3:7" x14ac:dyDescent="0.3">
      <c r="C82" s="6">
        <v>7</v>
      </c>
      <c r="D82" s="6">
        <v>50</v>
      </c>
      <c r="E82" s="6">
        <v>10</v>
      </c>
      <c r="F82" s="6">
        <v>40</v>
      </c>
      <c r="G82" s="2"/>
    </row>
    <row r="83" spans="3:7" x14ac:dyDescent="0.3">
      <c r="C83" s="6">
        <v>8</v>
      </c>
      <c r="D83" s="6">
        <v>10</v>
      </c>
      <c r="E83" s="6">
        <v>5</v>
      </c>
      <c r="F83" s="6">
        <v>5</v>
      </c>
      <c r="G83" s="2"/>
    </row>
    <row r="84" spans="3:7" x14ac:dyDescent="0.3">
      <c r="C84" t="s">
        <v>13</v>
      </c>
      <c r="E84" t="s">
        <v>16</v>
      </c>
      <c r="F84">
        <f>SUM(F76:F83)</f>
        <v>80</v>
      </c>
      <c r="G84" s="2"/>
    </row>
    <row r="85" spans="3:7" x14ac:dyDescent="0.3">
      <c r="C85" t="s">
        <v>14</v>
      </c>
      <c r="F85">
        <f>F84/18</f>
        <v>4.4444444444444446</v>
      </c>
      <c r="G85" s="2"/>
    </row>
    <row r="86" spans="3:7" x14ac:dyDescent="0.3">
      <c r="C86" t="s">
        <v>15</v>
      </c>
      <c r="E86" t="s">
        <v>16</v>
      </c>
      <c r="F86">
        <f>F83*6</f>
        <v>30</v>
      </c>
      <c r="G86" s="2"/>
    </row>
    <row r="91" spans="3:7" ht="18" x14ac:dyDescent="0.3">
      <c r="C91" s="3" t="s">
        <v>8</v>
      </c>
      <c r="D91" s="4"/>
      <c r="E91" s="4"/>
      <c r="F91" s="4"/>
    </row>
    <row r="92" spans="3:7" x14ac:dyDescent="0.3">
      <c r="C92" s="4"/>
      <c r="D92" s="4"/>
      <c r="E92" s="4"/>
      <c r="F92" s="4"/>
    </row>
    <row r="93" spans="3:7" ht="28.8" x14ac:dyDescent="0.3">
      <c r="C93" s="5" t="s">
        <v>1</v>
      </c>
      <c r="D93" s="5" t="s">
        <v>2</v>
      </c>
      <c r="E93" s="5" t="s">
        <v>3</v>
      </c>
      <c r="F93" s="5" t="s">
        <v>4</v>
      </c>
      <c r="G93" s="1"/>
    </row>
    <row r="94" spans="3:7" x14ac:dyDescent="0.3">
      <c r="C94" s="6">
        <v>1</v>
      </c>
      <c r="D94" s="6">
        <v>15</v>
      </c>
      <c r="E94" s="6">
        <v>10</v>
      </c>
      <c r="F94" s="6">
        <v>5</v>
      </c>
      <c r="G94" s="2"/>
    </row>
    <row r="95" spans="3:7" x14ac:dyDescent="0.3">
      <c r="C95" s="6">
        <v>2</v>
      </c>
      <c r="D95" s="6">
        <v>10</v>
      </c>
      <c r="E95" s="6">
        <v>5</v>
      </c>
      <c r="F95" s="6">
        <v>5</v>
      </c>
      <c r="G95" s="2"/>
    </row>
    <row r="96" spans="3:7" x14ac:dyDescent="0.3">
      <c r="C96" s="6">
        <v>3</v>
      </c>
      <c r="D96" s="6">
        <v>5</v>
      </c>
      <c r="E96" s="6">
        <v>0</v>
      </c>
      <c r="F96" s="6">
        <v>5</v>
      </c>
      <c r="G96" s="2"/>
    </row>
    <row r="97" spans="3:7" x14ac:dyDescent="0.3">
      <c r="C97" s="6">
        <v>4</v>
      </c>
      <c r="D97" s="6">
        <v>0</v>
      </c>
      <c r="E97" s="6">
        <v>20</v>
      </c>
      <c r="F97" s="6">
        <v>20</v>
      </c>
      <c r="G97" s="2"/>
    </row>
    <row r="98" spans="3:7" x14ac:dyDescent="0.3">
      <c r="C98" s="6">
        <v>5</v>
      </c>
      <c r="D98" s="6">
        <v>20</v>
      </c>
      <c r="E98" s="6">
        <v>25</v>
      </c>
      <c r="F98" s="6">
        <v>5</v>
      </c>
      <c r="G98" s="2"/>
    </row>
    <row r="99" spans="3:7" x14ac:dyDescent="0.3">
      <c r="C99" s="6">
        <v>6</v>
      </c>
      <c r="D99" s="6">
        <v>25</v>
      </c>
      <c r="E99" s="6">
        <v>30</v>
      </c>
      <c r="F99" s="6">
        <v>5</v>
      </c>
      <c r="G99" s="2"/>
    </row>
    <row r="100" spans="3:7" x14ac:dyDescent="0.3">
      <c r="C100" s="6">
        <v>7</v>
      </c>
      <c r="D100" s="6">
        <v>30</v>
      </c>
      <c r="E100" s="6">
        <v>35</v>
      </c>
      <c r="F100" s="6">
        <v>5</v>
      </c>
      <c r="G100" s="2"/>
    </row>
    <row r="101" spans="3:7" x14ac:dyDescent="0.3">
      <c r="C101" s="6">
        <v>8</v>
      </c>
      <c r="D101" s="6">
        <v>35</v>
      </c>
      <c r="E101" s="6">
        <v>40</v>
      </c>
      <c r="F101" s="6">
        <v>5</v>
      </c>
      <c r="G101" s="2"/>
    </row>
    <row r="102" spans="3:7" x14ac:dyDescent="0.3">
      <c r="C102" t="s">
        <v>13</v>
      </c>
      <c r="E102" t="s">
        <v>16</v>
      </c>
      <c r="F102">
        <f>SUM(F94:F101)</f>
        <v>55</v>
      </c>
      <c r="G102" s="2"/>
    </row>
    <row r="103" spans="3:7" x14ac:dyDescent="0.3">
      <c r="C103" t="s">
        <v>14</v>
      </c>
      <c r="F103">
        <f>F102/18</f>
        <v>3.0555555555555554</v>
      </c>
      <c r="G103" s="2"/>
    </row>
    <row r="104" spans="3:7" x14ac:dyDescent="0.3">
      <c r="C104" t="s">
        <v>15</v>
      </c>
      <c r="E104" t="s">
        <v>16</v>
      </c>
      <c r="F104">
        <f>F102*6</f>
        <v>330</v>
      </c>
      <c r="G104" s="2"/>
    </row>
    <row r="110" spans="3:7" ht="18" x14ac:dyDescent="0.3">
      <c r="C110" s="3" t="s">
        <v>9</v>
      </c>
      <c r="D110" s="4"/>
      <c r="E110" s="4"/>
      <c r="F110" s="4"/>
    </row>
    <row r="111" spans="3:7" x14ac:dyDescent="0.3">
      <c r="C111" s="4"/>
      <c r="D111" s="4"/>
      <c r="E111" s="4"/>
      <c r="F111" s="4"/>
    </row>
    <row r="112" spans="3:7" ht="28.8" x14ac:dyDescent="0.3">
      <c r="C112" s="5" t="s">
        <v>1</v>
      </c>
      <c r="D112" s="5" t="s">
        <v>2</v>
      </c>
      <c r="E112" s="5" t="s">
        <v>3</v>
      </c>
      <c r="F112" s="5" t="s">
        <v>4</v>
      </c>
      <c r="G112" s="1"/>
    </row>
    <row r="113" spans="3:7" x14ac:dyDescent="0.3">
      <c r="C113" s="6">
        <v>1</v>
      </c>
      <c r="D113" s="6">
        <v>15</v>
      </c>
      <c r="E113" s="6">
        <v>20</v>
      </c>
      <c r="F113" s="6">
        <v>5</v>
      </c>
      <c r="G113" s="2"/>
    </row>
    <row r="114" spans="3:7" x14ac:dyDescent="0.3">
      <c r="C114" s="6">
        <v>2</v>
      </c>
      <c r="D114" s="6">
        <v>20</v>
      </c>
      <c r="E114" s="6">
        <v>25</v>
      </c>
      <c r="F114" s="6">
        <v>5</v>
      </c>
      <c r="G114" s="2"/>
    </row>
    <row r="115" spans="3:7" x14ac:dyDescent="0.3">
      <c r="C115" s="6">
        <v>3</v>
      </c>
      <c r="D115" s="6">
        <v>25</v>
      </c>
      <c r="E115" s="6">
        <v>30</v>
      </c>
      <c r="F115" s="6">
        <v>5</v>
      </c>
      <c r="G115" s="2"/>
    </row>
    <row r="116" spans="3:7" x14ac:dyDescent="0.3">
      <c r="C116" s="6">
        <v>4</v>
      </c>
      <c r="D116" s="6">
        <v>30</v>
      </c>
      <c r="E116" s="6">
        <v>35</v>
      </c>
      <c r="F116" s="6">
        <v>5</v>
      </c>
      <c r="G116" s="2"/>
    </row>
    <row r="117" spans="3:7" x14ac:dyDescent="0.3">
      <c r="C117" s="6">
        <v>5</v>
      </c>
      <c r="D117" s="6">
        <v>35</v>
      </c>
      <c r="E117" s="6">
        <v>40</v>
      </c>
      <c r="F117" s="6">
        <v>5</v>
      </c>
      <c r="G117" s="2"/>
    </row>
    <row r="118" spans="3:7" x14ac:dyDescent="0.3">
      <c r="C118" s="6">
        <v>6</v>
      </c>
      <c r="D118" s="6">
        <v>40</v>
      </c>
      <c r="E118" s="6">
        <v>50</v>
      </c>
      <c r="F118" s="6">
        <v>10</v>
      </c>
      <c r="G118" s="2"/>
    </row>
    <row r="119" spans="3:7" x14ac:dyDescent="0.3">
      <c r="C119" s="6">
        <v>7</v>
      </c>
      <c r="D119" s="6">
        <v>50</v>
      </c>
      <c r="E119" s="6">
        <v>0</v>
      </c>
      <c r="F119" s="6">
        <v>50</v>
      </c>
      <c r="G119" s="2"/>
    </row>
    <row r="120" spans="3:7" x14ac:dyDescent="0.3">
      <c r="C120" s="6">
        <v>8</v>
      </c>
      <c r="D120" s="6">
        <v>0</v>
      </c>
      <c r="E120" s="6">
        <v>5</v>
      </c>
      <c r="F120" s="6">
        <v>5</v>
      </c>
      <c r="G120" s="2"/>
    </row>
    <row r="121" spans="3:7" x14ac:dyDescent="0.3">
      <c r="C121" s="6">
        <v>9</v>
      </c>
      <c r="D121" s="6">
        <v>5</v>
      </c>
      <c r="E121" s="6">
        <v>10</v>
      </c>
      <c r="F121" s="6">
        <v>5</v>
      </c>
      <c r="G121" s="2"/>
    </row>
    <row r="122" spans="3:7" x14ac:dyDescent="0.3">
      <c r="C122" t="s">
        <v>13</v>
      </c>
      <c r="E122" t="s">
        <v>16</v>
      </c>
      <c r="F122">
        <f>SUM(F113:F121)</f>
        <v>95</v>
      </c>
      <c r="G122" s="2"/>
    </row>
    <row r="123" spans="3:7" x14ac:dyDescent="0.3">
      <c r="C123" t="s">
        <v>14</v>
      </c>
      <c r="F123">
        <f>F122/18</f>
        <v>5.2777777777777777</v>
      </c>
      <c r="G123" s="2"/>
    </row>
    <row r="124" spans="3:7" x14ac:dyDescent="0.3">
      <c r="C124" t="s">
        <v>15</v>
      </c>
      <c r="E124" t="s">
        <v>16</v>
      </c>
      <c r="F124">
        <f>F122*6</f>
        <v>570</v>
      </c>
      <c r="G124" s="2"/>
    </row>
    <row r="128" spans="3:7" ht="18" x14ac:dyDescent="0.3">
      <c r="C128" s="3" t="s">
        <v>10</v>
      </c>
      <c r="D128" s="4"/>
      <c r="E128" s="4"/>
      <c r="F128" s="4"/>
    </row>
    <row r="129" spans="3:7" x14ac:dyDescent="0.3">
      <c r="C129" s="4"/>
      <c r="D129" s="4"/>
      <c r="E129" s="4"/>
      <c r="F129" s="4"/>
    </row>
    <row r="130" spans="3:7" ht="28.8" x14ac:dyDescent="0.3">
      <c r="C130" s="5" t="s">
        <v>1</v>
      </c>
      <c r="D130" s="5" t="s">
        <v>2</v>
      </c>
      <c r="E130" s="5" t="s">
        <v>3</v>
      </c>
      <c r="F130" s="5" t="s">
        <v>4</v>
      </c>
      <c r="G130" s="1"/>
    </row>
    <row r="131" spans="3:7" x14ac:dyDescent="0.3">
      <c r="C131" s="6">
        <v>1</v>
      </c>
      <c r="D131" s="6">
        <v>15</v>
      </c>
      <c r="E131" s="6">
        <v>10</v>
      </c>
      <c r="F131" s="6">
        <v>5</v>
      </c>
      <c r="G131" s="2"/>
    </row>
    <row r="132" spans="3:7" x14ac:dyDescent="0.3">
      <c r="C132" s="6">
        <v>2</v>
      </c>
      <c r="D132" s="6">
        <v>10</v>
      </c>
      <c r="E132" s="6">
        <v>5</v>
      </c>
      <c r="F132" s="6">
        <v>5</v>
      </c>
      <c r="G132" s="2"/>
    </row>
    <row r="133" spans="3:7" x14ac:dyDescent="0.3">
      <c r="C133" s="6">
        <v>3</v>
      </c>
      <c r="D133" s="6">
        <v>5</v>
      </c>
      <c r="E133" s="6">
        <v>0</v>
      </c>
      <c r="F133" s="6">
        <v>5</v>
      </c>
      <c r="G133" s="2"/>
    </row>
    <row r="134" spans="3:7" x14ac:dyDescent="0.3">
      <c r="C134" s="6">
        <v>4</v>
      </c>
      <c r="D134" s="6">
        <v>0</v>
      </c>
      <c r="E134" s="6">
        <v>50</v>
      </c>
      <c r="F134" s="6">
        <v>50</v>
      </c>
      <c r="G134" s="2"/>
    </row>
    <row r="135" spans="3:7" x14ac:dyDescent="0.3">
      <c r="C135" s="6">
        <v>5</v>
      </c>
      <c r="D135" s="6">
        <v>50</v>
      </c>
      <c r="E135" s="6">
        <v>40</v>
      </c>
      <c r="F135" s="6">
        <v>10</v>
      </c>
      <c r="G135" s="2"/>
    </row>
    <row r="136" spans="3:7" x14ac:dyDescent="0.3">
      <c r="C136" s="6">
        <v>6</v>
      </c>
      <c r="D136" s="6">
        <v>40</v>
      </c>
      <c r="E136" s="6">
        <v>35</v>
      </c>
      <c r="F136" s="6">
        <v>5</v>
      </c>
      <c r="G136" s="2"/>
    </row>
    <row r="137" spans="3:7" x14ac:dyDescent="0.3">
      <c r="C137" s="6">
        <v>7</v>
      </c>
      <c r="D137" s="6">
        <v>35</v>
      </c>
      <c r="E137" s="6">
        <v>30</v>
      </c>
      <c r="F137" s="6">
        <v>5</v>
      </c>
      <c r="G137" s="2"/>
    </row>
    <row r="138" spans="3:7" x14ac:dyDescent="0.3">
      <c r="C138" s="6">
        <v>8</v>
      </c>
      <c r="D138" s="6">
        <v>30</v>
      </c>
      <c r="E138" s="6">
        <v>25</v>
      </c>
      <c r="F138" s="6">
        <v>5</v>
      </c>
      <c r="G138" s="2"/>
    </row>
    <row r="139" spans="3:7" x14ac:dyDescent="0.3">
      <c r="C139" s="6">
        <v>9</v>
      </c>
      <c r="D139" s="6">
        <v>25</v>
      </c>
      <c r="E139" s="6">
        <v>20</v>
      </c>
      <c r="F139" s="6">
        <v>5</v>
      </c>
      <c r="G139" s="2"/>
    </row>
    <row r="140" spans="3:7" x14ac:dyDescent="0.3">
      <c r="C140" t="s">
        <v>13</v>
      </c>
      <c r="E140" t="s">
        <v>16</v>
      </c>
      <c r="F140">
        <f>SUM(F131:F139)</f>
        <v>95</v>
      </c>
      <c r="G140" s="2"/>
    </row>
    <row r="141" spans="3:7" x14ac:dyDescent="0.3">
      <c r="C141" t="s">
        <v>14</v>
      </c>
      <c r="F141">
        <f>95/18</f>
        <v>5.2777777777777777</v>
      </c>
      <c r="G141" s="2"/>
    </row>
    <row r="142" spans="3:7" x14ac:dyDescent="0.3">
      <c r="C142" t="s">
        <v>15</v>
      </c>
      <c r="E142" t="s">
        <v>16</v>
      </c>
      <c r="F142">
        <f>95*6</f>
        <v>570</v>
      </c>
      <c r="G142" s="2"/>
    </row>
    <row r="143" spans="3:7" x14ac:dyDescent="0.3">
      <c r="C143" s="7"/>
      <c r="D143" s="7"/>
      <c r="E143" s="7"/>
      <c r="F143" s="7"/>
      <c r="G143" s="2"/>
    </row>
    <row r="146" spans="3:7" ht="18" x14ac:dyDescent="0.3">
      <c r="C146" s="3" t="s">
        <v>11</v>
      </c>
      <c r="D146" s="4"/>
      <c r="E146" s="4"/>
      <c r="F146" s="4"/>
    </row>
    <row r="147" spans="3:7" x14ac:dyDescent="0.3">
      <c r="C147" s="4"/>
      <c r="D147" s="4"/>
      <c r="E147" s="4"/>
      <c r="F147" s="4"/>
    </row>
    <row r="148" spans="3:7" ht="28.8" x14ac:dyDescent="0.3">
      <c r="C148" s="5" t="s">
        <v>1</v>
      </c>
      <c r="D148" s="5" t="s">
        <v>2</v>
      </c>
      <c r="E148" s="5" t="s">
        <v>3</v>
      </c>
      <c r="F148" s="5" t="s">
        <v>4</v>
      </c>
      <c r="G148" s="1"/>
    </row>
    <row r="149" spans="3:7" x14ac:dyDescent="0.3">
      <c r="C149" s="6">
        <v>1</v>
      </c>
      <c r="D149" s="6">
        <v>15</v>
      </c>
      <c r="E149" s="6">
        <v>20</v>
      </c>
      <c r="F149" s="6">
        <v>5</v>
      </c>
      <c r="G149" s="2"/>
    </row>
    <row r="150" spans="3:7" x14ac:dyDescent="0.3">
      <c r="C150" s="6">
        <v>2</v>
      </c>
      <c r="D150" s="6">
        <v>20</v>
      </c>
      <c r="E150" s="6">
        <v>25</v>
      </c>
      <c r="F150" s="6">
        <v>5</v>
      </c>
      <c r="G150" s="2"/>
    </row>
    <row r="151" spans="3:7" x14ac:dyDescent="0.3">
      <c r="C151" s="6">
        <v>3</v>
      </c>
      <c r="D151" s="6">
        <v>25</v>
      </c>
      <c r="E151" s="6">
        <v>30</v>
      </c>
      <c r="F151" s="6">
        <v>5</v>
      </c>
      <c r="G151" s="2"/>
    </row>
    <row r="152" spans="3:7" x14ac:dyDescent="0.3">
      <c r="C152" s="6">
        <v>4</v>
      </c>
      <c r="D152" s="6">
        <v>30</v>
      </c>
      <c r="E152" s="6">
        <v>35</v>
      </c>
      <c r="F152" s="6">
        <v>5</v>
      </c>
      <c r="G152" s="2"/>
    </row>
    <row r="153" spans="3:7" x14ac:dyDescent="0.3">
      <c r="C153" s="6">
        <v>5</v>
      </c>
      <c r="D153" s="6">
        <v>35</v>
      </c>
      <c r="E153" s="6">
        <v>40</v>
      </c>
      <c r="F153" s="6">
        <v>5</v>
      </c>
      <c r="G153" s="2"/>
    </row>
    <row r="154" spans="3:7" x14ac:dyDescent="0.3">
      <c r="C154" s="6">
        <v>6</v>
      </c>
      <c r="D154" s="6">
        <v>40</v>
      </c>
      <c r="E154" s="6">
        <v>10</v>
      </c>
      <c r="F154" s="6">
        <v>30</v>
      </c>
      <c r="G154" s="2"/>
    </row>
    <row r="155" spans="3:7" x14ac:dyDescent="0.3">
      <c r="C155" s="6">
        <v>7</v>
      </c>
      <c r="D155" s="6">
        <v>10</v>
      </c>
      <c r="E155" s="6">
        <v>5</v>
      </c>
      <c r="F155" s="6">
        <v>5</v>
      </c>
      <c r="G155" s="2"/>
    </row>
    <row r="156" spans="3:7" x14ac:dyDescent="0.3">
      <c r="C156" t="s">
        <v>13</v>
      </c>
      <c r="E156" t="s">
        <v>16</v>
      </c>
      <c r="F156">
        <f>SUM(F149:F155)</f>
        <v>60</v>
      </c>
    </row>
    <row r="157" spans="3:7" x14ac:dyDescent="0.3">
      <c r="C157" t="s">
        <v>14</v>
      </c>
      <c r="F157">
        <f>60/18</f>
        <v>3.3333333333333335</v>
      </c>
    </row>
    <row r="158" spans="3:7" x14ac:dyDescent="0.3">
      <c r="C158" t="s">
        <v>15</v>
      </c>
      <c r="E158" t="s">
        <v>16</v>
      </c>
      <c r="F158">
        <f>60*6</f>
        <v>360</v>
      </c>
    </row>
    <row r="163" spans="3:7" ht="18" x14ac:dyDescent="0.3">
      <c r="C163" s="3" t="s">
        <v>12</v>
      </c>
      <c r="D163" s="4"/>
      <c r="E163" s="4"/>
      <c r="F163" s="4"/>
    </row>
    <row r="164" spans="3:7" x14ac:dyDescent="0.3">
      <c r="C164" s="4"/>
      <c r="D164" s="4"/>
      <c r="E164" s="4"/>
      <c r="F164" s="4"/>
    </row>
    <row r="165" spans="3:7" ht="28.8" x14ac:dyDescent="0.3">
      <c r="C165" s="5" t="s">
        <v>1</v>
      </c>
      <c r="D165" s="5" t="s">
        <v>2</v>
      </c>
      <c r="E165" s="5" t="s">
        <v>3</v>
      </c>
      <c r="F165" s="5" t="s">
        <v>4</v>
      </c>
      <c r="G165" s="1"/>
    </row>
    <row r="166" spans="3:7" x14ac:dyDescent="0.3">
      <c r="C166" s="6">
        <v>1</v>
      </c>
      <c r="D166" s="6">
        <v>15</v>
      </c>
      <c r="E166" s="6">
        <v>10</v>
      </c>
      <c r="F166" s="6">
        <v>5</v>
      </c>
      <c r="G166" s="2"/>
    </row>
    <row r="167" spans="3:7" x14ac:dyDescent="0.3">
      <c r="C167" s="6">
        <v>2</v>
      </c>
      <c r="D167" s="6">
        <v>10</v>
      </c>
      <c r="E167" s="6">
        <v>5</v>
      </c>
      <c r="F167" s="6">
        <v>5</v>
      </c>
      <c r="G167" s="2"/>
    </row>
    <row r="168" spans="3:7" x14ac:dyDescent="0.3">
      <c r="C168" s="6">
        <v>3</v>
      </c>
      <c r="D168" s="6">
        <v>5</v>
      </c>
      <c r="E168" s="6">
        <v>40</v>
      </c>
      <c r="F168" s="6">
        <v>35</v>
      </c>
      <c r="G168" s="2"/>
    </row>
    <row r="169" spans="3:7" x14ac:dyDescent="0.3">
      <c r="C169" s="6">
        <v>4</v>
      </c>
      <c r="D169" s="6">
        <v>40</v>
      </c>
      <c r="E169" s="6">
        <v>35</v>
      </c>
      <c r="F169" s="6">
        <v>5</v>
      </c>
      <c r="G169" s="2"/>
    </row>
    <row r="170" spans="3:7" x14ac:dyDescent="0.3">
      <c r="C170" s="6">
        <v>5</v>
      </c>
      <c r="D170" s="6">
        <v>35</v>
      </c>
      <c r="E170" s="6">
        <v>30</v>
      </c>
      <c r="F170" s="6">
        <v>5</v>
      </c>
      <c r="G170" s="2"/>
    </row>
    <row r="171" spans="3:7" x14ac:dyDescent="0.3">
      <c r="C171" s="6">
        <v>6</v>
      </c>
      <c r="D171" s="6">
        <v>30</v>
      </c>
      <c r="E171" s="6">
        <v>25</v>
      </c>
      <c r="F171" s="6">
        <v>5</v>
      </c>
      <c r="G171" s="2"/>
    </row>
    <row r="172" spans="3:7" x14ac:dyDescent="0.3">
      <c r="C172" s="6">
        <v>7</v>
      </c>
      <c r="D172" s="6">
        <v>25</v>
      </c>
      <c r="E172" s="6">
        <v>20</v>
      </c>
      <c r="F172" s="6">
        <v>5</v>
      </c>
      <c r="G172" s="2"/>
    </row>
    <row r="173" spans="3:7" x14ac:dyDescent="0.3">
      <c r="C173" t="s">
        <v>13</v>
      </c>
      <c r="E173" t="s">
        <v>16</v>
      </c>
      <c r="F173">
        <f>SUM(F166:F172)</f>
        <v>65</v>
      </c>
    </row>
    <row r="174" spans="3:7" x14ac:dyDescent="0.3">
      <c r="C174" t="s">
        <v>14</v>
      </c>
      <c r="F174">
        <f>65/18</f>
        <v>3.6111111111111112</v>
      </c>
    </row>
    <row r="175" spans="3:7" x14ac:dyDescent="0.3">
      <c r="C175" t="s">
        <v>15</v>
      </c>
      <c r="E175" t="s">
        <v>16</v>
      </c>
      <c r="F175">
        <f>65*6</f>
        <v>390</v>
      </c>
    </row>
    <row r="183" spans="3:5" x14ac:dyDescent="0.3">
      <c r="C183" s="1" t="s">
        <v>17</v>
      </c>
      <c r="D183" s="1" t="s">
        <v>18</v>
      </c>
    </row>
    <row r="184" spans="3:5" ht="28.8" x14ac:dyDescent="0.3">
      <c r="C184" s="2" t="s">
        <v>19</v>
      </c>
      <c r="D184" s="8">
        <v>12414075</v>
      </c>
    </row>
    <row r="185" spans="3:5" ht="43.2" x14ac:dyDescent="0.3">
      <c r="C185" s="2" t="s">
        <v>20</v>
      </c>
      <c r="D185" s="2">
        <v>330</v>
      </c>
    </row>
    <row r="186" spans="3:5" ht="28.8" x14ac:dyDescent="0.3">
      <c r="C186" s="2" t="s">
        <v>21</v>
      </c>
      <c r="D186" s="9">
        <v>4096644750</v>
      </c>
      <c r="E186" s="9"/>
    </row>
    <row r="187" spans="3:5" ht="43.2" x14ac:dyDescent="0.3">
      <c r="C187" s="2" t="s">
        <v>22</v>
      </c>
      <c r="D187" s="8">
        <v>432537600</v>
      </c>
    </row>
    <row r="188" spans="3:5" ht="28.8" x14ac:dyDescent="0.3">
      <c r="C188" s="2" t="s">
        <v>23</v>
      </c>
      <c r="D188" s="2">
        <v>10</v>
      </c>
    </row>
  </sheetData>
  <mergeCells count="1">
    <mergeCell ref="D186:E18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2024-11-29T20:09:48Z</dcterms:created>
  <dcterms:modified xsi:type="dcterms:W3CDTF">2024-11-29T20:56:15Z</dcterms:modified>
</cp:coreProperties>
</file>