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wetb-my.sharepoint.com/personal/19taflouk_avtos_lwetb_ie/Documents/"/>
    </mc:Choice>
  </mc:AlternateContent>
  <bookViews>
    <workbookView xWindow="0" yWindow="0" windowWidth="19200" windowHeight="7050"/>
  </bookViews>
  <sheets>
    <sheet name="Disco Costs (2)" sheetId="3" r:id="rId1"/>
    <sheet name="Disco Costs" sheetId="1" r:id="rId2"/>
    <sheet name="spare copy" sheetId="2" r:id="rId3"/>
  </sheets>
  <definedNames>
    <definedName name="_xlnm.Print_Area" localSheetId="0">'Disco Costs (2)'!$A$1:$H$57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" l="1"/>
  <c r="D21" i="3" s="1"/>
  <c r="D20" i="3"/>
  <c r="C18" i="3"/>
  <c r="C19" i="3"/>
  <c r="C20" i="3"/>
  <c r="E6" i="3"/>
  <c r="E10" i="3"/>
  <c r="E9" i="3"/>
  <c r="E8" i="3"/>
  <c r="E4" i="3"/>
  <c r="E7" i="3"/>
  <c r="E5" i="3"/>
  <c r="G1" i="3"/>
  <c r="E9" i="1"/>
  <c r="E10" i="1"/>
  <c r="E11" i="1"/>
  <c r="E12" i="1"/>
  <c r="E13" i="1"/>
  <c r="E15" i="1" s="1"/>
  <c r="E14" i="1"/>
  <c r="E10" i="2"/>
  <c r="E9" i="2"/>
  <c r="E8" i="2"/>
  <c r="E7" i="2"/>
  <c r="E6" i="2"/>
  <c r="E5" i="2"/>
  <c r="E4" i="2"/>
  <c r="G1" i="2"/>
  <c r="G1" i="1"/>
  <c r="E4" i="1"/>
  <c r="E5" i="1"/>
  <c r="E8" i="1"/>
  <c r="E7" i="1"/>
  <c r="E6" i="1"/>
  <c r="E11" i="3" l="1"/>
  <c r="E12" i="3"/>
  <c r="E11" i="2"/>
  <c r="E12" i="2" s="1"/>
  <c r="E13" i="3" l="1"/>
  <c r="E14" i="3" s="1"/>
  <c r="E15" i="3" s="1"/>
  <c r="E13" i="2"/>
  <c r="E14" i="2"/>
  <c r="E15" i="2"/>
</calcChain>
</file>

<file path=xl/sharedStrings.xml><?xml version="1.0" encoding="utf-8"?>
<sst xmlns="http://schemas.openxmlformats.org/spreadsheetml/2006/main" count="61" uniqueCount="23">
  <si>
    <t>Item</t>
  </si>
  <si>
    <t>Individual Cost</t>
  </si>
  <si>
    <t>Number Required</t>
  </si>
  <si>
    <t>Cost per night</t>
  </si>
  <si>
    <t>Total Cost</t>
  </si>
  <si>
    <t>Number of Nights</t>
  </si>
  <si>
    <t>buffet price</t>
  </si>
  <si>
    <t>Hire of hall</t>
  </si>
  <si>
    <t>staff price</t>
  </si>
  <si>
    <t>dj</t>
  </si>
  <si>
    <t>decoration</t>
  </si>
  <si>
    <t>advertising</t>
  </si>
  <si>
    <t>caretaker</t>
  </si>
  <si>
    <t>disco costing sheet</t>
  </si>
  <si>
    <t>total cost</t>
  </si>
  <si>
    <t>average cost</t>
  </si>
  <si>
    <t>highest cost</t>
  </si>
  <si>
    <t>lowest cost</t>
  </si>
  <si>
    <t>number of items</t>
  </si>
  <si>
    <t>Ticket Sales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</si>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</sst>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164" fontId="0" fillId="3" borderId="0" xfId="0" applyNumberFormat="1" applyFill="1"/>
    <xf numFmtId="164" fontId="3" fillId="3" borderId="0" xfId="0" applyNumberFormat="1" applyFont="1" applyFill="1"/>
    <xf numFmtId="0" fontId="0" fillId="3" borderId="0" xfId="0" applyFill="1"/>
    <xf numFmtId="0" fontId="0" fillId="0" borderId="0" xfId="0" applyFill="1"/>
    <xf numFmtId="0" fontId="0" fillId="3" borderId="0" xfId="0" applyFill="1" applyAlignment="1"/>
    <xf numFmtId="0" fontId="2" fillId="3" borderId="0" xfId="0" applyFont="1" applyFill="1" applyAlignment="1">
      <alignment wrapText="1"/>
    </xf>
    <xf numFmtId="0" fontId="4" fillId="2" borderId="0" xfId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0" applyFont="1" applyFill="1" applyAlignment="1"/>
    <xf numFmtId="0" fontId="0" fillId="0" borderId="0" xfId="0" applyAlignment="1"/>
    <xf numFmtId="1" fontId="0" fillId="0" borderId="0" xfId="0" applyNumberFormat="1"/>
    <xf numFmtId="1" fontId="0" fillId="3" borderId="0" xfId="0" applyNumberFormat="1" applyFill="1"/>
    <xf numFmtId="14" fontId="5" fillId="0" borderId="0" xfId="0" applyNumberFormat="1" applyFont="1" applyFill="1" applyAlignment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" fontId="1" fillId="4" borderId="0" xfId="0" applyNumberFormat="1" applyFont="1" applyFill="1" applyAlignment="1">
      <alignment wrapText="1"/>
    </xf>
    <xf numFmtId="0" fontId="2" fillId="3" borderId="0" xfId="0" applyFont="1" applyFill="1" applyBorder="1" applyAlignment="1">
      <alignment vertical="center" textRotation="40" wrapText="1"/>
    </xf>
    <xf numFmtId="1" fontId="6" fillId="4" borderId="0" xfId="0" applyNumberFormat="1" applyFont="1" applyFill="1" applyBorder="1" applyAlignment="1">
      <alignment vertical="center" textRotation="40" wrapText="1"/>
    </xf>
    <xf numFmtId="0" fontId="7" fillId="0" borderId="0" xfId="0" applyFont="1" applyBorder="1"/>
    <xf numFmtId="164" fontId="7" fillId="3" borderId="0" xfId="0" applyNumberFormat="1" applyFont="1" applyFill="1" applyBorder="1"/>
    <xf numFmtId="1" fontId="7" fillId="3" borderId="0" xfId="0" applyNumberFormat="1" applyFont="1" applyFill="1" applyBorder="1"/>
    <xf numFmtId="1" fontId="7" fillId="0" borderId="0" xfId="0" applyNumberFormat="1" applyFont="1" applyBorder="1"/>
    <xf numFmtId="164" fontId="3" fillId="3" borderId="0" xfId="0" applyNumberFormat="1" applyFont="1" applyFill="1" applyBorder="1"/>
    <xf numFmtId="0" fontId="0" fillId="0" borderId="0" xfId="0" applyBorder="1"/>
    <xf numFmtId="0" fontId="0" fillId="3" borderId="0" xfId="0" applyFill="1" applyBorder="1"/>
    <xf numFmtId="164" fontId="0" fillId="3" borderId="0" xfId="0" applyNumberFormat="1" applyFill="1" applyBorder="1"/>
    <xf numFmtId="1" fontId="0" fillId="0" borderId="0" xfId="0" applyNumberFormat="1" applyBorder="1"/>
    <xf numFmtId="0" fontId="0" fillId="3" borderId="0" xfId="0" applyFill="1" applyBorder="1" applyAlignment="1"/>
    <xf numFmtId="0" fontId="6" fillId="4" borderId="1" xfId="0" applyFont="1" applyFill="1" applyBorder="1" applyAlignment="1">
      <alignment horizontal="center" vertical="center" textRotation="40" wrapText="1"/>
    </xf>
    <xf numFmtId="0" fontId="6" fillId="4" borderId="2" xfId="0" applyFont="1" applyFill="1" applyBorder="1" applyAlignment="1">
      <alignment vertical="center" textRotation="40" wrapText="1"/>
    </xf>
    <xf numFmtId="0" fontId="2" fillId="4" borderId="3" xfId="0" applyFont="1" applyFill="1" applyBorder="1" applyAlignment="1">
      <alignment vertical="center" textRotation="40" wrapText="1"/>
    </xf>
    <xf numFmtId="0" fontId="7" fillId="0" borderId="4" xfId="0" applyFont="1" applyBorder="1"/>
    <xf numFmtId="164" fontId="7" fillId="3" borderId="5" xfId="0" applyNumberFormat="1" applyFont="1" applyFill="1" applyBorder="1"/>
    <xf numFmtId="0" fontId="7" fillId="0" borderId="6" xfId="0" applyFont="1" applyBorder="1"/>
    <xf numFmtId="164" fontId="7" fillId="3" borderId="7" xfId="0" applyNumberFormat="1" applyFont="1" applyFill="1" applyBorder="1"/>
    <xf numFmtId="0" fontId="7" fillId="0" borderId="7" xfId="0" applyFont="1" applyBorder="1"/>
    <xf numFmtId="164" fontId="7" fillId="3" borderId="8" xfId="0" applyNumberFormat="1" applyFont="1" applyFill="1" applyBorder="1"/>
    <xf numFmtId="0" fontId="0" fillId="3" borderId="1" xfId="0" applyFill="1" applyBorder="1"/>
    <xf numFmtId="164" fontId="0" fillId="3" borderId="3" xfId="0" applyNumberFormat="1" applyFill="1" applyBorder="1"/>
    <xf numFmtId="0" fontId="0" fillId="3" borderId="4" xfId="0" applyFill="1" applyBorder="1"/>
    <xf numFmtId="164" fontId="0" fillId="3" borderId="5" xfId="0" applyNumberFormat="1" applyFill="1" applyBorder="1"/>
    <xf numFmtId="0" fontId="0" fillId="3" borderId="6" xfId="0" applyFill="1" applyBorder="1"/>
    <xf numFmtId="0" fontId="0" fillId="3" borderId="8" xfId="0" applyFill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Total cost of items for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3746180651101"/>
          <c:y val="0.25261563693489308"/>
          <c:w val="0.8269884076990375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'Disco Costs (2)'!$A$4:$A$10</c:f>
              <c:strCache>
                <c:ptCount val="7"/>
                <c:pt idx="0">
                  <c:v>staff price</c:v>
                </c:pt>
                <c:pt idx="1">
                  <c:v>buffet price</c:v>
                </c:pt>
                <c:pt idx="2">
                  <c:v>caretaker</c:v>
                </c:pt>
                <c:pt idx="3">
                  <c:v>Hire of hall</c:v>
                </c:pt>
                <c:pt idx="4">
                  <c:v>dj</c:v>
                </c:pt>
                <c:pt idx="5">
                  <c:v>decoration</c:v>
                </c:pt>
                <c:pt idx="6">
                  <c:v>advertising</c:v>
                </c:pt>
              </c:strCache>
            </c:strRef>
          </c:cat>
          <c:val>
            <c:numRef>
              <c:f>'Disco Costs (2)'!$E$4:$E$10</c:f>
              <c:numCache>
                <c:formatCode>"€"#,##0.00</c:formatCode>
                <c:ptCount val="7"/>
                <c:pt idx="0">
                  <c:v>1080</c:v>
                </c:pt>
                <c:pt idx="1">
                  <c:v>150</c:v>
                </c:pt>
                <c:pt idx="2">
                  <c:v>144</c:v>
                </c:pt>
                <c:pt idx="3">
                  <c:v>135</c:v>
                </c:pt>
                <c:pt idx="4">
                  <c:v>90</c:v>
                </c:pt>
                <c:pt idx="5">
                  <c:v>45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35A-BAE6-285F15FD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3229016"/>
        <c:axId val="633229672"/>
      </c:barChart>
      <c:catAx>
        <c:axId val="63322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29672"/>
        <c:crosses val="autoZero"/>
        <c:auto val="1"/>
        <c:lblAlgn val="ctr"/>
        <c:lblOffset val="100"/>
        <c:noMultiLvlLbl val="0"/>
      </c:catAx>
      <c:valAx>
        <c:axId val="6332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</a:t>
                </a:r>
                <a:r>
                  <a:rPr lang="en-IE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29016"/>
        <c:crosses val="autoZero"/>
        <c:crossBetween val="between"/>
        <c:majorUnit val="300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9912677737559"/>
          <c:y val="0.12431638350446247"/>
          <c:w val="0.82698840769903759"/>
          <c:h val="0.670030985710119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'Disco Costs (2)'!$A$4:$A$10</c:f>
              <c:strCache>
                <c:ptCount val="7"/>
                <c:pt idx="0">
                  <c:v>staff price</c:v>
                </c:pt>
                <c:pt idx="1">
                  <c:v>buffet price</c:v>
                </c:pt>
                <c:pt idx="2">
                  <c:v>caretaker</c:v>
                </c:pt>
                <c:pt idx="3">
                  <c:v>Hire of hall</c:v>
                </c:pt>
                <c:pt idx="4">
                  <c:v>dj</c:v>
                </c:pt>
                <c:pt idx="5">
                  <c:v>decoration</c:v>
                </c:pt>
                <c:pt idx="6">
                  <c:v>advertising</c:v>
                </c:pt>
              </c:strCache>
            </c:strRef>
          </c:cat>
          <c:val>
            <c:numRef>
              <c:f>'Disco Costs (2)'!$E$4:$E$10</c:f>
              <c:numCache>
                <c:formatCode>"€"#,##0.00</c:formatCode>
                <c:ptCount val="7"/>
                <c:pt idx="0">
                  <c:v>1080</c:v>
                </c:pt>
                <c:pt idx="1">
                  <c:v>150</c:v>
                </c:pt>
                <c:pt idx="2">
                  <c:v>144</c:v>
                </c:pt>
                <c:pt idx="3">
                  <c:v>135</c:v>
                </c:pt>
                <c:pt idx="4">
                  <c:v>90</c:v>
                </c:pt>
                <c:pt idx="5">
                  <c:v>45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A-4D22-AE78-B2FA8D5F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3229016"/>
        <c:axId val="633229672"/>
      </c:barChart>
      <c:catAx>
        <c:axId val="63322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29672"/>
        <c:crosses val="autoZero"/>
        <c:auto val="1"/>
        <c:lblAlgn val="ctr"/>
        <c:lblOffset val="100"/>
        <c:noMultiLvlLbl val="0"/>
      </c:catAx>
      <c:valAx>
        <c:axId val="63322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29016"/>
        <c:crosses val="autoZero"/>
        <c:crossBetween val="between"/>
        <c:majorUnit val="300"/>
      </c:valAx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1210</xdr:colOff>
      <xdr:row>3</xdr:row>
      <xdr:rowOff>6063</xdr:rowOff>
    </xdr:from>
    <xdr:to>
      <xdr:col>8</xdr:col>
      <xdr:colOff>23812</xdr:colOff>
      <xdr:row>11</xdr:row>
      <xdr:rowOff>183186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045" y="1307813"/>
          <a:ext cx="3521830" cy="1701123"/>
        </a:xfrm>
        <a:prstGeom prst="rect">
          <a:avLst/>
        </a:prstGeom>
      </xdr:spPr>
    </xdr:pic>
    <xdr:clientData/>
  </xdr:twoCellAnchor>
  <xdr:twoCellAnchor>
    <xdr:from>
      <xdr:col>0</xdr:col>
      <xdr:colOff>276678</xdr:colOff>
      <xdr:row>24</xdr:row>
      <xdr:rowOff>18597</xdr:rowOff>
    </xdr:from>
    <xdr:to>
      <xdr:col>5</xdr:col>
      <xdr:colOff>696231</xdr:colOff>
      <xdr:row>40</xdr:row>
      <xdr:rowOff>52160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250265</xdr:colOff>
      <xdr:row>40</xdr:row>
      <xdr:rowOff>104589</xdr:rowOff>
    </xdr:from>
    <xdr:to>
      <xdr:col>5</xdr:col>
      <xdr:colOff>669817</xdr:colOff>
      <xdr:row>56</xdr:row>
      <xdr:rowOff>130681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426802</xdr:colOff>
      <xdr:row>2</xdr:row>
      <xdr:rowOff>155538</xdr:rowOff>
    </xdr:from>
    <xdr:to>
      <xdr:col>14</xdr:col>
      <xdr:colOff>556977</xdr:colOff>
      <xdr:row>11</xdr:row>
      <xdr:rowOff>44413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083" y="605032"/>
          <a:ext cx="2556018" cy="1758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81994</xdr:colOff>
      <xdr:row>2</xdr:row>
      <xdr:rowOff>1</xdr:rowOff>
    </xdr:from>
    <xdr:to>
      <xdr:col>14</xdr:col>
      <xdr:colOff>117618</xdr:colOff>
      <xdr:row>10</xdr:row>
      <xdr:rowOff>6351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7994" y="450851"/>
          <a:ext cx="2474024" cy="170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showFormulas="1" tabSelected="1" zoomScale="40" zoomScaleNormal="40" workbookViewId="0">
      <selection activeCell="H1" sqref="A1:H57"/>
    </sheetView>
  </sheetViews>
  <sheetFormatPr defaultRowHeight="14.5" x14ac:dyDescent="0.35"/>
  <cols>
    <col min="1" max="1" width="10.1796875" customWidth="1"/>
    <col min="2" max="2" width="10.1796875" style="3" customWidth="1"/>
    <col min="3" max="3" width="16.26953125" bestFit="1" customWidth="1"/>
    <col min="4" max="4" width="13" style="3" bestFit="1" customWidth="1"/>
    <col min="5" max="6" width="12.1796875" style="3" customWidth="1"/>
    <col min="7" max="7" width="16.08984375" style="13" customWidth="1"/>
  </cols>
  <sheetData>
    <row r="1" spans="1:8" s="11" customFormat="1" ht="21" customHeight="1" x14ac:dyDescent="0.5">
      <c r="A1" s="9" t="s">
        <v>13</v>
      </c>
      <c r="B1" s="9"/>
      <c r="C1" s="9"/>
      <c r="D1" s="9"/>
      <c r="E1" s="9"/>
      <c r="F1" s="12"/>
      <c r="G1" s="15">
        <f ca="1">TODAY()</f>
        <v>44098</v>
      </c>
    </row>
    <row r="2" spans="1:8" ht="21" customHeight="1" x14ac:dyDescent="0.35">
      <c r="B2" s="4"/>
      <c r="D2" s="4"/>
      <c r="E2" s="4"/>
      <c r="F2" s="4"/>
    </row>
    <row r="3" spans="1:8" s="8" customFormat="1" ht="60" customHeight="1" x14ac:dyDescent="0.35">
      <c r="A3" s="32" t="s">
        <v>0</v>
      </c>
      <c r="B3" s="33" t="s">
        <v>1</v>
      </c>
      <c r="C3" s="33" t="s">
        <v>2</v>
      </c>
      <c r="D3" s="33" t="s">
        <v>3</v>
      </c>
      <c r="E3" s="34" t="s">
        <v>4</v>
      </c>
      <c r="F3" s="20"/>
      <c r="G3" s="21" t="s">
        <v>5</v>
      </c>
      <c r="H3" s="7">
        <v>3</v>
      </c>
    </row>
    <row r="4" spans="1:8" ht="15.5" x14ac:dyDescent="0.35">
      <c r="A4" s="35" t="s">
        <v>8</v>
      </c>
      <c r="B4" s="23">
        <v>1.2</v>
      </c>
      <c r="C4" s="22">
        <v>300</v>
      </c>
      <c r="D4" s="23">
        <v>360</v>
      </c>
      <c r="E4" s="36">
        <f>D4*$H$3</f>
        <v>1080</v>
      </c>
      <c r="F4" s="23"/>
      <c r="G4" s="24"/>
    </row>
    <row r="5" spans="1:8" ht="15.5" x14ac:dyDescent="0.35">
      <c r="A5" s="35" t="s">
        <v>6</v>
      </c>
      <c r="B5" s="23">
        <v>50</v>
      </c>
      <c r="C5" s="22">
        <v>1</v>
      </c>
      <c r="D5" s="23">
        <v>50</v>
      </c>
      <c r="E5" s="36">
        <f>D5*$H$3</f>
        <v>150</v>
      </c>
      <c r="F5" s="23"/>
      <c r="G5" s="25"/>
    </row>
    <row r="6" spans="1:8" ht="15.5" x14ac:dyDescent="0.35">
      <c r="A6" s="35" t="s">
        <v>12</v>
      </c>
      <c r="B6" s="26">
        <v>12</v>
      </c>
      <c r="C6" s="22">
        <v>4</v>
      </c>
      <c r="D6" s="23">
        <v>48</v>
      </c>
      <c r="E6" s="36">
        <f>D6*$H$3</f>
        <v>144</v>
      </c>
      <c r="F6" s="23"/>
      <c r="G6" s="25"/>
    </row>
    <row r="7" spans="1:8" ht="15.5" x14ac:dyDescent="0.35">
      <c r="A7" s="35" t="s">
        <v>7</v>
      </c>
      <c r="B7" s="23">
        <v>45</v>
      </c>
      <c r="C7" s="22">
        <v>1</v>
      </c>
      <c r="D7" s="23">
        <v>45</v>
      </c>
      <c r="E7" s="36">
        <f>D7*$H$3</f>
        <v>135</v>
      </c>
      <c r="F7" s="23"/>
      <c r="G7" s="25"/>
    </row>
    <row r="8" spans="1:8" ht="15.5" x14ac:dyDescent="0.35">
      <c r="A8" s="35" t="s">
        <v>9</v>
      </c>
      <c r="B8" s="23">
        <v>30</v>
      </c>
      <c r="C8" s="22">
        <v>1</v>
      </c>
      <c r="D8" s="23">
        <v>30</v>
      </c>
      <c r="E8" s="36">
        <f>D8*$H$3</f>
        <v>90</v>
      </c>
      <c r="F8" s="23"/>
      <c r="G8" s="25"/>
    </row>
    <row r="9" spans="1:8" ht="15.5" x14ac:dyDescent="0.35">
      <c r="A9" s="35" t="s">
        <v>10</v>
      </c>
      <c r="B9" s="23">
        <v>15</v>
      </c>
      <c r="C9" s="22">
        <v>1</v>
      </c>
      <c r="D9" s="23">
        <v>15</v>
      </c>
      <c r="E9" s="36">
        <f>D9*$H$3</f>
        <v>45</v>
      </c>
      <c r="F9" s="23"/>
      <c r="G9" s="25"/>
    </row>
    <row r="10" spans="1:8" ht="15.5" x14ac:dyDescent="0.35">
      <c r="A10" s="37" t="s">
        <v>11</v>
      </c>
      <c r="B10" s="38">
        <v>10</v>
      </c>
      <c r="C10" s="39">
        <v>1</v>
      </c>
      <c r="D10" s="38">
        <v>10</v>
      </c>
      <c r="E10" s="40">
        <f>D10*$H$3</f>
        <v>30</v>
      </c>
      <c r="F10" s="23"/>
      <c r="G10" s="25"/>
    </row>
    <row r="11" spans="1:8" x14ac:dyDescent="0.35">
      <c r="A11" s="27"/>
      <c r="B11" s="28"/>
      <c r="C11" s="27"/>
      <c r="D11" s="41" t="s">
        <v>14</v>
      </c>
      <c r="E11" s="42">
        <f>SUM(E4:E10)</f>
        <v>1674</v>
      </c>
      <c r="F11" s="29"/>
      <c r="G11" s="30"/>
    </row>
    <row r="12" spans="1:8" x14ac:dyDescent="0.35">
      <c r="A12" s="27"/>
      <c r="B12" s="28"/>
      <c r="C12" s="27"/>
      <c r="D12" s="43" t="s">
        <v>15</v>
      </c>
      <c r="E12" s="44">
        <f>AVERAGE(E4:E11)</f>
        <v>418.5</v>
      </c>
      <c r="F12" s="29"/>
      <c r="G12" s="30"/>
    </row>
    <row r="13" spans="1:8" x14ac:dyDescent="0.35">
      <c r="A13" s="27"/>
      <c r="B13" s="28"/>
      <c r="C13" s="27"/>
      <c r="D13" s="43" t="s">
        <v>16</v>
      </c>
      <c r="E13" s="44">
        <f>MAX(E4:E12)</f>
        <v>1674</v>
      </c>
      <c r="F13" s="29"/>
      <c r="G13" s="30"/>
    </row>
    <row r="14" spans="1:8" x14ac:dyDescent="0.35">
      <c r="A14" s="27"/>
      <c r="B14" s="31"/>
      <c r="C14" s="27"/>
      <c r="D14" s="43" t="s">
        <v>17</v>
      </c>
      <c r="E14" s="44">
        <f>MIN(E4:E13)</f>
        <v>30</v>
      </c>
      <c r="F14" s="29"/>
      <c r="G14" s="30"/>
    </row>
    <row r="15" spans="1:8" x14ac:dyDescent="0.35">
      <c r="A15" s="27"/>
      <c r="B15" s="28"/>
      <c r="C15" s="27"/>
      <c r="D15" s="45" t="s">
        <v>18</v>
      </c>
      <c r="E15" s="46">
        <f>COUNT(E4:E14)</f>
        <v>11</v>
      </c>
      <c r="F15" s="28"/>
      <c r="G15" s="30"/>
    </row>
    <row r="16" spans="1:8" x14ac:dyDescent="0.35">
      <c r="A16" s="27"/>
      <c r="B16" s="28"/>
      <c r="C16" s="27"/>
      <c r="D16" s="28"/>
      <c r="E16" s="28"/>
      <c r="F16" s="28"/>
      <c r="G16" s="30"/>
    </row>
    <row r="17" spans="1:7" x14ac:dyDescent="0.35">
      <c r="A17" s="27" t="s">
        <v>19</v>
      </c>
      <c r="B17" s="28"/>
      <c r="C17" s="27"/>
      <c r="D17" s="28"/>
      <c r="E17" s="28"/>
      <c r="F17" s="28"/>
      <c r="G17" s="30"/>
    </row>
    <row r="18" spans="1:7" x14ac:dyDescent="0.35">
      <c r="A18" t="s">
        <v>20</v>
      </c>
      <c r="B18" s="3">
        <v>260</v>
      </c>
      <c r="C18" t="str">
        <f>IF(B18&gt;300,"Too Many","ok")</f>
        <v>ok</v>
      </c>
      <c r="D18"/>
    </row>
    <row r="19" spans="1:7" x14ac:dyDescent="0.35">
      <c r="A19" t="s">
        <v>21</v>
      </c>
      <c r="B19" s="3">
        <v>320</v>
      </c>
      <c r="C19" t="str">
        <f t="shared" ref="C19:D19" si="0">IF(B19&gt;300,"Too Many","ok")</f>
        <v>Too Many</v>
      </c>
      <c r="D19"/>
    </row>
    <row r="20" spans="1:7" x14ac:dyDescent="0.35">
      <c r="A20" t="s">
        <v>22</v>
      </c>
      <c r="B20" s="3">
        <v>290</v>
      </c>
      <c r="C20" t="str">
        <f t="shared" ref="C20:D21" si="1">IF(B20&gt;300,"Too Many","ok")</f>
        <v>ok</v>
      </c>
      <c r="D20" t="str">
        <f t="shared" si="1"/>
        <v>Too Many</v>
      </c>
    </row>
    <row r="21" spans="1:7" x14ac:dyDescent="0.35">
      <c r="C21" t="str">
        <f t="shared" si="1"/>
        <v>ok</v>
      </c>
      <c r="D21" t="str">
        <f t="shared" si="1"/>
        <v>Too Many</v>
      </c>
    </row>
  </sheetData>
  <sortState ref="A4:E10">
    <sortCondition descending="1" ref="E4:E10"/>
  </sortState>
  <mergeCells count="1">
    <mergeCell ref="A1:E1"/>
  </mergeCells>
  <pageMargins left="0.78740157480314965" right="0.78740157480314965" top="0.78740157480314965" bottom="0.78740157480314965" header="0.31496062992125984" footer="0.31496062992125984"/>
  <pageSetup paperSize="9" scale="43" orientation="portrait" r:id="rId1"/>
  <headerFooter>
    <oddFooter>&amp;LTaha Aflouk&amp;C&amp;D&amp;R&amp;A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9" zoomScaleNormal="89" workbookViewId="0">
      <selection sqref="A1:J16"/>
    </sheetView>
  </sheetViews>
  <sheetFormatPr defaultRowHeight="14.5" x14ac:dyDescent="0.35"/>
  <cols>
    <col min="1" max="1" width="10.1796875" customWidth="1"/>
    <col min="2" max="2" width="10.1796875" style="3" customWidth="1"/>
    <col min="3" max="3" width="16.26953125" bestFit="1" customWidth="1"/>
    <col min="4" max="4" width="13" style="3" bestFit="1" customWidth="1"/>
    <col min="5" max="6" width="12.1796875" style="3" customWidth="1"/>
    <col min="7" max="7" width="14.6328125" style="13" customWidth="1"/>
  </cols>
  <sheetData>
    <row r="1" spans="1:8" s="11" customFormat="1" ht="21" x14ac:dyDescent="0.5">
      <c r="A1" s="9" t="s">
        <v>13</v>
      </c>
      <c r="B1" s="9"/>
      <c r="C1" s="9"/>
      <c r="D1" s="9"/>
      <c r="E1" s="9"/>
      <c r="F1" s="12"/>
      <c r="G1" s="15">
        <f ca="1">TODAY()</f>
        <v>44098</v>
      </c>
    </row>
    <row r="2" spans="1:8" x14ac:dyDescent="0.35">
      <c r="B2" s="4"/>
      <c r="D2" s="4"/>
      <c r="E2" s="4"/>
      <c r="F2" s="4"/>
    </row>
    <row r="3" spans="1:8" s="8" customFormat="1" ht="29" x14ac:dyDescent="0.35">
      <c r="A3" s="16" t="s">
        <v>0</v>
      </c>
      <c r="B3" s="17" t="s">
        <v>1</v>
      </c>
      <c r="C3" s="17" t="s">
        <v>2</v>
      </c>
      <c r="D3" s="17" t="s">
        <v>3</v>
      </c>
      <c r="E3" s="18" t="s">
        <v>4</v>
      </c>
      <c r="F3" s="6"/>
      <c r="G3" s="19" t="s">
        <v>5</v>
      </c>
      <c r="H3" s="7">
        <v>3</v>
      </c>
    </row>
    <row r="4" spans="1:8" x14ac:dyDescent="0.35">
      <c r="A4" t="s">
        <v>6</v>
      </c>
      <c r="B4" s="1">
        <v>50</v>
      </c>
      <c r="C4">
        <v>1</v>
      </c>
      <c r="D4" s="1">
        <v>50</v>
      </c>
      <c r="E4" s="1">
        <f>D4*$H$3</f>
        <v>150</v>
      </c>
      <c r="F4" s="1"/>
      <c r="G4" s="14"/>
    </row>
    <row r="5" spans="1:8" x14ac:dyDescent="0.35">
      <c r="A5" t="s">
        <v>7</v>
      </c>
      <c r="B5" s="1">
        <v>45</v>
      </c>
      <c r="C5">
        <v>1</v>
      </c>
      <c r="D5" s="1">
        <v>45</v>
      </c>
      <c r="E5" s="1">
        <f>D5*$H$3</f>
        <v>135</v>
      </c>
      <c r="F5" s="1"/>
    </row>
    <row r="6" spans="1:8" x14ac:dyDescent="0.35">
      <c r="A6" t="s">
        <v>8</v>
      </c>
      <c r="B6" s="1">
        <v>1.2</v>
      </c>
      <c r="C6">
        <v>300</v>
      </c>
      <c r="D6" s="1">
        <v>360</v>
      </c>
      <c r="E6" s="1">
        <f>D6*$H$3</f>
        <v>1080</v>
      </c>
      <c r="F6" s="1"/>
    </row>
    <row r="7" spans="1:8" x14ac:dyDescent="0.35">
      <c r="A7" t="s">
        <v>9</v>
      </c>
      <c r="B7" s="1">
        <v>30</v>
      </c>
      <c r="C7">
        <v>1</v>
      </c>
      <c r="D7" s="1">
        <v>30</v>
      </c>
      <c r="E7" s="1">
        <f>D7*$H$3</f>
        <v>90</v>
      </c>
      <c r="F7" s="1"/>
    </row>
    <row r="8" spans="1:8" x14ac:dyDescent="0.35">
      <c r="A8" t="s">
        <v>10</v>
      </c>
      <c r="B8" s="1">
        <v>15</v>
      </c>
      <c r="C8">
        <v>1</v>
      </c>
      <c r="D8" s="1">
        <v>15</v>
      </c>
      <c r="E8" s="1">
        <f>D8*$H$3</f>
        <v>45</v>
      </c>
      <c r="F8" s="1"/>
    </row>
    <row r="9" spans="1:8" x14ac:dyDescent="0.35">
      <c r="A9" t="s">
        <v>11</v>
      </c>
      <c r="B9" s="1">
        <v>10</v>
      </c>
      <c r="C9">
        <v>1</v>
      </c>
      <c r="D9" s="1">
        <v>10</v>
      </c>
      <c r="E9" s="1">
        <f>D9*$H$3</f>
        <v>30</v>
      </c>
      <c r="F9" s="1"/>
    </row>
    <row r="10" spans="1:8" ht="15.5" x14ac:dyDescent="0.35">
      <c r="A10" t="s">
        <v>12</v>
      </c>
      <c r="B10" s="2">
        <v>12</v>
      </c>
      <c r="C10">
        <v>4</v>
      </c>
      <c r="D10" s="1">
        <v>48</v>
      </c>
      <c r="E10" s="1">
        <f>D10*$H$3</f>
        <v>144</v>
      </c>
      <c r="F10" s="1"/>
    </row>
    <row r="11" spans="1:8" x14ac:dyDescent="0.35">
      <c r="D11" s="3" t="s">
        <v>14</v>
      </c>
      <c r="E11" s="1">
        <f>SUM(E4:E10)</f>
        <v>1674</v>
      </c>
      <c r="F11" s="1"/>
    </row>
    <row r="12" spans="1:8" x14ac:dyDescent="0.35">
      <c r="D12" s="3" t="s">
        <v>15</v>
      </c>
      <c r="E12" s="1">
        <f>AVERAGE(E4:E11)</f>
        <v>418.5</v>
      </c>
      <c r="F12" s="1"/>
    </row>
    <row r="13" spans="1:8" x14ac:dyDescent="0.35">
      <c r="D13" s="3" t="s">
        <v>16</v>
      </c>
      <c r="E13" s="1">
        <f>MAX(E4:E12)</f>
        <v>1674</v>
      </c>
      <c r="F13" s="1"/>
    </row>
    <row r="14" spans="1:8" x14ac:dyDescent="0.35">
      <c r="B14" s="5"/>
      <c r="D14" s="3" t="s">
        <v>17</v>
      </c>
      <c r="E14" s="1">
        <f>MIN(E4:E13)</f>
        <v>30</v>
      </c>
      <c r="F14" s="1"/>
    </row>
    <row r="15" spans="1:8" x14ac:dyDescent="0.35">
      <c r="D15" s="3" t="s">
        <v>18</v>
      </c>
      <c r="E15" s="3">
        <f>COUNT(E4:E14)</f>
        <v>11</v>
      </c>
    </row>
  </sheetData>
  <mergeCells count="1">
    <mergeCell ref="A1:E1"/>
  </mergeCells>
  <pageMargins left="0.78740157480314965" right="0.78740157480314965" top="0.78740157480314965" bottom="0.78740157480314965" header="0.31496062992125984" footer="0.31496062992125984"/>
  <pageSetup paperSize="9" orientation="portrait" r:id="rId1"/>
  <headerFooter>
    <oddFooter>&amp;LTaha Aflouk&amp;C&amp;D&amp;R&amp;A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4" sqref="D14"/>
    </sheetView>
  </sheetViews>
  <sheetFormatPr defaultRowHeight="14.5" x14ac:dyDescent="0.35"/>
  <sheetData>
    <row r="1" spans="1:10" ht="21" x14ac:dyDescent="0.5">
      <c r="A1" s="9" t="s">
        <v>13</v>
      </c>
      <c r="B1" s="10"/>
      <c r="C1" s="10"/>
      <c r="D1" s="10"/>
      <c r="E1" s="10"/>
      <c r="F1" s="12"/>
      <c r="G1" s="15">
        <f ca="1">TODAY()</f>
        <v>44098</v>
      </c>
      <c r="H1" s="11"/>
      <c r="I1" s="11"/>
      <c r="J1" s="11"/>
    </row>
    <row r="2" spans="1:10" x14ac:dyDescent="0.35">
      <c r="B2" s="4"/>
      <c r="D2" s="4"/>
      <c r="E2" s="4"/>
      <c r="F2" s="4"/>
      <c r="G2" s="13"/>
    </row>
    <row r="3" spans="1:10" ht="31" x14ac:dyDescent="0.35">
      <c r="A3" s="16" t="s">
        <v>0</v>
      </c>
      <c r="B3" s="17" t="s">
        <v>1</v>
      </c>
      <c r="C3" s="17" t="s">
        <v>2</v>
      </c>
      <c r="D3" s="17" t="s">
        <v>3</v>
      </c>
      <c r="E3" s="18" t="s">
        <v>4</v>
      </c>
      <c r="F3" s="6"/>
      <c r="G3" s="19" t="s">
        <v>5</v>
      </c>
      <c r="H3" s="7">
        <v>3</v>
      </c>
      <c r="I3" s="8"/>
      <c r="J3" s="8"/>
    </row>
    <row r="4" spans="1:10" x14ac:dyDescent="0.35">
      <c r="A4" t="s">
        <v>6</v>
      </c>
      <c r="B4" s="1">
        <v>50</v>
      </c>
      <c r="C4">
        <v>1</v>
      </c>
      <c r="D4" s="1">
        <v>50</v>
      </c>
      <c r="E4" s="1">
        <f>D4*$H$3</f>
        <v>150</v>
      </c>
      <c r="F4" s="1"/>
      <c r="G4" s="14"/>
    </row>
    <row r="5" spans="1:10" x14ac:dyDescent="0.35">
      <c r="A5" t="s">
        <v>7</v>
      </c>
      <c r="B5" s="1">
        <v>45</v>
      </c>
      <c r="C5">
        <v>1</v>
      </c>
      <c r="D5" s="1">
        <v>45</v>
      </c>
      <c r="E5" s="1">
        <f>D5*$H$3</f>
        <v>135</v>
      </c>
      <c r="F5" s="1"/>
      <c r="G5" s="13"/>
    </row>
    <row r="6" spans="1:10" x14ac:dyDescent="0.35">
      <c r="A6" t="s">
        <v>8</v>
      </c>
      <c r="B6" s="1">
        <v>1.2</v>
      </c>
      <c r="C6">
        <v>300</v>
      </c>
      <c r="D6" s="1">
        <v>360</v>
      </c>
      <c r="E6" s="1">
        <f>D6*$H$3</f>
        <v>1080</v>
      </c>
      <c r="F6" s="1"/>
      <c r="G6" s="13"/>
    </row>
    <row r="7" spans="1:10" x14ac:dyDescent="0.35">
      <c r="A7" t="s">
        <v>9</v>
      </c>
      <c r="B7" s="1">
        <v>30</v>
      </c>
      <c r="C7">
        <v>1</v>
      </c>
      <c r="D7" s="1">
        <v>30</v>
      </c>
      <c r="E7" s="1">
        <f>D7*$H$3</f>
        <v>90</v>
      </c>
      <c r="F7" s="1"/>
      <c r="G7" s="13"/>
    </row>
    <row r="8" spans="1:10" x14ac:dyDescent="0.35">
      <c r="A8" t="s">
        <v>10</v>
      </c>
      <c r="B8" s="1">
        <v>15</v>
      </c>
      <c r="C8">
        <v>1</v>
      </c>
      <c r="D8" s="1">
        <v>15</v>
      </c>
      <c r="E8" s="1">
        <f>D8*$H$3</f>
        <v>45</v>
      </c>
      <c r="F8" s="1"/>
      <c r="G8" s="13"/>
    </row>
    <row r="9" spans="1:10" x14ac:dyDescent="0.35">
      <c r="A9" t="s">
        <v>11</v>
      </c>
      <c r="B9" s="1">
        <v>10</v>
      </c>
      <c r="C9">
        <v>1</v>
      </c>
      <c r="D9" s="1">
        <v>10</v>
      </c>
      <c r="E9" s="1">
        <f>D9*$H$3</f>
        <v>30</v>
      </c>
      <c r="F9" s="1"/>
      <c r="G9" s="13"/>
    </row>
    <row r="10" spans="1:10" ht="15.5" x14ac:dyDescent="0.35">
      <c r="A10" t="s">
        <v>12</v>
      </c>
      <c r="B10" s="2">
        <v>12</v>
      </c>
      <c r="C10">
        <v>4</v>
      </c>
      <c r="D10" s="1">
        <v>48</v>
      </c>
      <c r="E10" s="1">
        <f>D10*$H$3</f>
        <v>144</v>
      </c>
      <c r="F10" s="1"/>
      <c r="G10" s="13"/>
    </row>
    <row r="11" spans="1:10" x14ac:dyDescent="0.35">
      <c r="B11" s="3"/>
      <c r="D11" s="3" t="s">
        <v>14</v>
      </c>
      <c r="E11" s="1">
        <f>SUM(E4:E10)</f>
        <v>1674</v>
      </c>
      <c r="F11" s="1"/>
      <c r="G11" s="13"/>
    </row>
    <row r="12" spans="1:10" x14ac:dyDescent="0.35">
      <c r="B12" s="3"/>
      <c r="D12" s="3" t="s">
        <v>15</v>
      </c>
      <c r="E12" s="1">
        <f>AVERAGE(E4:E11)</f>
        <v>418.5</v>
      </c>
      <c r="F12" s="1"/>
      <c r="G12" s="13"/>
    </row>
    <row r="13" spans="1:10" x14ac:dyDescent="0.35">
      <c r="B13" s="3"/>
      <c r="D13" s="3" t="s">
        <v>16</v>
      </c>
      <c r="E13" s="1">
        <f>MAX(E4:E12)</f>
        <v>1674</v>
      </c>
      <c r="F13" s="1"/>
      <c r="G13" s="13"/>
    </row>
    <row r="14" spans="1:10" x14ac:dyDescent="0.35">
      <c r="B14" s="5"/>
      <c r="D14" s="3" t="s">
        <v>17</v>
      </c>
      <c r="E14" s="1">
        <f>MIN(E4:E13)</f>
        <v>30</v>
      </c>
      <c r="F14" s="1"/>
      <c r="G14" s="13"/>
    </row>
    <row r="15" spans="1:10" x14ac:dyDescent="0.35">
      <c r="B15" s="3"/>
      <c r="D15" s="3" t="s">
        <v>18</v>
      </c>
      <c r="E15" s="3">
        <f>COUNT(E4:E14)</f>
        <v>11</v>
      </c>
      <c r="F15" s="3"/>
      <c r="G15" s="13"/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7671BC9C9F645A03AC7B20AF08B33" ma:contentTypeVersion="12" ma:contentTypeDescription="Create a new document." ma:contentTypeScope="" ma:versionID="08da4b14fa19e67450231b232268ef3b">
  <xsd:schema xmlns:xsd="http://www.w3.org/2001/XMLSchema" xmlns:xs="http://www.w3.org/2001/XMLSchema" xmlns:p="http://schemas.microsoft.com/office/2006/metadata/properties" xmlns:ns3="0fa9e323-9494-42ba-818e-270be10aaa20" xmlns:ns4="c4a827a8-df5b-497c-b685-183fb712e4b5" targetNamespace="http://schemas.microsoft.com/office/2006/metadata/properties" ma:root="true" ma:fieldsID="16ed6c3cefc845aec3b83b462e23e4b4" ns3:_="" ns4:_="">
    <xsd:import namespace="0fa9e323-9494-42ba-818e-270be10aaa20"/>
    <xsd:import namespace="c4a827a8-df5b-497c-b685-183fb712e4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9e323-9494-42ba-818e-270be10aaa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827a8-df5b-497c-b685-183fb712e4b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2C336-BC97-4CA3-BC2B-BB0869E6F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9e323-9494-42ba-818e-270be10aaa20"/>
    <ds:schemaRef ds:uri="c4a827a8-df5b-497c-b685-183fb712e4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B2D8F-1681-4DC5-BB8A-2362D118E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D30792-AD17-4625-B7D6-E80895094BA9}">
  <ds:schemaRefs>
    <ds:schemaRef ds:uri="http://schemas.microsoft.com/office/2006/documentManagement/types"/>
    <ds:schemaRef ds:uri="c4a827a8-df5b-497c-b685-183fb712e4b5"/>
    <ds:schemaRef ds:uri="http://purl.org/dc/elements/1.1/"/>
    <ds:schemaRef ds:uri="http://schemas.microsoft.com/office/2006/metadata/properties"/>
    <ds:schemaRef ds:uri="0fa9e323-9494-42ba-818e-270be10aaa2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Disco Costs (2)</vt:lpstr>
      <vt:lpstr>Disco Costs</vt:lpstr>
      <vt:lpstr>spare copy</vt:lpstr>
      <vt:lpstr>'Disco Costs (2)'!Print_Area</vt:lpstr>
    </vt:vector>
  </TitlesOfParts>
  <Manager/>
  <Company>LWETB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Rattigan</dc:creator>
  <cp:keywords/>
  <dc:description/>
  <cp:lastModifiedBy>Taha Aflouk</cp:lastModifiedBy>
  <cp:revision/>
  <cp:lastPrinted>2020-09-24T13:18:52Z</cp:lastPrinted>
  <dcterms:created xsi:type="dcterms:W3CDTF">2020-09-07T13:25:06Z</dcterms:created>
  <dcterms:modified xsi:type="dcterms:W3CDTF">2020-09-24T13:22:06Z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0x010100B597671BC9C9F645A03AC7B20AF08B33</vt:lpwstr>
  </property>
</Properties>
</file>