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tabRatio="726" activeTab="6"/>
  </bookViews>
  <sheets>
    <sheet name="NaiveBayes" sheetId="1" r:id="rId1"/>
    <sheet name="J48" sheetId="2" r:id="rId2"/>
    <sheet name="Hoeffding Tree" sheetId="3" r:id="rId3"/>
    <sheet name="SMO (SVM)" sheetId="4" r:id="rId4"/>
    <sheet name="Linear Regression" sheetId="6" r:id="rId5"/>
    <sheet name="SimpleLogistic" sheetId="7" r:id="rId6"/>
    <sheet name="Apriori" sheetId="13" r:id="rId7"/>
    <sheet name="k-Means" sheetId="8" r:id="rId8"/>
    <sheet name="EM" sheetId="12" r:id="rId9"/>
    <sheet name="IBk (k-NN)" sheetId="5" r:id="rId10"/>
    <sheet name="JRip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" i="4" l="1"/>
  <c r="H200" i="4"/>
  <c r="I194" i="4"/>
  <c r="H194" i="4"/>
  <c r="I188" i="4"/>
  <c r="H188" i="4"/>
  <c r="I182" i="4"/>
  <c r="H182" i="4"/>
  <c r="I176" i="4"/>
  <c r="H176" i="4"/>
  <c r="I170" i="4"/>
  <c r="H170" i="4"/>
  <c r="I164" i="4"/>
  <c r="H164" i="4"/>
  <c r="I158" i="4"/>
  <c r="H158" i="4"/>
  <c r="I152" i="4"/>
  <c r="H152" i="4"/>
  <c r="I146" i="4"/>
  <c r="H146" i="4"/>
  <c r="I188" i="11"/>
  <c r="H188" i="11"/>
  <c r="I182" i="11"/>
  <c r="H182" i="11"/>
  <c r="I176" i="11"/>
  <c r="H176" i="11"/>
  <c r="I170" i="11"/>
  <c r="H170" i="11"/>
  <c r="I164" i="11"/>
  <c r="H164" i="11"/>
  <c r="I158" i="11"/>
  <c r="H158" i="11"/>
  <c r="I152" i="11"/>
  <c r="H152" i="11"/>
  <c r="I146" i="11"/>
  <c r="H146" i="11"/>
  <c r="I140" i="11"/>
  <c r="H140" i="11"/>
  <c r="I134" i="11"/>
  <c r="H134" i="11"/>
  <c r="I213" i="5"/>
  <c r="H213" i="5"/>
  <c r="I207" i="5"/>
  <c r="H207" i="5"/>
  <c r="I201" i="5"/>
  <c r="H201" i="5"/>
  <c r="I195" i="5"/>
  <c r="H195" i="5"/>
  <c r="I189" i="5"/>
  <c r="H189" i="5"/>
  <c r="I183" i="5"/>
  <c r="H183" i="5"/>
  <c r="I177" i="5"/>
  <c r="H177" i="5"/>
  <c r="I171" i="5"/>
  <c r="H171" i="5"/>
  <c r="I165" i="5"/>
  <c r="H165" i="5"/>
  <c r="I159" i="5"/>
  <c r="H159" i="5"/>
  <c r="I187" i="12"/>
  <c r="H187" i="12"/>
  <c r="I181" i="12"/>
  <c r="H181" i="12"/>
  <c r="I175" i="12"/>
  <c r="H175" i="12"/>
  <c r="I169" i="12"/>
  <c r="H169" i="12"/>
  <c r="I163" i="12"/>
  <c r="H163" i="12"/>
  <c r="I157" i="12"/>
  <c r="H157" i="12"/>
  <c r="I151" i="12"/>
  <c r="H151" i="12"/>
  <c r="I145" i="12"/>
  <c r="H145" i="12"/>
  <c r="I139" i="12"/>
  <c r="H139" i="12"/>
  <c r="I212" i="7"/>
  <c r="H212" i="7"/>
  <c r="I206" i="7"/>
  <c r="H206" i="7"/>
  <c r="I200" i="7"/>
  <c r="H200" i="7"/>
  <c r="I194" i="7"/>
  <c r="H194" i="7"/>
  <c r="I188" i="7"/>
  <c r="H188" i="7"/>
  <c r="I182" i="7"/>
  <c r="H182" i="7"/>
  <c r="I176" i="7"/>
  <c r="H176" i="7"/>
  <c r="I170" i="7"/>
  <c r="H170" i="7"/>
  <c r="I164" i="7"/>
  <c r="H164" i="7"/>
  <c r="I158" i="7"/>
  <c r="H158" i="7"/>
  <c r="I152" i="7"/>
  <c r="H152" i="7"/>
  <c r="I214" i="2" l="1"/>
  <c r="I208" i="2"/>
  <c r="I202" i="2"/>
  <c r="I196" i="2"/>
  <c r="I190" i="2"/>
  <c r="I184" i="2"/>
  <c r="I178" i="2"/>
  <c r="I172" i="2"/>
  <c r="I166" i="2"/>
  <c r="I160" i="2"/>
  <c r="H214" i="2"/>
  <c r="H208" i="2"/>
  <c r="H202" i="2"/>
  <c r="H196" i="2"/>
  <c r="H190" i="2"/>
  <c r="H184" i="2"/>
  <c r="H178" i="2"/>
  <c r="H172" i="2"/>
  <c r="H166" i="2"/>
  <c r="H160" i="2"/>
  <c r="I221" i="8" l="1"/>
  <c r="H221" i="8"/>
  <c r="I215" i="8"/>
  <c r="H215" i="8"/>
  <c r="I209" i="8"/>
  <c r="H209" i="8"/>
  <c r="I203" i="8"/>
  <c r="H203" i="8"/>
  <c r="I197" i="8"/>
  <c r="H197" i="8"/>
  <c r="I191" i="8"/>
  <c r="H191" i="8"/>
  <c r="I185" i="8"/>
  <c r="H185" i="8"/>
  <c r="I179" i="8"/>
  <c r="H179" i="8"/>
  <c r="I173" i="8"/>
  <c r="H173" i="8"/>
  <c r="I167" i="8"/>
  <c r="H167" i="8"/>
  <c r="I257" i="13"/>
  <c r="H257" i="13"/>
  <c r="I251" i="13"/>
  <c r="H251" i="13"/>
  <c r="I245" i="13"/>
  <c r="H245" i="13"/>
  <c r="I239" i="13"/>
  <c r="H239" i="13"/>
  <c r="I233" i="13"/>
  <c r="H233" i="13"/>
  <c r="I227" i="13"/>
  <c r="H227" i="13"/>
  <c r="I221" i="13"/>
  <c r="H221" i="13"/>
  <c r="I215" i="13"/>
  <c r="H215" i="13"/>
  <c r="I209" i="13"/>
  <c r="H209" i="13"/>
  <c r="I203" i="13"/>
  <c r="H203" i="13"/>
  <c r="I197" i="13"/>
  <c r="H197" i="13"/>
  <c r="I189" i="13"/>
  <c r="H189" i="13"/>
  <c r="I183" i="13"/>
  <c r="H183" i="13"/>
  <c r="I177" i="13"/>
  <c r="H177" i="13"/>
  <c r="I171" i="13"/>
  <c r="H171" i="13"/>
  <c r="I165" i="13"/>
  <c r="H165" i="13"/>
  <c r="I159" i="13"/>
  <c r="H159" i="13"/>
  <c r="I153" i="13"/>
  <c r="H153" i="13"/>
  <c r="I147" i="13"/>
  <c r="H147" i="13"/>
  <c r="I141" i="13"/>
  <c r="H141" i="13"/>
  <c r="I135" i="13"/>
  <c r="H135" i="13"/>
  <c r="I129" i="13"/>
  <c r="H129" i="13"/>
  <c r="I214" i="3"/>
  <c r="I208" i="3"/>
  <c r="I202" i="3"/>
  <c r="I196" i="3"/>
  <c r="I190" i="3"/>
  <c r="I184" i="3"/>
  <c r="I178" i="3"/>
  <c r="I172" i="3"/>
  <c r="I166" i="3"/>
  <c r="I160" i="3"/>
  <c r="H214" i="3"/>
  <c r="H208" i="3"/>
  <c r="H202" i="3"/>
  <c r="H196" i="3"/>
  <c r="H190" i="3"/>
  <c r="H184" i="3"/>
  <c r="H178" i="3"/>
  <c r="H172" i="3"/>
  <c r="H166" i="3"/>
  <c r="H160" i="3"/>
  <c r="I213" i="1"/>
  <c r="I207" i="1"/>
  <c r="I201" i="1"/>
  <c r="I195" i="1"/>
  <c r="I189" i="1"/>
  <c r="I183" i="1"/>
  <c r="I177" i="1"/>
  <c r="I171" i="1"/>
  <c r="I165" i="1"/>
  <c r="I159" i="1"/>
  <c r="H213" i="1"/>
  <c r="H207" i="1"/>
  <c r="H201" i="1"/>
  <c r="H195" i="1"/>
  <c r="H189" i="1"/>
  <c r="H183" i="1"/>
  <c r="H177" i="1"/>
  <c r="H171" i="1"/>
  <c r="H165" i="1"/>
  <c r="H159" i="1"/>
  <c r="H150" i="1"/>
  <c r="F202" i="3" l="1"/>
  <c r="H96" i="1" l="1"/>
  <c r="I124" i="11" l="1"/>
  <c r="H124" i="11"/>
  <c r="I118" i="11"/>
  <c r="H118" i="11"/>
  <c r="I112" i="11"/>
  <c r="H112" i="11"/>
  <c r="I106" i="11"/>
  <c r="H106" i="11"/>
  <c r="I100" i="11"/>
  <c r="H100" i="11"/>
  <c r="I94" i="11"/>
  <c r="H94" i="11"/>
  <c r="I88" i="11"/>
  <c r="H88" i="11"/>
  <c r="I82" i="11"/>
  <c r="H82" i="11"/>
  <c r="I76" i="11"/>
  <c r="H76" i="11"/>
  <c r="I70" i="11"/>
  <c r="H70" i="11"/>
  <c r="I61" i="11"/>
  <c r="H61" i="11"/>
  <c r="I55" i="11"/>
  <c r="H55" i="11"/>
  <c r="I44" i="11"/>
  <c r="H44" i="11"/>
  <c r="I38" i="11"/>
  <c r="H38" i="11"/>
  <c r="I32" i="11"/>
  <c r="H32" i="11"/>
  <c r="I26" i="11"/>
  <c r="H26" i="11"/>
  <c r="I20" i="11"/>
  <c r="H20" i="11"/>
  <c r="I14" i="11"/>
  <c r="H14" i="11"/>
  <c r="I8" i="11"/>
  <c r="H8" i="11"/>
  <c r="I2" i="11"/>
  <c r="H2" i="11"/>
  <c r="I137" i="5"/>
  <c r="H137" i="5"/>
  <c r="I131" i="5"/>
  <c r="H131" i="5"/>
  <c r="I125" i="5"/>
  <c r="H125" i="5"/>
  <c r="I119" i="5"/>
  <c r="H119" i="5"/>
  <c r="I113" i="5"/>
  <c r="H113" i="5"/>
  <c r="I107" i="5"/>
  <c r="H107" i="5"/>
  <c r="I101" i="5"/>
  <c r="H101" i="5"/>
  <c r="I95" i="5"/>
  <c r="H95" i="5"/>
  <c r="I89" i="5"/>
  <c r="H89" i="5"/>
  <c r="I83" i="5"/>
  <c r="H83" i="5"/>
  <c r="I74" i="5"/>
  <c r="H74" i="5"/>
  <c r="I68" i="5"/>
  <c r="H68" i="5"/>
  <c r="I62" i="5"/>
  <c r="H62" i="5"/>
  <c r="I56" i="5"/>
  <c r="H56" i="5"/>
  <c r="I50" i="5"/>
  <c r="H50" i="5"/>
  <c r="I44" i="5"/>
  <c r="H44" i="5"/>
  <c r="I38" i="5"/>
  <c r="H38" i="5"/>
  <c r="I32" i="5"/>
  <c r="H32" i="5"/>
  <c r="I26" i="5"/>
  <c r="H26" i="5"/>
  <c r="I20" i="5"/>
  <c r="H20" i="5"/>
  <c r="I14" i="5"/>
  <c r="H14" i="5"/>
  <c r="I8" i="5"/>
  <c r="H8" i="5"/>
  <c r="I2" i="5"/>
  <c r="H2" i="5"/>
  <c r="H54" i="12"/>
  <c r="I116" i="12"/>
  <c r="H116" i="12"/>
  <c r="I110" i="12"/>
  <c r="H110" i="12"/>
  <c r="I104" i="12"/>
  <c r="H104" i="12"/>
  <c r="I98" i="12"/>
  <c r="H98" i="12"/>
  <c r="I92" i="12"/>
  <c r="H92" i="12"/>
  <c r="I86" i="12"/>
  <c r="H86" i="12"/>
  <c r="I80" i="12"/>
  <c r="H80" i="12"/>
  <c r="I74" i="12"/>
  <c r="H74" i="12"/>
  <c r="I54" i="12"/>
  <c r="I61" i="12"/>
  <c r="H61" i="12"/>
  <c r="I48" i="12"/>
  <c r="H48" i="12"/>
  <c r="I42" i="12"/>
  <c r="H42" i="12"/>
  <c r="I36" i="12"/>
  <c r="H36" i="12"/>
  <c r="I30" i="12"/>
  <c r="H30" i="12"/>
  <c r="I24" i="12"/>
  <c r="H24" i="12"/>
  <c r="I18" i="12"/>
  <c r="H18" i="12"/>
  <c r="I12" i="12"/>
  <c r="H12" i="12"/>
  <c r="I6" i="12"/>
  <c r="H6" i="12"/>
  <c r="I144" i="8"/>
  <c r="H144" i="8"/>
  <c r="I138" i="8"/>
  <c r="H138" i="8"/>
  <c r="I132" i="8"/>
  <c r="H132" i="8"/>
  <c r="I126" i="8"/>
  <c r="H126" i="8"/>
  <c r="I120" i="8"/>
  <c r="H120" i="8"/>
  <c r="I114" i="8"/>
  <c r="H114" i="8"/>
  <c r="I108" i="8"/>
  <c r="H108" i="8"/>
  <c r="I102" i="8"/>
  <c r="H102" i="8"/>
  <c r="I96" i="8"/>
  <c r="H96" i="8"/>
  <c r="I90" i="8"/>
  <c r="H90" i="8"/>
  <c r="I80" i="8"/>
  <c r="H80" i="8"/>
  <c r="I74" i="8"/>
  <c r="H74" i="8"/>
  <c r="I68" i="8"/>
  <c r="H68" i="8"/>
  <c r="I62" i="8"/>
  <c r="H62" i="8"/>
  <c r="I56" i="8"/>
  <c r="H56" i="8"/>
  <c r="I50" i="8"/>
  <c r="H50" i="8"/>
  <c r="I44" i="8"/>
  <c r="H44" i="8"/>
  <c r="I38" i="8"/>
  <c r="H38" i="8"/>
  <c r="I32" i="8"/>
  <c r="H32" i="8"/>
  <c r="I26" i="8"/>
  <c r="H26" i="8"/>
  <c r="I20" i="8"/>
  <c r="H20" i="8"/>
  <c r="I14" i="8"/>
  <c r="H14" i="8"/>
  <c r="I8" i="8"/>
  <c r="H8" i="8"/>
  <c r="I2" i="8"/>
  <c r="H2" i="8"/>
  <c r="I120" i="13"/>
  <c r="H120" i="13"/>
  <c r="I114" i="13"/>
  <c r="H114" i="13"/>
  <c r="I108" i="13"/>
  <c r="H108" i="13"/>
  <c r="I102" i="13"/>
  <c r="H102" i="13"/>
  <c r="I96" i="13"/>
  <c r="I90" i="13"/>
  <c r="H90" i="13"/>
  <c r="I84" i="13"/>
  <c r="H84" i="13"/>
  <c r="I78" i="13"/>
  <c r="H78" i="13"/>
  <c r="I72" i="13"/>
  <c r="H72" i="13"/>
  <c r="I66" i="13"/>
  <c r="H66" i="13"/>
  <c r="I51" i="13"/>
  <c r="H51" i="13"/>
  <c r="I45" i="13"/>
  <c r="H45" i="13"/>
  <c r="I39" i="13"/>
  <c r="H39" i="13"/>
  <c r="I31" i="13"/>
  <c r="H31" i="13"/>
  <c r="I25" i="13"/>
  <c r="H25" i="13"/>
  <c r="I19" i="13"/>
  <c r="H19" i="13"/>
  <c r="I8" i="13"/>
  <c r="H8" i="13"/>
  <c r="I2" i="13"/>
  <c r="H2" i="13"/>
  <c r="I139" i="7"/>
  <c r="H139" i="7"/>
  <c r="I133" i="7"/>
  <c r="H133" i="7"/>
  <c r="I127" i="7"/>
  <c r="H127" i="7"/>
  <c r="I121" i="7"/>
  <c r="H121" i="7"/>
  <c r="I115" i="7"/>
  <c r="H115" i="7"/>
  <c r="I109" i="7"/>
  <c r="H109" i="7"/>
  <c r="I103" i="7"/>
  <c r="H103" i="7"/>
  <c r="I97" i="7"/>
  <c r="H97" i="7"/>
  <c r="I91" i="7"/>
  <c r="H91" i="7"/>
  <c r="I85" i="7"/>
  <c r="H85" i="7"/>
  <c r="I77" i="7"/>
  <c r="H77" i="7"/>
  <c r="I70" i="7"/>
  <c r="H70" i="7"/>
  <c r="I63" i="7"/>
  <c r="H63" i="7"/>
  <c r="I56" i="7"/>
  <c r="H56" i="7"/>
  <c r="I50" i="7"/>
  <c r="H50" i="7"/>
  <c r="I43" i="7"/>
  <c r="H43" i="7"/>
  <c r="I36" i="7"/>
  <c r="H36" i="7"/>
  <c r="I30" i="7"/>
  <c r="H30" i="7"/>
  <c r="I24" i="7"/>
  <c r="H24" i="7"/>
  <c r="I18" i="7"/>
  <c r="H18" i="7"/>
  <c r="I12" i="7"/>
  <c r="H12" i="7"/>
  <c r="I2" i="7"/>
  <c r="H2" i="7"/>
  <c r="I149" i="6"/>
  <c r="H149" i="6"/>
  <c r="I143" i="6"/>
  <c r="H143" i="6"/>
  <c r="I137" i="6"/>
  <c r="H137" i="6"/>
  <c r="I131" i="6"/>
  <c r="H131" i="6"/>
  <c r="I125" i="6"/>
  <c r="H125" i="6"/>
  <c r="I119" i="6"/>
  <c r="H119" i="6"/>
  <c r="I113" i="6"/>
  <c r="H113" i="6"/>
  <c r="I107" i="6"/>
  <c r="H107" i="6"/>
  <c r="I101" i="6"/>
  <c r="H101" i="6"/>
  <c r="I95" i="6"/>
  <c r="H95" i="6"/>
  <c r="I89" i="6"/>
  <c r="H89" i="6"/>
  <c r="I80" i="6"/>
  <c r="H80" i="6"/>
  <c r="I74" i="6"/>
  <c r="H74" i="6"/>
  <c r="I68" i="6"/>
  <c r="H68" i="6"/>
  <c r="I62" i="6"/>
  <c r="H62" i="6"/>
  <c r="I56" i="6"/>
  <c r="H56" i="6"/>
  <c r="I50" i="6"/>
  <c r="H50" i="6"/>
  <c r="I44" i="6"/>
  <c r="H44" i="6"/>
  <c r="I38" i="6"/>
  <c r="H38" i="6"/>
  <c r="I32" i="6"/>
  <c r="H32" i="6"/>
  <c r="I26" i="6"/>
  <c r="H26" i="6"/>
  <c r="I20" i="6"/>
  <c r="H20" i="6"/>
  <c r="I14" i="6"/>
  <c r="H14" i="6"/>
  <c r="I8" i="6"/>
  <c r="H8" i="6"/>
  <c r="I120" i="4"/>
  <c r="H120" i="4"/>
  <c r="I114" i="4"/>
  <c r="H114" i="4"/>
  <c r="I108" i="4"/>
  <c r="H108" i="4"/>
  <c r="I102" i="4"/>
  <c r="H102" i="4"/>
  <c r="I96" i="4"/>
  <c r="H96" i="4"/>
  <c r="I90" i="4"/>
  <c r="H90" i="4"/>
  <c r="I84" i="4"/>
  <c r="H84" i="4"/>
  <c r="I70" i="4"/>
  <c r="H70" i="4"/>
  <c r="I64" i="4"/>
  <c r="H64" i="4"/>
  <c r="I57" i="4"/>
  <c r="H57" i="4"/>
  <c r="I50" i="4"/>
  <c r="H50" i="4"/>
  <c r="I44" i="4"/>
  <c r="H44" i="4"/>
  <c r="I38" i="4"/>
  <c r="H38" i="4"/>
  <c r="I32" i="4"/>
  <c r="H32" i="4"/>
  <c r="I26" i="4"/>
  <c r="H26" i="4"/>
  <c r="I20" i="4"/>
  <c r="H20" i="4"/>
  <c r="I14" i="4"/>
  <c r="H14" i="4"/>
  <c r="I8" i="4"/>
  <c r="H8" i="4"/>
  <c r="I2" i="4"/>
  <c r="H2" i="4"/>
  <c r="I133" i="3"/>
  <c r="H133" i="3"/>
  <c r="I127" i="3"/>
  <c r="H127" i="3"/>
  <c r="I121" i="3"/>
  <c r="H121" i="3"/>
  <c r="I115" i="3"/>
  <c r="H115" i="3"/>
  <c r="I109" i="3"/>
  <c r="H109" i="3"/>
  <c r="I103" i="3"/>
  <c r="H103" i="3"/>
  <c r="I97" i="3"/>
  <c r="H97" i="3"/>
  <c r="I91" i="3"/>
  <c r="H91" i="3"/>
  <c r="I85" i="3"/>
  <c r="H85" i="3"/>
  <c r="I79" i="3"/>
  <c r="H79" i="3"/>
  <c r="I70" i="3"/>
  <c r="H70" i="3"/>
  <c r="I64" i="3"/>
  <c r="H64" i="3"/>
  <c r="I56" i="3"/>
  <c r="H56" i="3"/>
  <c r="I50" i="3"/>
  <c r="H50" i="3"/>
  <c r="I44" i="3"/>
  <c r="H44" i="3"/>
  <c r="I38" i="3"/>
  <c r="H38" i="3"/>
  <c r="I32" i="3"/>
  <c r="H32" i="3"/>
  <c r="I26" i="3"/>
  <c r="H26" i="3"/>
  <c r="I20" i="3"/>
  <c r="H20" i="3"/>
  <c r="I14" i="3"/>
  <c r="H14" i="3"/>
  <c r="I8" i="3"/>
  <c r="H8" i="3"/>
  <c r="I2" i="3"/>
  <c r="H2" i="3"/>
  <c r="I133" i="2"/>
  <c r="H133" i="2"/>
  <c r="I127" i="2"/>
  <c r="H127" i="2"/>
  <c r="I121" i="2"/>
  <c r="H121" i="2"/>
  <c r="I115" i="2"/>
  <c r="H115" i="2"/>
  <c r="I109" i="2"/>
  <c r="H109" i="2"/>
  <c r="I103" i="2"/>
  <c r="H103" i="2"/>
  <c r="I97" i="2"/>
  <c r="H97" i="2"/>
  <c r="I91" i="2"/>
  <c r="H91" i="2"/>
  <c r="I85" i="2"/>
  <c r="H85" i="2"/>
  <c r="I79" i="2"/>
  <c r="H79" i="2"/>
  <c r="I70" i="2"/>
  <c r="H70" i="2"/>
  <c r="I64" i="2"/>
  <c r="H64" i="2"/>
  <c r="I52" i="2"/>
  <c r="H52" i="2"/>
  <c r="I46" i="2"/>
  <c r="H46" i="2"/>
  <c r="I40" i="2"/>
  <c r="H40" i="2"/>
  <c r="I34" i="2"/>
  <c r="H34" i="2"/>
  <c r="I28" i="2"/>
  <c r="H28" i="2"/>
  <c r="I22" i="2"/>
  <c r="H22" i="2"/>
  <c r="I16" i="2"/>
  <c r="H16" i="2"/>
  <c r="I10" i="2"/>
  <c r="H10" i="2"/>
  <c r="I4" i="2"/>
  <c r="H4" i="2"/>
  <c r="I150" i="1"/>
  <c r="I144" i="1"/>
  <c r="I138" i="1"/>
  <c r="I132" i="1"/>
  <c r="I126" i="1"/>
  <c r="I120" i="1"/>
  <c r="I114" i="1"/>
  <c r="I108" i="1"/>
  <c r="I102" i="1"/>
  <c r="I96" i="1"/>
  <c r="I87" i="1"/>
  <c r="I81" i="1"/>
  <c r="I75" i="1"/>
  <c r="I69" i="1"/>
  <c r="I63" i="1"/>
  <c r="I57" i="1"/>
  <c r="I51" i="1"/>
  <c r="I44" i="1"/>
  <c r="I37" i="1"/>
  <c r="I30" i="1"/>
  <c r="I24" i="1"/>
  <c r="I18" i="1"/>
  <c r="I12" i="1"/>
  <c r="I6" i="1"/>
  <c r="H6" i="1"/>
  <c r="H12" i="1"/>
  <c r="H24" i="1"/>
  <c r="H30" i="1"/>
  <c r="H37" i="1"/>
  <c r="H44" i="1"/>
  <c r="H51" i="1"/>
  <c r="H57" i="1"/>
  <c r="H63" i="1"/>
  <c r="H69" i="1"/>
  <c r="H75" i="1"/>
  <c r="H81" i="1"/>
  <c r="H87" i="1"/>
  <c r="H102" i="1"/>
  <c r="H108" i="1"/>
  <c r="H114" i="1"/>
  <c r="H120" i="1"/>
  <c r="H126" i="1"/>
  <c r="H132" i="1"/>
  <c r="H138" i="1"/>
  <c r="H144" i="1"/>
  <c r="G97" i="13" l="1"/>
  <c r="H96" i="13" s="1"/>
  <c r="G98" i="13"/>
  <c r="G99" i="13"/>
  <c r="G80" i="2" l="1"/>
</calcChain>
</file>

<file path=xl/sharedStrings.xml><?xml version="1.0" encoding="utf-8"?>
<sst xmlns="http://schemas.openxmlformats.org/spreadsheetml/2006/main" count="3745" uniqueCount="2709">
  <si>
    <t>dataset</t>
  </si>
  <si>
    <t>diabetic_data</t>
  </si>
  <si>
    <t>cas</t>
  </si>
  <si>
    <t>data structure size</t>
  </si>
  <si>
    <t>total memory</t>
  </si>
  <si>
    <t>incorrectly</t>
  </si>
  <si>
    <t>Correctly</t>
  </si>
  <si>
    <t xml:space="preserve">55.1422 </t>
  </si>
  <si>
    <t>44.8578</t>
  </si>
  <si>
    <t>6.480</t>
  </si>
  <si>
    <t>OnlineRetail</t>
  </si>
  <si>
    <t>98.778</t>
  </si>
  <si>
    <t>1.222</t>
  </si>
  <si>
    <t>23.042</t>
  </si>
  <si>
    <t>adult</t>
  </si>
  <si>
    <t>3.170</t>
  </si>
  <si>
    <t>83.253</t>
  </si>
  <si>
    <t>16.747</t>
  </si>
  <si>
    <t>1.7497053</t>
  </si>
  <si>
    <t>4.745</t>
  </si>
  <si>
    <t>90.0885</t>
  </si>
  <si>
    <t>9.9115</t>
  </si>
  <si>
    <t>Folds5x2_pp.csv</t>
  </si>
  <si>
    <t>Data_Cortex_Nuclear</t>
  </si>
  <si>
    <t>2.400803</t>
  </si>
  <si>
    <t>2.881</t>
  </si>
  <si>
    <t>mfeat-fourier</t>
  </si>
  <si>
    <t>2.882</t>
  </si>
  <si>
    <t>79.6</t>
  </si>
  <si>
    <t>20.4</t>
  </si>
  <si>
    <t>0.315128326</t>
  </si>
  <si>
    <t>2.453</t>
  </si>
  <si>
    <t>80.22</t>
  </si>
  <si>
    <t>19.78</t>
  </si>
  <si>
    <t>waveform-5000</t>
  </si>
  <si>
    <t>new3s.wc</t>
  </si>
  <si>
    <t>ohscal.wc</t>
  </si>
  <si>
    <t>2.2513723373</t>
  </si>
  <si>
    <t>la1s.wc</t>
  </si>
  <si>
    <t>1.373016</t>
  </si>
  <si>
    <t>fbis.wc</t>
  </si>
  <si>
    <t>wap.wc</t>
  </si>
  <si>
    <t>1.010599136</t>
  </si>
  <si>
    <t>tr11.wc</t>
  </si>
  <si>
    <t>0.58604717</t>
  </si>
  <si>
    <t>re0.wc</t>
  </si>
  <si>
    <t>0.4543933868</t>
  </si>
  <si>
    <t>oh15.wc</t>
  </si>
  <si>
    <t>0.371597</t>
  </si>
  <si>
    <t>93.7568</t>
  </si>
  <si>
    <t>6.2432</t>
  </si>
  <si>
    <t>33.633</t>
  </si>
  <si>
    <t>1:03.847</t>
  </si>
  <si>
    <t>0.454393386840820</t>
  </si>
  <si>
    <t>90.0931</t>
  </si>
  <si>
    <t>9.9069</t>
  </si>
  <si>
    <t>20.135</t>
  </si>
  <si>
    <t>0.586047172546</t>
  </si>
  <si>
    <t>96.1353</t>
  </si>
  <si>
    <t>3.8647</t>
  </si>
  <si>
    <t>7:34.549</t>
  </si>
  <si>
    <t>1.01059913</t>
  </si>
  <si>
    <t>90.7692</t>
  </si>
  <si>
    <t>9.2308</t>
  </si>
  <si>
    <t>2:04.633</t>
  </si>
  <si>
    <t>0.593494415</t>
  </si>
  <si>
    <t>91.758</t>
  </si>
  <si>
    <t>8.242</t>
  </si>
  <si>
    <t>5.83347320</t>
  </si>
  <si>
    <t>5:54:41.367</t>
  </si>
  <si>
    <t>92.8018</t>
  </si>
  <si>
    <t>7.1982</t>
  </si>
  <si>
    <t>1.749705314</t>
  </si>
  <si>
    <t>5.441</t>
  </si>
  <si>
    <t>86.9721</t>
  </si>
  <si>
    <t>13.0279</t>
  </si>
  <si>
    <t>3.082</t>
  </si>
  <si>
    <t>100</t>
  </si>
  <si>
    <t>0</t>
  </si>
  <si>
    <t>532.26732349</t>
  </si>
  <si>
    <t>2:04.148</t>
  </si>
  <si>
    <t>48.1083</t>
  </si>
  <si>
    <t>51.8917</t>
  </si>
  <si>
    <t>1.74970531463623</t>
  </si>
  <si>
    <t>4.851</t>
  </si>
  <si>
    <t>83.7198</t>
  </si>
  <si>
    <t>16.2802</t>
  </si>
  <si>
    <t>2.40080356</t>
  </si>
  <si>
    <t>3.053</t>
  </si>
  <si>
    <t>86.1111</t>
  </si>
  <si>
    <t>13.8889</t>
  </si>
  <si>
    <t>96.7</t>
  </si>
  <si>
    <t>3.3</t>
  </si>
  <si>
    <t>0.2428359985</t>
  </si>
  <si>
    <t>3.109</t>
  </si>
  <si>
    <t>3.138</t>
  </si>
  <si>
    <t>97.5</t>
  </si>
  <si>
    <t>2.5</t>
  </si>
  <si>
    <t>0.31512832</t>
  </si>
  <si>
    <t>2.994</t>
  </si>
  <si>
    <t>0.24283599853</t>
  </si>
  <si>
    <t>3.767</t>
  </si>
  <si>
    <t>79.35</t>
  </si>
  <si>
    <t xml:space="preserve">20.65 </t>
  </si>
  <si>
    <t>69.1128</t>
  </si>
  <si>
    <t>30.8872</t>
  </si>
  <si>
    <t>31.089</t>
  </si>
  <si>
    <t>0.3715972900</t>
  </si>
  <si>
    <t>37.900</t>
  </si>
  <si>
    <t>40.4255</t>
  </si>
  <si>
    <t>59.5745</t>
  </si>
  <si>
    <t>28.403</t>
  </si>
  <si>
    <t>0.5860471</t>
  </si>
  <si>
    <t>48.3092</t>
  </si>
  <si>
    <t>51.6908</t>
  </si>
  <si>
    <t>1.01059913635</t>
  </si>
  <si>
    <t>4:09.349</t>
  </si>
  <si>
    <t>44.6795</t>
  </si>
  <si>
    <t>55.3205</t>
  </si>
  <si>
    <t>1:11.880</t>
  </si>
  <si>
    <t>59.5615</t>
  </si>
  <si>
    <t>40.4385</t>
  </si>
  <si>
    <t>2:31.850</t>
  </si>
  <si>
    <t>1.373016357</t>
  </si>
  <si>
    <t>29.432</t>
  </si>
  <si>
    <t>70.568</t>
  </si>
  <si>
    <t>2.25137233734</t>
  </si>
  <si>
    <t>19:28.627</t>
  </si>
  <si>
    <t>15.3915</t>
  </si>
  <si>
    <t>84.6085</t>
  </si>
  <si>
    <t>2:55:09.640</t>
  </si>
  <si>
    <t>32.6847</t>
  </si>
  <si>
    <t>67.3153</t>
  </si>
  <si>
    <t>2:48.718</t>
  </si>
  <si>
    <t>99.8656</t>
  </si>
  <si>
    <t>0.1344</t>
  </si>
  <si>
    <t>5.8334732055</t>
  </si>
  <si>
    <t>8:50.113</t>
  </si>
  <si>
    <t>98.4411</t>
  </si>
  <si>
    <t>1.5589</t>
  </si>
  <si>
    <t>24.408</t>
  </si>
  <si>
    <t>99.9064</t>
  </si>
  <si>
    <t>0.0936</t>
  </si>
  <si>
    <t>0.5934944152</t>
  </si>
  <si>
    <t>13.748</t>
  </si>
  <si>
    <t>94.7625</t>
  </si>
  <si>
    <t>5.2375</t>
  </si>
  <si>
    <t>16.618</t>
  </si>
  <si>
    <t>4.543</t>
  </si>
  <si>
    <t>0.58604717254</t>
  </si>
  <si>
    <t>7.645</t>
  </si>
  <si>
    <t>0.454393386</t>
  </si>
  <si>
    <t>92.2207</t>
  </si>
  <si>
    <t>7.7793</t>
  </si>
  <si>
    <t>5.227</t>
  </si>
  <si>
    <t>0.242835998535</t>
  </si>
  <si>
    <t>4.036</t>
  </si>
  <si>
    <t>89.7</t>
  </si>
  <si>
    <t>10.3</t>
  </si>
  <si>
    <t>0.31512832641</t>
  </si>
  <si>
    <t>4.738</t>
  </si>
  <si>
    <t>87.68</t>
  </si>
  <si>
    <t>12.32</t>
  </si>
  <si>
    <t>12:13.084</t>
  </si>
  <si>
    <t>1.74970531463</t>
  </si>
  <si>
    <t>85.0619</t>
  </si>
  <si>
    <t>14.9381</t>
  </si>
  <si>
    <t>4:37.325</t>
  </si>
  <si>
    <t>2.40080356597</t>
  </si>
  <si>
    <t>10h+</t>
  </si>
  <si>
    <t>3:47.016</t>
  </si>
  <si>
    <t>2.25137233</t>
  </si>
  <si>
    <t>14:49.414</t>
  </si>
  <si>
    <t>2:12.636</t>
  </si>
  <si>
    <t>99.9785</t>
  </si>
  <si>
    <t>0.0215</t>
  </si>
  <si>
    <t>532.2673234939</t>
  </si>
  <si>
    <t>19.807</t>
  </si>
  <si>
    <t>3.616</t>
  </si>
  <si>
    <t>2.4008035659</t>
  </si>
  <si>
    <t>49.213</t>
  </si>
  <si>
    <t>1.37301635742</t>
  </si>
  <si>
    <t>18.822</t>
  </si>
  <si>
    <t>3.822</t>
  </si>
  <si>
    <t>32.686</t>
  </si>
  <si>
    <t>54.8309</t>
  </si>
  <si>
    <t>45.1691</t>
  </si>
  <si>
    <t>29.031</t>
  </si>
  <si>
    <t>75.2464</t>
  </si>
  <si>
    <t>24.7536</t>
  </si>
  <si>
    <t>50.088</t>
  </si>
  <si>
    <t>57.5133</t>
  </si>
  <si>
    <t>42.4867</t>
  </si>
  <si>
    <t>3:34.704</t>
  </si>
  <si>
    <t>72.7564</t>
  </si>
  <si>
    <t>27.2436</t>
  </si>
  <si>
    <t>1:19.241</t>
  </si>
  <si>
    <t>62.6066</t>
  </si>
  <si>
    <t>37.3934</t>
  </si>
  <si>
    <t>7:23.925</t>
  </si>
  <si>
    <t>75.0624</t>
  </si>
  <si>
    <t>24.9376</t>
  </si>
  <si>
    <t>2:08:20.721</t>
  </si>
  <si>
    <t>56.7064</t>
  </si>
  <si>
    <t>43.2936</t>
  </si>
  <si>
    <t>26:43.788</t>
  </si>
  <si>
    <t>63.3309</t>
  </si>
  <si>
    <t>36.6691</t>
  </si>
  <si>
    <t>1:16.743</t>
  </si>
  <si>
    <t>1.0765</t>
  </si>
  <si>
    <t>98.9235</t>
  </si>
  <si>
    <t>8:06:50.556</t>
  </si>
  <si>
    <t>71.8509</t>
  </si>
  <si>
    <t>28.1491</t>
  </si>
  <si>
    <t>2:05:17.916</t>
  </si>
  <si>
    <t>76.6542</t>
  </si>
  <si>
    <t>23.3458</t>
  </si>
  <si>
    <t>16:13.572</t>
  </si>
  <si>
    <t>72.838</t>
  </si>
  <si>
    <t>27.162</t>
  </si>
  <si>
    <t>1:07:34.549</t>
  </si>
  <si>
    <t>71.7692</t>
  </si>
  <si>
    <t>28.2308</t>
  </si>
  <si>
    <t>8:31.064</t>
  </si>
  <si>
    <t>75.266</t>
  </si>
  <si>
    <t>24.734</t>
  </si>
  <si>
    <t>2:33.136</t>
  </si>
  <si>
    <t>77.2947</t>
  </si>
  <si>
    <t>22.7053</t>
  </si>
  <si>
    <t>4:45.871</t>
  </si>
  <si>
    <t>74.8083</t>
  </si>
  <si>
    <t>25.1917</t>
  </si>
  <si>
    <t>30.970</t>
  </si>
  <si>
    <t>85.7375</t>
  </si>
  <si>
    <t>14.2625</t>
  </si>
  <si>
    <t>2.900</t>
  </si>
  <si>
    <t>14:53.115</t>
  </si>
  <si>
    <t>0.3554</t>
  </si>
  <si>
    <t>99.6446</t>
  </si>
  <si>
    <t>6.680</t>
  </si>
  <si>
    <t>75.25</t>
  </si>
  <si>
    <t>24.75</t>
  </si>
  <si>
    <t>7.523</t>
  </si>
  <si>
    <t>75.08</t>
  </si>
  <si>
    <t>24.92</t>
  </si>
  <si>
    <t>3.157</t>
  </si>
  <si>
    <t>6.192</t>
  </si>
  <si>
    <t>84.3463</t>
  </si>
  <si>
    <t>15.6537</t>
  </si>
  <si>
    <t>5.371</t>
  </si>
  <si>
    <t>2:29.154</t>
  </si>
  <si>
    <t>48.4118</t>
  </si>
  <si>
    <t>51.5882</t>
  </si>
  <si>
    <t>4:33.514</t>
  </si>
  <si>
    <t>2:21.709</t>
  </si>
  <si>
    <t>35.5072</t>
  </si>
  <si>
    <t>64.4928</t>
  </si>
  <si>
    <t>22:58.721</t>
  </si>
  <si>
    <t>28.7821</t>
  </si>
  <si>
    <t>71.2179</t>
  </si>
  <si>
    <t>6:17.534</t>
  </si>
  <si>
    <t>49.5331</t>
  </si>
  <si>
    <t>50.4669</t>
  </si>
  <si>
    <t>22:59.763</t>
  </si>
  <si>
    <t>27.809</t>
  </si>
  <si>
    <t>72.191</t>
  </si>
  <si>
    <t>1:50:58.494</t>
  </si>
  <si>
    <t>15.0959</t>
  </si>
  <si>
    <t>84.9041</t>
  </si>
  <si>
    <t>8.281</t>
  </si>
  <si>
    <t>75.8</t>
  </si>
  <si>
    <t>24.2</t>
  </si>
  <si>
    <t>4.938</t>
  </si>
  <si>
    <t>80.02</t>
  </si>
  <si>
    <t>19.98</t>
  </si>
  <si>
    <t>8.086</t>
  </si>
  <si>
    <t>86.68</t>
  </si>
  <si>
    <t>13.32</t>
  </si>
  <si>
    <t>10.449</t>
  </si>
  <si>
    <t>83.9</t>
  </si>
  <si>
    <t>16.1</t>
  </si>
  <si>
    <t>20:58.364</t>
  </si>
  <si>
    <t>74.2788</t>
  </si>
  <si>
    <t>25.7212</t>
  </si>
  <si>
    <t>38:34.512</t>
  </si>
  <si>
    <t>71.9397</t>
  </si>
  <si>
    <t>28.0603</t>
  </si>
  <si>
    <t>84.2385</t>
  </si>
  <si>
    <t>15.7615</t>
  </si>
  <si>
    <t>1:43.510</t>
  </si>
  <si>
    <t>78.4003</t>
  </si>
  <si>
    <t>21.5997</t>
  </si>
  <si>
    <t>1:29.461</t>
  </si>
  <si>
    <t>82.1795</t>
  </si>
  <si>
    <t>17.8205</t>
  </si>
  <si>
    <t>15.228</t>
  </si>
  <si>
    <t>74.1546</t>
  </si>
  <si>
    <t>25.8454</t>
  </si>
  <si>
    <t>41.806</t>
  </si>
  <si>
    <t>75.4654</t>
  </si>
  <si>
    <t>24.5346</t>
  </si>
  <si>
    <t>16.647</t>
  </si>
  <si>
    <t>72.7273</t>
  </si>
  <si>
    <t>27.2727</t>
  </si>
  <si>
    <t>6.652</t>
  </si>
  <si>
    <t>0.371597290</t>
  </si>
  <si>
    <t>18.7295</t>
  </si>
  <si>
    <t>81.2705</t>
  </si>
  <si>
    <t>12.335</t>
  </si>
  <si>
    <t>62.1676</t>
  </si>
  <si>
    <t>37.8324</t>
  </si>
  <si>
    <t>5.794</t>
  </si>
  <si>
    <t>48.7923</t>
  </si>
  <si>
    <t>51.2077</t>
  </si>
  <si>
    <t>31.837</t>
  </si>
  <si>
    <t>51.8473</t>
  </si>
  <si>
    <t>48.1527</t>
  </si>
  <si>
    <t>1:38.301</t>
  </si>
  <si>
    <t>44.3508</t>
  </si>
  <si>
    <t>55.6492</t>
  </si>
  <si>
    <t>23.864</t>
  </si>
  <si>
    <t>39.8718</t>
  </si>
  <si>
    <t>60.1282</t>
  </si>
  <si>
    <t>7:08.787</t>
  </si>
  <si>
    <t>23.4008</t>
  </si>
  <si>
    <t>76.5992</t>
  </si>
  <si>
    <t>25:26.573</t>
  </si>
  <si>
    <t>39.9979</t>
  </si>
  <si>
    <t>60.0021</t>
  </si>
  <si>
    <t>2:39.025</t>
  </si>
  <si>
    <t>79.1714</t>
  </si>
  <si>
    <t>20.8286</t>
  </si>
  <si>
    <t>3.947</t>
  </si>
  <si>
    <t>28.905</t>
  </si>
  <si>
    <t>1.1079</t>
  </si>
  <si>
    <t>98.8921</t>
  </si>
  <si>
    <t>4.320</t>
  </si>
  <si>
    <t>80.2</t>
  </si>
  <si>
    <t>19.8</t>
  </si>
  <si>
    <t>14.843</t>
  </si>
  <si>
    <t>73.62</t>
  </si>
  <si>
    <t>26.38</t>
  </si>
  <si>
    <t>house_16H</t>
  </si>
  <si>
    <t>1.26752376</t>
  </si>
  <si>
    <t>4.031</t>
  </si>
  <si>
    <t>reutersAcqModApteTrain-FullVocab.arff</t>
  </si>
  <si>
    <t>8000+cca</t>
  </si>
  <si>
    <t>reutersGrainModApteTrain-FullVocab</t>
  </si>
  <si>
    <t>1:13:47.181</t>
  </si>
  <si>
    <t>1:24:59.390</t>
  </si>
  <si>
    <t>8000+</t>
  </si>
  <si>
    <t>3.372</t>
  </si>
  <si>
    <t>1.185147285</t>
  </si>
  <si>
    <t>31.2972</t>
  </si>
  <si>
    <t>Relative absolute error</t>
  </si>
  <si>
    <t xml:space="preserve">Root relative squared error </t>
  </si>
  <si>
    <t>25.5561</t>
  </si>
  <si>
    <t>4.713</t>
  </si>
  <si>
    <t>csb_ch19e</t>
  </si>
  <si>
    <t>2.6873607</t>
  </si>
  <si>
    <t>94.0069</t>
  </si>
  <si>
    <t>97.7521</t>
  </si>
  <si>
    <t>csb_ch19d</t>
  </si>
  <si>
    <t>2.2606487274</t>
  </si>
  <si>
    <t>4.037</t>
  </si>
  <si>
    <t>95.3137</t>
  </si>
  <si>
    <t>97.9739</t>
  </si>
  <si>
    <t>mv</t>
  </si>
  <si>
    <t>6.292</t>
  </si>
  <si>
    <t>2.34398651123</t>
  </si>
  <si>
    <t>38.3241</t>
  </si>
  <si>
    <t>43.0909</t>
  </si>
  <si>
    <t>ailerons</t>
  </si>
  <si>
    <t>10.282</t>
  </si>
  <si>
    <t>0.7296934127</t>
  </si>
  <si>
    <t>41.0065</t>
  </si>
  <si>
    <t>42.7054</t>
  </si>
  <si>
    <t>puma32H</t>
  </si>
  <si>
    <t>5.874</t>
  </si>
  <si>
    <t>0.516874313</t>
  </si>
  <si>
    <t>89.4759</t>
  </si>
  <si>
    <t>88.4501</t>
  </si>
  <si>
    <t>fried</t>
  </si>
  <si>
    <t>4.633</t>
  </si>
  <si>
    <t>2.3436632156</t>
  </si>
  <si>
    <t>50.1487</t>
  </si>
  <si>
    <t>52.6567</t>
  </si>
  <si>
    <t>bank32nh</t>
  </si>
  <si>
    <t>4.784</t>
  </si>
  <si>
    <t>0.51686477</t>
  </si>
  <si>
    <t>64.8554</t>
  </si>
  <si>
    <t>68.5244</t>
  </si>
  <si>
    <t>pol</t>
  </si>
  <si>
    <t>5.250</t>
  </si>
  <si>
    <t>0.97311115</t>
  </si>
  <si>
    <t>71.4978</t>
  </si>
  <si>
    <t>73.0959</t>
  </si>
  <si>
    <t>cpu_act</t>
  </si>
  <si>
    <t>2.861</t>
  </si>
  <si>
    <t>0.5159883</t>
  </si>
  <si>
    <t>52.5387</t>
  </si>
  <si>
    <t>57.0904</t>
  </si>
  <si>
    <t>delta_elevators</t>
  </si>
  <si>
    <t>2.332</t>
  </si>
  <si>
    <t>0.565323829</t>
  </si>
  <si>
    <t>55.5376</t>
  </si>
  <si>
    <t>61.0213</t>
  </si>
  <si>
    <t>triazines</t>
  </si>
  <si>
    <t>1.903</t>
  </si>
  <si>
    <t>0.02181529</t>
  </si>
  <si>
    <t>94.2789</t>
  </si>
  <si>
    <t>96.7898</t>
  </si>
  <si>
    <t>0.24283599</t>
  </si>
  <si>
    <t>mfeat-karhunen</t>
  </si>
  <si>
    <t>0.241851806</t>
  </si>
  <si>
    <t>nursery</t>
  </si>
  <si>
    <t>0.9974040985</t>
  </si>
  <si>
    <t>optdigits</t>
  </si>
  <si>
    <t>6:18.040</t>
  </si>
  <si>
    <t>0.6562528610</t>
  </si>
  <si>
    <t>letter</t>
  </si>
  <si>
    <t>19:55.641</t>
  </si>
  <si>
    <t>4.744300842</t>
  </si>
  <si>
    <t>77.3</t>
  </si>
  <si>
    <t>22.7</t>
  </si>
  <si>
    <t>splice</t>
  </si>
  <si>
    <t>0.3239774</t>
  </si>
  <si>
    <t>1:14.745</t>
  </si>
  <si>
    <t>91.0345</t>
  </si>
  <si>
    <t>segment</t>
  </si>
  <si>
    <t>0.22044372</t>
  </si>
  <si>
    <t>8.9655</t>
  </si>
  <si>
    <t>anneal</t>
  </si>
  <si>
    <t>25.400</t>
  </si>
  <si>
    <t>0.08872222</t>
  </si>
  <si>
    <t>99.1091</t>
  </si>
  <si>
    <t>0.8909</t>
  </si>
  <si>
    <t>54:33.342</t>
  </si>
  <si>
    <t>java heap space</t>
  </si>
  <si>
    <t>Java heap space</t>
  </si>
  <si>
    <t>30.659</t>
  </si>
  <si>
    <t>soybean</t>
  </si>
  <si>
    <t>4:27.554</t>
  </si>
  <si>
    <t>0.1421470642</t>
  </si>
  <si>
    <t>93.8507</t>
  </si>
  <si>
    <t>6.1493</t>
  </si>
  <si>
    <t>ionosphere</t>
  </si>
  <si>
    <t>2.284</t>
  </si>
  <si>
    <t>0.0281496047</t>
  </si>
  <si>
    <t>88.8889</t>
  </si>
  <si>
    <t>11.1111</t>
  </si>
  <si>
    <t>14:18.984</t>
  </si>
  <si>
    <t>0.37159729</t>
  </si>
  <si>
    <t>76.9989</t>
  </si>
  <si>
    <t>23.0011</t>
  </si>
  <si>
    <t>0.4543933</t>
  </si>
  <si>
    <t>24:46.132</t>
  </si>
  <si>
    <t>77.1941</t>
  </si>
  <si>
    <t>22.8059</t>
  </si>
  <si>
    <t>2:31:52.881</t>
  </si>
  <si>
    <t>1.010599136352</t>
  </si>
  <si>
    <t>70.8333</t>
  </si>
  <si>
    <t>29.1667</t>
  </si>
  <si>
    <t>9:56.137</t>
  </si>
  <si>
    <t>0.586047</t>
  </si>
  <si>
    <t>75.6039</t>
  </si>
  <si>
    <t>24.3961</t>
  </si>
  <si>
    <t>1:20:57.488</t>
  </si>
  <si>
    <t>74.3808</t>
  </si>
  <si>
    <t>25.6192</t>
  </si>
  <si>
    <t>12:16:36.189</t>
  </si>
  <si>
    <t>78.0899</t>
  </si>
  <si>
    <t>21.9101</t>
  </si>
  <si>
    <t>1.7497053146</t>
  </si>
  <si>
    <t>84.3125</t>
  </si>
  <si>
    <t>15.6875</t>
  </si>
  <si>
    <t>4:49:00.260</t>
  </si>
  <si>
    <t>0.0418</t>
  </si>
  <si>
    <t>99.9582</t>
  </si>
  <si>
    <t>71.75</t>
  </si>
  <si>
    <t>28.25</t>
  </si>
  <si>
    <t>0.3151283264</t>
  </si>
  <si>
    <t>79.2</t>
  </si>
  <si>
    <t>20.8</t>
  </si>
  <si>
    <t>32:26.398</t>
  </si>
  <si>
    <t>11.54480266</t>
  </si>
  <si>
    <t>num of iterations</t>
  </si>
  <si>
    <t>31:06.848</t>
  </si>
  <si>
    <t>11.5448045730</t>
  </si>
  <si>
    <t>0.26842212677</t>
  </si>
  <si>
    <t>7.765</t>
  </si>
  <si>
    <t>9</t>
  </si>
  <si>
    <t>0.59962749481</t>
  </si>
  <si>
    <t>3.386</t>
  </si>
  <si>
    <t>2</t>
  </si>
  <si>
    <t>4.786</t>
  </si>
  <si>
    <t>3.285088539</t>
  </si>
  <si>
    <t>3</t>
  </si>
  <si>
    <t>1:04.157</t>
  </si>
  <si>
    <t>0.775125503</t>
  </si>
  <si>
    <t>5</t>
  </si>
  <si>
    <t>7.179</t>
  </si>
  <si>
    <t>1.875437736</t>
  </si>
  <si>
    <t>27.782</t>
  </si>
  <si>
    <t>1.129939079</t>
  </si>
  <si>
    <t>21.837</t>
  </si>
  <si>
    <t>2.5675058364</t>
  </si>
  <si>
    <t>3.47905921</t>
  </si>
  <si>
    <t>8</t>
  </si>
  <si>
    <t>2:35.956</t>
  </si>
  <si>
    <t>5.37566661834</t>
  </si>
  <si>
    <t>1:00:02.606</t>
  </si>
  <si>
    <t>4.96271896</t>
  </si>
  <si>
    <t>18</t>
  </si>
  <si>
    <t>10.94882774</t>
  </si>
  <si>
    <t>20:17.116</t>
  </si>
  <si>
    <t>5.888</t>
  </si>
  <si>
    <t>0.055940628</t>
  </si>
  <si>
    <t>21</t>
  </si>
  <si>
    <t>2.775</t>
  </si>
  <si>
    <t>0.06141471</t>
  </si>
  <si>
    <t>17:06:59.811</t>
  </si>
  <si>
    <t>37.8217</t>
  </si>
  <si>
    <t>62.1783</t>
  </si>
  <si>
    <t>heap space</t>
  </si>
  <si>
    <t>78.5279</t>
  </si>
  <si>
    <t>86.212</t>
  </si>
  <si>
    <t>55:59.569</t>
  </si>
  <si>
    <t>3.41857719</t>
  </si>
  <si>
    <t>4</t>
  </si>
  <si>
    <t>1:14:09.896</t>
  </si>
  <si>
    <t>1.55798149</t>
  </si>
  <si>
    <t>1</t>
  </si>
  <si>
    <t>2:08:21.789</t>
  </si>
  <si>
    <t>2.54503631</t>
  </si>
  <si>
    <t>4:03:42.002</t>
  </si>
  <si>
    <t>1.0295858</t>
  </si>
  <si>
    <t>num of clusters</t>
  </si>
  <si>
    <t>12.60892581</t>
  </si>
  <si>
    <t>11</t>
  </si>
  <si>
    <t>4.1216955</t>
  </si>
  <si>
    <t>3:25.184</t>
  </si>
  <si>
    <t>1.09606361</t>
  </si>
  <si>
    <t>8:45.534</t>
  </si>
  <si>
    <t>91.4249258041</t>
  </si>
  <si>
    <t>16:35.544</t>
  </si>
  <si>
    <t>29</t>
  </si>
  <si>
    <t>61h+</t>
  </si>
  <si>
    <t>0.6291255</t>
  </si>
  <si>
    <t>1:18:47.384</t>
  </si>
  <si>
    <t>12</t>
  </si>
  <si>
    <t>0.6033201</t>
  </si>
  <si>
    <t>1:52:33.44</t>
  </si>
  <si>
    <t>23</t>
  </si>
  <si>
    <t>85</t>
  </si>
  <si>
    <t>oh15.gen</t>
  </si>
  <si>
    <t>re0.gen</t>
  </si>
  <si>
    <t>tr11.gen</t>
  </si>
  <si>
    <t>wap.gen</t>
  </si>
  <si>
    <t>fbis.gen</t>
  </si>
  <si>
    <t>14:52.294</t>
  </si>
  <si>
    <t>1.59844017</t>
  </si>
  <si>
    <t>1:53:54.232</t>
  </si>
  <si>
    <t>1.083663940</t>
  </si>
  <si>
    <t>25:23.934</t>
  </si>
  <si>
    <t>4.916936874</t>
  </si>
  <si>
    <t>9:58.264</t>
  </si>
  <si>
    <t>1.482955932</t>
  </si>
  <si>
    <t>adult.gen</t>
  </si>
  <si>
    <t>Data_Cortex_Nuclear.gen</t>
  </si>
  <si>
    <t>Folds5x2_pp.gen</t>
  </si>
  <si>
    <t>0.03039646</t>
  </si>
  <si>
    <t>8.408</t>
  </si>
  <si>
    <t>8:03.175</t>
  </si>
  <si>
    <t>0.45178031</t>
  </si>
  <si>
    <t>22</t>
  </si>
  <si>
    <t>48:38.556</t>
  </si>
  <si>
    <t>1.09392929</t>
  </si>
  <si>
    <t>1:26:59.379</t>
  </si>
  <si>
    <t>0.8634262</t>
  </si>
  <si>
    <t>32</t>
  </si>
  <si>
    <t>48</t>
  </si>
  <si>
    <t>1:40:50.817</t>
  </si>
  <si>
    <t>0.82198143005</t>
  </si>
  <si>
    <t>16</t>
  </si>
  <si>
    <t>2:36:17.426</t>
  </si>
  <si>
    <t>6.517116546</t>
  </si>
  <si>
    <t>mfeat-fourier.gen</t>
  </si>
  <si>
    <t>waveform-5000.gen</t>
  </si>
  <si>
    <t>9.008</t>
  </si>
  <si>
    <t>2.86579</t>
  </si>
  <si>
    <t>53.928</t>
  </si>
  <si>
    <t>0.91157817</t>
  </si>
  <si>
    <t>5.653</t>
  </si>
  <si>
    <t>1.29414653</t>
  </si>
  <si>
    <t>28.671</t>
  </si>
  <si>
    <t>3.776955604</t>
  </si>
  <si>
    <t>7.644</t>
  </si>
  <si>
    <t>1.390578269</t>
  </si>
  <si>
    <t>3.941</t>
  </si>
  <si>
    <t>0.2669706344</t>
  </si>
  <si>
    <t>2.074</t>
  </si>
  <si>
    <t>0.05079364</t>
  </si>
  <si>
    <t>1.583</t>
  </si>
  <si>
    <t>0.01379203796</t>
  </si>
  <si>
    <t>0.05589771</t>
  </si>
  <si>
    <t>7</t>
  </si>
  <si>
    <t>2.498</t>
  </si>
  <si>
    <t>0.063941001</t>
  </si>
  <si>
    <t>1000-out2</t>
  </si>
  <si>
    <t>5000-out2</t>
  </si>
  <si>
    <t>20000-out2</t>
  </si>
  <si>
    <t>75000i</t>
  </si>
  <si>
    <t>75000-out2</t>
  </si>
  <si>
    <t>No large itemsets and rules found!</t>
  </si>
  <si>
    <t>1.659</t>
  </si>
  <si>
    <t>3 itemsets</t>
  </si>
  <si>
    <t>number of itemsets found</t>
  </si>
  <si>
    <t>1:20.869</t>
  </si>
  <si>
    <t>1.960</t>
  </si>
  <si>
    <t>11.962</t>
  </si>
  <si>
    <t>3.051</t>
  </si>
  <si>
    <t>30.897</t>
  </si>
  <si>
    <t>1.828</t>
  </si>
  <si>
    <t>car</t>
  </si>
  <si>
    <t>1.834</t>
  </si>
  <si>
    <t>15:00.618</t>
  </si>
  <si>
    <t>1000-out2.gen</t>
  </si>
  <si>
    <t>5000-out2.gen</t>
  </si>
  <si>
    <t>1:03:47.403</t>
  </si>
  <si>
    <t>2:21:57.810</t>
  </si>
  <si>
    <t>3:30:44.457</t>
  </si>
  <si>
    <t>180000-90-clust</t>
  </si>
  <si>
    <t>1:24.274</t>
  </si>
  <si>
    <t>1.425204277</t>
  </si>
  <si>
    <t>100000-80-clust</t>
  </si>
  <si>
    <t>40000-70-clust</t>
  </si>
  <si>
    <t>21.591</t>
  </si>
  <si>
    <t>0.34243297</t>
  </si>
  <si>
    <t>44.380</t>
  </si>
  <si>
    <t>0.8146581649</t>
  </si>
  <si>
    <t>18000-60-clust</t>
  </si>
  <si>
    <t>10000-50-clust</t>
  </si>
  <si>
    <t>8.197</t>
  </si>
  <si>
    <t>0.170147895</t>
  </si>
  <si>
    <t>6</t>
  </si>
  <si>
    <t>3.806</t>
  </si>
  <si>
    <t xml:space="preserve"> 0.10968494415</t>
  </si>
  <si>
    <t>5000-40-clust</t>
  </si>
  <si>
    <t>2.495</t>
  </si>
  <si>
    <t>0.06196689</t>
  </si>
  <si>
    <t>2.038</t>
  </si>
  <si>
    <t>0.0347757339</t>
  </si>
  <si>
    <t>2000-30-clust</t>
  </si>
  <si>
    <t>1500-20-clust</t>
  </si>
  <si>
    <t>2.056</t>
  </si>
  <si>
    <t>0.026587486</t>
  </si>
  <si>
    <t>1000-10-clust</t>
  </si>
  <si>
    <t>1.893</t>
  </si>
  <si>
    <t>0.018439292</t>
  </si>
  <si>
    <t>160000-100-clust</t>
  </si>
  <si>
    <t>GENERATED</t>
  </si>
  <si>
    <t>1:29.376</t>
  </si>
  <si>
    <t>1.265103340</t>
  </si>
  <si>
    <t>0.0610237121</t>
  </si>
  <si>
    <t>2:06.946</t>
  </si>
  <si>
    <t>0.09180831</t>
  </si>
  <si>
    <t>6:52.944</t>
  </si>
  <si>
    <t>0.14226150</t>
  </si>
  <si>
    <t>12:30.975</t>
  </si>
  <si>
    <t>0.27273178</t>
  </si>
  <si>
    <t>42:31.688</t>
  </si>
  <si>
    <t>0.55080413818</t>
  </si>
  <si>
    <t>2:15:03.354</t>
  </si>
  <si>
    <t>0.908555984</t>
  </si>
  <si>
    <t>9:46:01.805</t>
  </si>
  <si>
    <t>1.96509742</t>
  </si>
  <si>
    <t>5000-40-rul</t>
  </si>
  <si>
    <t>2000-30-rul</t>
  </si>
  <si>
    <t>1500-20-rul</t>
  </si>
  <si>
    <t>1000-10-rul</t>
  </si>
  <si>
    <t>180000-90-rul</t>
  </si>
  <si>
    <t>100000-80-rul</t>
  </si>
  <si>
    <t>40000-70-rul</t>
  </si>
  <si>
    <t>18000-60-rul</t>
  </si>
  <si>
    <t>10000-50-rul</t>
  </si>
  <si>
    <t>4.870</t>
  </si>
  <si>
    <t>21.784</t>
  </si>
  <si>
    <t>4:13.164</t>
  </si>
  <si>
    <t>3:16:12.219</t>
  </si>
  <si>
    <t>180000-90-class</t>
  </si>
  <si>
    <t>100000-80-class</t>
  </si>
  <si>
    <t>40000-70-class</t>
  </si>
  <si>
    <t>18000-60-class</t>
  </si>
  <si>
    <t>10000-50-class</t>
  </si>
  <si>
    <t>5000-40-class</t>
  </si>
  <si>
    <t>2000-30-class</t>
  </si>
  <si>
    <t>1500-20-class</t>
  </si>
  <si>
    <t>1000-10-class</t>
  </si>
  <si>
    <t>200000-100-class</t>
  </si>
  <si>
    <t>200000-100-rul</t>
  </si>
  <si>
    <t>0.061665534</t>
  </si>
  <si>
    <t>62.6</t>
  </si>
  <si>
    <t>37.4</t>
  </si>
  <si>
    <t>2.700</t>
  </si>
  <si>
    <t>0.090037345</t>
  </si>
  <si>
    <t>77.8</t>
  </si>
  <si>
    <t>22.2</t>
  </si>
  <si>
    <t>2.926</t>
  </si>
  <si>
    <t>0.11674022674</t>
  </si>
  <si>
    <t>79.7</t>
  </si>
  <si>
    <t>20.3</t>
  </si>
  <si>
    <t>3.842</t>
  </si>
  <si>
    <t>0.28029537</t>
  </si>
  <si>
    <t>82.22</t>
  </si>
  <si>
    <t>17.78</t>
  </si>
  <si>
    <t>5.529</t>
  </si>
  <si>
    <t>0.548994064</t>
  </si>
  <si>
    <t>81.73</t>
  </si>
  <si>
    <t>18.27</t>
  </si>
  <si>
    <t>8.653</t>
  </si>
  <si>
    <t>0.9779090881</t>
  </si>
  <si>
    <t>75.95</t>
  </si>
  <si>
    <t>24.05</t>
  </si>
  <si>
    <t>16.829</t>
  </si>
  <si>
    <t>2.154504776</t>
  </si>
  <si>
    <t>77.7175</t>
  </si>
  <si>
    <t>22.2825</t>
  </si>
  <si>
    <t>58.946</t>
  </si>
  <si>
    <t>5.36052036</t>
  </si>
  <si>
    <t>68.262</t>
  </si>
  <si>
    <t>31.738</t>
  </si>
  <si>
    <t>1:39.213</t>
  </si>
  <si>
    <t>9.63465023</t>
  </si>
  <si>
    <t>95.815</t>
  </si>
  <si>
    <t>4.185</t>
  </si>
  <si>
    <t>2:14.703</t>
  </si>
  <si>
    <t>10.70443725</t>
  </si>
  <si>
    <t>68.051</t>
  </si>
  <si>
    <t>31.949</t>
  </si>
  <si>
    <t>2.539</t>
  </si>
  <si>
    <t>66.4</t>
  </si>
  <si>
    <t>33.6</t>
  </si>
  <si>
    <t>2.450</t>
  </si>
  <si>
    <t>2.772</t>
  </si>
  <si>
    <t>0.0900373458</t>
  </si>
  <si>
    <t>74.4667</t>
  </si>
  <si>
    <t>25.5333</t>
  </si>
  <si>
    <t>3.011</t>
  </si>
  <si>
    <t>0.116740226</t>
  </si>
  <si>
    <t>77.65</t>
  </si>
  <si>
    <t>22.35</t>
  </si>
  <si>
    <t>5.970</t>
  </si>
  <si>
    <t>76.58</t>
  </si>
  <si>
    <t>23.42</t>
  </si>
  <si>
    <t>10.448</t>
  </si>
  <si>
    <t>0.54899406</t>
  </si>
  <si>
    <t>76.61</t>
  </si>
  <si>
    <t>23.39</t>
  </si>
  <si>
    <t>23.334</t>
  </si>
  <si>
    <t>0.977909088</t>
  </si>
  <si>
    <t>72.85</t>
  </si>
  <si>
    <t>27.15</t>
  </si>
  <si>
    <t>1:07.599</t>
  </si>
  <si>
    <t>2.15450477</t>
  </si>
  <si>
    <t>71.9075</t>
  </si>
  <si>
    <t>28.0925</t>
  </si>
  <si>
    <t>4:02.585</t>
  </si>
  <si>
    <t>65.059</t>
  </si>
  <si>
    <t>34.941</t>
  </si>
  <si>
    <t>7:01.670</t>
  </si>
  <si>
    <t>95.8472</t>
  </si>
  <si>
    <t>4.1528</t>
  </si>
  <si>
    <t>12:28.032</t>
  </si>
  <si>
    <t>10.704437255</t>
  </si>
  <si>
    <t>64.446</t>
  </si>
  <si>
    <t>35.554</t>
  </si>
  <si>
    <t>2.119</t>
  </si>
  <si>
    <t>2.276</t>
  </si>
  <si>
    <t>0.0900373</t>
  </si>
  <si>
    <t>76.4</t>
  </si>
  <si>
    <t>23.6</t>
  </si>
  <si>
    <t>2.312</t>
  </si>
  <si>
    <t>0.11674022</t>
  </si>
  <si>
    <t>2.778</t>
  </si>
  <si>
    <t>81.78</t>
  </si>
  <si>
    <t>18.22</t>
  </si>
  <si>
    <t>3.249</t>
  </si>
  <si>
    <t>78.71</t>
  </si>
  <si>
    <t>21.29</t>
  </si>
  <si>
    <t>3.888</t>
  </si>
  <si>
    <t>0.9779090</t>
  </si>
  <si>
    <t>75.6944</t>
  </si>
  <si>
    <t>24.3056</t>
  </si>
  <si>
    <t>5.774</t>
  </si>
  <si>
    <t>77.405</t>
  </si>
  <si>
    <t>22.595</t>
  </si>
  <si>
    <t>11.595</t>
  </si>
  <si>
    <t>67.924</t>
  </si>
  <si>
    <t>32.076</t>
  </si>
  <si>
    <t>21.418</t>
  </si>
  <si>
    <t>25.174</t>
  </si>
  <si>
    <t>67.0005</t>
  </si>
  <si>
    <t>32.9995</t>
  </si>
  <si>
    <t>4.192</t>
  </si>
  <si>
    <t>0.0616655349</t>
  </si>
  <si>
    <t>62.8</t>
  </si>
  <si>
    <t>37.2</t>
  </si>
  <si>
    <t>5.822</t>
  </si>
  <si>
    <t>0.09003734</t>
  </si>
  <si>
    <t>77.8667</t>
  </si>
  <si>
    <t>22.1333</t>
  </si>
  <si>
    <t>12.023</t>
  </si>
  <si>
    <t>2:28.514</t>
  </si>
  <si>
    <t>0.2802953</t>
  </si>
  <si>
    <t>14:46.435</t>
  </si>
  <si>
    <t>81.72</t>
  </si>
  <si>
    <t>18.28</t>
  </si>
  <si>
    <t>45:13.104</t>
  </si>
  <si>
    <t>71.7611</t>
  </si>
  <si>
    <t>28.2389</t>
  </si>
  <si>
    <t>40:38:07.220</t>
  </si>
  <si>
    <t>4.8964824</t>
  </si>
  <si>
    <t>5:28:12.313</t>
  </si>
  <si>
    <t>77.9</t>
  </si>
  <si>
    <t>22.1</t>
  </si>
  <si>
    <t>400000-reg</t>
  </si>
  <si>
    <t>200000-reg</t>
  </si>
  <si>
    <t>180000-reg</t>
  </si>
  <si>
    <t>100000-reg</t>
  </si>
  <si>
    <t>40000-reg</t>
  </si>
  <si>
    <t>18000-reg</t>
  </si>
  <si>
    <t>10000-reg</t>
  </si>
  <si>
    <t>5000-reg</t>
  </si>
  <si>
    <t>2000-reg</t>
  </si>
  <si>
    <t>1500-reg</t>
  </si>
  <si>
    <t>1000-reg</t>
  </si>
  <si>
    <t>2.102</t>
  </si>
  <si>
    <t>0.06917190</t>
  </si>
  <si>
    <t>2.374</t>
  </si>
  <si>
    <t>0.0882453</t>
  </si>
  <si>
    <t>2.210</t>
  </si>
  <si>
    <t>0.1317329406</t>
  </si>
  <si>
    <t>2.518</t>
  </si>
  <si>
    <t>0.29500198</t>
  </si>
  <si>
    <t>0.583394050</t>
  </si>
  <si>
    <t>3.121</t>
  </si>
  <si>
    <t>1.0838823</t>
  </si>
  <si>
    <t>4.160</t>
  </si>
  <si>
    <t>2.313740730</t>
  </si>
  <si>
    <t>5.544</t>
  </si>
  <si>
    <t>5.383810</t>
  </si>
  <si>
    <t>7.911</t>
  </si>
  <si>
    <t>9.9980678</t>
  </si>
  <si>
    <t>8.458</t>
  </si>
  <si>
    <t>10.76100730</t>
  </si>
  <si>
    <t>16.506</t>
  </si>
  <si>
    <t>21.51540184</t>
  </si>
  <si>
    <t>6.400</t>
  </si>
  <si>
    <t>0.07720375</t>
  </si>
  <si>
    <t>76.8</t>
  </si>
  <si>
    <t>23.2</t>
  </si>
  <si>
    <t>10.130</t>
  </si>
  <si>
    <t>0.11314773</t>
  </si>
  <si>
    <t>82.2667</t>
  </si>
  <si>
    <t>17.7333</t>
  </si>
  <si>
    <t>14.188</t>
  </si>
  <si>
    <t>0.1490917</t>
  </si>
  <si>
    <t>75.55</t>
  </si>
  <si>
    <t>24.45</t>
  </si>
  <si>
    <t>15:06.008</t>
  </si>
  <si>
    <t>2.764792442</t>
  </si>
  <si>
    <t>88.42</t>
  </si>
  <si>
    <t>11.58</t>
  </si>
  <si>
    <t>47:41.662</t>
  </si>
  <si>
    <t>6.88627815</t>
  </si>
  <si>
    <t>90.688</t>
  </si>
  <si>
    <t>9.312</t>
  </si>
  <si>
    <t>1:25:00.522</t>
  </si>
  <si>
    <t>12.381053924</t>
  </si>
  <si>
    <t>85.7389</t>
  </si>
  <si>
    <t>14.2611</t>
  </si>
  <si>
    <t>3:07:22.738</t>
  </si>
  <si>
    <t>13.7559576</t>
  </si>
  <si>
    <t>83.9615</t>
  </si>
  <si>
    <t>16.0385</t>
  </si>
  <si>
    <t>2.249</t>
  </si>
  <si>
    <t>0.06166553</t>
  </si>
  <si>
    <t>65.1</t>
  </si>
  <si>
    <t>34.9</t>
  </si>
  <si>
    <t>2.783</t>
  </si>
  <si>
    <t>69</t>
  </si>
  <si>
    <t>31</t>
  </si>
  <si>
    <t>3.415</t>
  </si>
  <si>
    <t>73.5</t>
  </si>
  <si>
    <t>26.5</t>
  </si>
  <si>
    <t>22.244</t>
  </si>
  <si>
    <t>67.54</t>
  </si>
  <si>
    <t>32.46</t>
  </si>
  <si>
    <t>1:29.354</t>
  </si>
  <si>
    <t>0.5489940</t>
  </si>
  <si>
    <t>65.44</t>
  </si>
  <si>
    <t>34.56</t>
  </si>
  <si>
    <t>5:22.369</t>
  </si>
  <si>
    <t>0.97790908</t>
  </si>
  <si>
    <t>63.95</t>
  </si>
  <si>
    <t>36.05</t>
  </si>
  <si>
    <t>30:00.723</t>
  </si>
  <si>
    <t>66.065</t>
  </si>
  <si>
    <t>33.935</t>
  </si>
  <si>
    <t>3:24:51.888</t>
  </si>
  <si>
    <t>5.3605203</t>
  </si>
  <si>
    <t>55.275</t>
  </si>
  <si>
    <t>44.725</t>
  </si>
  <si>
    <t>52h+</t>
  </si>
  <si>
    <t>2.805</t>
  </si>
  <si>
    <t>68.7</t>
  </si>
  <si>
    <t>31.3</t>
  </si>
  <si>
    <t>2.570</t>
  </si>
  <si>
    <t>77.5333</t>
  </si>
  <si>
    <t>22.4667</t>
  </si>
  <si>
    <t>2.931</t>
  </si>
  <si>
    <t>78.65</t>
  </si>
  <si>
    <t>21.35</t>
  </si>
  <si>
    <t>4.750</t>
  </si>
  <si>
    <t>0.280295372</t>
  </si>
  <si>
    <t>11.783</t>
  </si>
  <si>
    <t>81.91</t>
  </si>
  <si>
    <t>18.09</t>
  </si>
  <si>
    <t>30.389</t>
  </si>
  <si>
    <t>0.977909</t>
  </si>
  <si>
    <t>75.6222</t>
  </si>
  <si>
    <t>24.3778</t>
  </si>
  <si>
    <t>1:41.590</t>
  </si>
  <si>
    <t>77.61</t>
  </si>
  <si>
    <t>22.39</t>
  </si>
  <si>
    <t>3:36.219</t>
  </si>
  <si>
    <t>5.360520362</t>
  </si>
  <si>
    <t>67.496</t>
  </si>
  <si>
    <t>32.504</t>
  </si>
  <si>
    <t>9:23.094</t>
  </si>
  <si>
    <t>9.6346502</t>
  </si>
  <si>
    <t>95.8194</t>
  </si>
  <si>
    <t>4.1806</t>
  </si>
  <si>
    <t>19:30.258</t>
  </si>
  <si>
    <t>10.7044372</t>
  </si>
  <si>
    <t>67.9705</t>
  </si>
  <si>
    <t>32.0295</t>
  </si>
  <si>
    <t>60+</t>
  </si>
  <si>
    <t>12:24:03.359</t>
  </si>
  <si>
    <t>9.634650230</t>
  </si>
  <si>
    <t>93.9317</t>
  </si>
  <si>
    <t>6.0683</t>
  </si>
  <si>
    <t>16:44:38.998</t>
  </si>
  <si>
    <t>59.783</t>
  </si>
  <si>
    <t>40.217</t>
  </si>
  <si>
    <t>1:28:06.826</t>
  </si>
  <si>
    <t>6:45.931</t>
  </si>
  <si>
    <t>1:41:51.466</t>
  </si>
  <si>
    <t>19:33:51.424</t>
  </si>
  <si>
    <t>15</t>
  </si>
  <si>
    <t>31:48:20.996</t>
  </si>
  <si>
    <t>num of cycles</t>
  </si>
  <si>
    <t>čas</t>
  </si>
  <si>
    <t>čas na sekundy</t>
  </si>
  <si>
    <t>BEZ CROSSVALIDACE</t>
  </si>
  <si>
    <t>1526,573</t>
  </si>
  <si>
    <t>11242,738</t>
  </si>
  <si>
    <t>5100,522</t>
  </si>
  <si>
    <t>2861,662</t>
  </si>
  <si>
    <t>906,008</t>
  </si>
  <si>
    <t>61619,811</t>
  </si>
  <si>
    <t>6658,494</t>
  </si>
  <si>
    <t>1379,763</t>
  </si>
  <si>
    <t>377,534</t>
  </si>
  <si>
    <t>1378,721</t>
  </si>
  <si>
    <t>141,709</t>
  </si>
  <si>
    <t>277,514</t>
  </si>
  <si>
    <t>149,154</t>
  </si>
  <si>
    <t>134,703</t>
  </si>
  <si>
    <t>99,213</t>
  </si>
  <si>
    <t>20.477</t>
  </si>
  <si>
    <t>28:35.646</t>
  </si>
  <si>
    <t>39:28.480</t>
  </si>
  <si>
    <t>29:12.413</t>
  </si>
  <si>
    <t>37:43.678</t>
  </si>
  <si>
    <t>3:15:44.156</t>
  </si>
  <si>
    <t>7:54.737</t>
  </si>
  <si>
    <t>8:05.085</t>
  </si>
  <si>
    <t>3:22:14.299</t>
  </si>
  <si>
    <t>1:53.610</t>
  </si>
  <si>
    <t>44:57.309</t>
  </si>
  <si>
    <t>2:13:16.571</t>
  </si>
  <si>
    <t>1:58:37.093</t>
  </si>
  <si>
    <t>44:25.244</t>
  </si>
  <si>
    <t>44:49.006</t>
  </si>
  <si>
    <t>1:18.732</t>
  </si>
  <si>
    <t>21:38.363</t>
  </si>
  <si>
    <t>1:49:42.515</t>
  </si>
  <si>
    <t>20:28.881</t>
  </si>
  <si>
    <t>2:04:02.320</t>
  </si>
  <si>
    <t>1:53:24.530</t>
  </si>
  <si>
    <t>8:38:25.139</t>
  </si>
  <si>
    <t>12:38:37.537</t>
  </si>
  <si>
    <t>8:30:44.088</t>
  </si>
  <si>
    <t>17:46:06.480</t>
  </si>
  <si>
    <t>9:06:52.622</t>
  </si>
  <si>
    <t>17:18:25.052</t>
  </si>
  <si>
    <t>3:12:34.965</t>
  </si>
  <si>
    <t>5:24.540</t>
  </si>
  <si>
    <t>5:23.304</t>
  </si>
  <si>
    <t>9:38:02.948</t>
  </si>
  <si>
    <t>30:57.658</t>
  </si>
  <si>
    <t>30:33.549</t>
  </si>
  <si>
    <t>8:55.866</t>
  </si>
  <si>
    <t>8:53.279</t>
  </si>
  <si>
    <t>9:01.704</t>
  </si>
  <si>
    <t>2:39:52.940</t>
  </si>
  <si>
    <t>2:18:22.148</t>
  </si>
  <si>
    <t>38:27:05.382</t>
  </si>
  <si>
    <t>31:15:01.689</t>
  </si>
  <si>
    <t>27:32.501</t>
  </si>
  <si>
    <t>48:36.914</t>
  </si>
  <si>
    <t>46:48.278</t>
  </si>
  <si>
    <t>1:42:53.611</t>
  </si>
  <si>
    <t>26:39.322</t>
  </si>
  <si>
    <t>17h+</t>
  </si>
  <si>
    <t>24:13:32.126</t>
  </si>
  <si>
    <t>4:32.173</t>
  </si>
  <si>
    <t>24:30.106</t>
  </si>
  <si>
    <t>5:36.308</t>
  </si>
  <si>
    <t>3:51.624</t>
  </si>
  <si>
    <t>5:02.389</t>
  </si>
  <si>
    <t>16:23.648</t>
  </si>
  <si>
    <t>3:14.730</t>
  </si>
  <si>
    <t>3:06.492</t>
  </si>
  <si>
    <t>3:21.743</t>
  </si>
  <si>
    <t>1:36.034</t>
  </si>
  <si>
    <t>14:43.090</t>
  </si>
  <si>
    <t>1:21.173</t>
  </si>
  <si>
    <t>1:18.504</t>
  </si>
  <si>
    <t>1:38.248</t>
  </si>
  <si>
    <t>1:32.537</t>
  </si>
  <si>
    <t>1:39.364</t>
  </si>
  <si>
    <t>13.375</t>
  </si>
  <si>
    <t>14:20.016</t>
  </si>
  <si>
    <t>14.247</t>
  </si>
  <si>
    <t>13.202</t>
  </si>
  <si>
    <t>2:07.205</t>
  </si>
  <si>
    <t>51.882</t>
  </si>
  <si>
    <t>48.119</t>
  </si>
  <si>
    <t>2:22.145</t>
  </si>
  <si>
    <t>46.795</t>
  </si>
  <si>
    <t>2:05.403</t>
  </si>
  <si>
    <t>51:45:47.827</t>
  </si>
  <si>
    <t>5:10:39.563</t>
  </si>
  <si>
    <t>3:51:17.261</t>
  </si>
  <si>
    <t>4:20:20.276</t>
  </si>
  <si>
    <t>5:27:06.411</t>
  </si>
  <si>
    <t>3:53:01.665</t>
  </si>
  <si>
    <t>5:10:17.127</t>
  </si>
  <si>
    <t>1:01:50.925</t>
  </si>
  <si>
    <t>44:20.897</t>
  </si>
  <si>
    <t>19.433</t>
  </si>
  <si>
    <t>18.970</t>
  </si>
  <si>
    <t>21.658</t>
  </si>
  <si>
    <t>11.234</t>
  </si>
  <si>
    <t>10.891</t>
  </si>
  <si>
    <t>12.216</t>
  </si>
  <si>
    <t>8.731</t>
  </si>
  <si>
    <t>11.143</t>
  </si>
  <si>
    <t>8.700</t>
  </si>
  <si>
    <t>84.936</t>
  </si>
  <si>
    <t>15.064</t>
  </si>
  <si>
    <t>2:03:32.282</t>
  </si>
  <si>
    <t>2:01:46.655</t>
  </si>
  <si>
    <t>1:48:40.480</t>
  </si>
  <si>
    <t>45:13.214</t>
  </si>
  <si>
    <t>43:34.308</t>
  </si>
  <si>
    <t>1:56:28.791</t>
  </si>
  <si>
    <t>50:45.551</t>
  </si>
  <si>
    <t>47:09.206</t>
  </si>
  <si>
    <t>52:37.709</t>
  </si>
  <si>
    <t>2:07:03.033</t>
  </si>
  <si>
    <t>16:00:36.873</t>
  </si>
  <si>
    <t>15:13:50.436</t>
  </si>
  <si>
    <t>1:55:21.373</t>
  </si>
  <si>
    <t>51:01:29.470</t>
  </si>
  <si>
    <t>1:59:56.773</t>
  </si>
  <si>
    <t>15:08:39.560</t>
  </si>
  <si>
    <t>2:14:14.934</t>
  </si>
  <si>
    <t>1:08:34.965</t>
  </si>
  <si>
    <t>58:09.093</t>
  </si>
  <si>
    <t>2:02:08.954</t>
  </si>
  <si>
    <t>25:33.110</t>
  </si>
  <si>
    <t>39:39.186</t>
  </si>
  <si>
    <t>7:03.900</t>
  </si>
  <si>
    <t>7:47.535</t>
  </si>
  <si>
    <t>25:59.750</t>
  </si>
  <si>
    <t>6:56.658</t>
  </si>
  <si>
    <t>11:49.878</t>
  </si>
  <si>
    <t>12:18.660</t>
  </si>
  <si>
    <t>26:52.019</t>
  </si>
  <si>
    <t>12:32.479</t>
  </si>
  <si>
    <t>2:09:47.084</t>
  </si>
  <si>
    <t>27:04.855</t>
  </si>
  <si>
    <t>26:41.451</t>
  </si>
  <si>
    <t>4:57.347</t>
  </si>
  <si>
    <t>5:44.165</t>
  </si>
  <si>
    <t>22:50.592</t>
  </si>
  <si>
    <t>6:14.996</t>
  </si>
  <si>
    <t>5:33.313</t>
  </si>
  <si>
    <t>3:06.906</t>
  </si>
  <si>
    <t>2:53.987</t>
  </si>
  <si>
    <t>6:17.497</t>
  </si>
  <si>
    <t>5:27.938</t>
  </si>
  <si>
    <t>23.532</t>
  </si>
  <si>
    <t>1:24.881</t>
  </si>
  <si>
    <t>2:39.113</t>
  </si>
  <si>
    <t>10.158</t>
  </si>
  <si>
    <t>23.952</t>
  </si>
  <si>
    <t>8.160</t>
  </si>
  <si>
    <t>25.118</t>
  </si>
  <si>
    <t>1:26.147</t>
  </si>
  <si>
    <t>7.239</t>
  </si>
  <si>
    <t>1:21.594</t>
  </si>
  <si>
    <t>7.005</t>
  </si>
  <si>
    <t>7.034</t>
  </si>
  <si>
    <t>6.490</t>
  </si>
  <si>
    <t>8.899</t>
  </si>
  <si>
    <t>9.207</t>
  </si>
  <si>
    <t>9.265</t>
  </si>
  <si>
    <t>6.455</t>
  </si>
  <si>
    <t>6.888</t>
  </si>
  <si>
    <t>8:29.063</t>
  </si>
  <si>
    <t>6.605</t>
  </si>
  <si>
    <t>2:03.583</t>
  </si>
  <si>
    <t>1:59.145</t>
  </si>
  <si>
    <t>8:29.290</t>
  </si>
  <si>
    <t>2:43.796</t>
  </si>
  <si>
    <t>2:42.602</t>
  </si>
  <si>
    <t>9:19.457</t>
  </si>
  <si>
    <t>2:27.745</t>
  </si>
  <si>
    <t>1:59.739</t>
  </si>
  <si>
    <t>1:30.787</t>
  </si>
  <si>
    <t>1:31.420</t>
  </si>
  <si>
    <t>1:32.722</t>
  </si>
  <si>
    <t>1:21:57.467</t>
  </si>
  <si>
    <t>1:11:59.471</t>
  </si>
  <si>
    <t>1:19:16.735</t>
  </si>
  <si>
    <t>2:11:07.906</t>
  </si>
  <si>
    <t>1:13:18.993</t>
  </si>
  <si>
    <t>1:18:32.782</t>
  </si>
  <si>
    <t>15:55.663</t>
  </si>
  <si>
    <t>1:20:42.580</t>
  </si>
  <si>
    <t>17:12.393</t>
  </si>
  <si>
    <t>1:12:09.873</t>
  </si>
  <si>
    <t>17:55.958</t>
  </si>
  <si>
    <t>16:52.490</t>
  </si>
  <si>
    <t>16:43.721</t>
  </si>
  <si>
    <t>2:52.033</t>
  </si>
  <si>
    <t>1:20:54.728</t>
  </si>
  <si>
    <t>3:03.272</t>
  </si>
  <si>
    <t>2:43.071</t>
  </si>
  <si>
    <t>17:24.535</t>
  </si>
  <si>
    <t>2:49.960</t>
  </si>
  <si>
    <t>2:52.777</t>
  </si>
  <si>
    <t>2:37.493</t>
  </si>
  <si>
    <t>9:42.132</t>
  </si>
  <si>
    <t>9:36.818</t>
  </si>
  <si>
    <t>1:34:42.079</t>
  </si>
  <si>
    <t>1:59:52.184</t>
  </si>
  <si>
    <t>9:02.151</t>
  </si>
  <si>
    <t>4:44.690</t>
  </si>
  <si>
    <t>4:56.180</t>
  </si>
  <si>
    <t>4:48.133</t>
  </si>
  <si>
    <t>1:53:37.179</t>
  </si>
  <si>
    <t>12:36.249</t>
  </si>
  <si>
    <t>12:25.451</t>
  </si>
  <si>
    <t>11:45.633</t>
  </si>
  <si>
    <t>1:55:21.402</t>
  </si>
  <si>
    <t>5:40.646</t>
  </si>
  <si>
    <t>19:48.586</t>
  </si>
  <si>
    <t>6:03.870</t>
  </si>
  <si>
    <t>1:52:11.179</t>
  </si>
  <si>
    <t>19:51.439</t>
  </si>
  <si>
    <t>5:45.507</t>
  </si>
  <si>
    <t>19:18.595</t>
  </si>
  <si>
    <t>3:30.464</t>
  </si>
  <si>
    <t>3:07.528</t>
  </si>
  <si>
    <t>3:19.426</t>
  </si>
  <si>
    <t>2:59.019</t>
  </si>
  <si>
    <t>3:34.198</t>
  </si>
  <si>
    <t>3:10.777</t>
  </si>
  <si>
    <t>20:06.876</t>
  </si>
  <si>
    <t>50:43.877</t>
  </si>
  <si>
    <t>25:05.933</t>
  </si>
  <si>
    <t>10:21.546</t>
  </si>
  <si>
    <t>27:19.037</t>
  </si>
  <si>
    <t>11:52.141</t>
  </si>
  <si>
    <t>10:35.155</t>
  </si>
  <si>
    <t>27:02.501</t>
  </si>
  <si>
    <t>56:17.918</t>
  </si>
  <si>
    <t>56:32.426</t>
  </si>
  <si>
    <t>1:42:25.334</t>
  </si>
  <si>
    <t>1:41:19.149</t>
  </si>
  <si>
    <t>2:20:53.052</t>
  </si>
  <si>
    <t>1:38:56.865</t>
  </si>
  <si>
    <t>1:41:55.130</t>
  </si>
  <si>
    <t>1:51:10.311</t>
  </si>
  <si>
    <t>3:16:45.436</t>
  </si>
  <si>
    <t>3:15:53.733</t>
  </si>
  <si>
    <t>2:59:09.713</t>
  </si>
  <si>
    <t>3:35:47.618</t>
  </si>
  <si>
    <t>3:18:12.611</t>
  </si>
  <si>
    <t>3:43:58.238</t>
  </si>
  <si>
    <t>18:51.374</t>
  </si>
  <si>
    <t>17:30.707</t>
  </si>
  <si>
    <t>16:48.127</t>
  </si>
  <si>
    <t>3.241</t>
  </si>
  <si>
    <t>2.728</t>
  </si>
  <si>
    <t>2.822</t>
  </si>
  <si>
    <t>6.317</t>
  </si>
  <si>
    <t>7.720</t>
  </si>
  <si>
    <t>7.197</t>
  </si>
  <si>
    <t>7.901</t>
  </si>
  <si>
    <t>mushroom</t>
  </si>
  <si>
    <t>2.961</t>
  </si>
  <si>
    <t>3.212</t>
  </si>
  <si>
    <t>2.845</t>
  </si>
  <si>
    <t>mfeat-pixel</t>
  </si>
  <si>
    <t>3.352</t>
  </si>
  <si>
    <t>3.281</t>
  </si>
  <si>
    <t>3.224</t>
  </si>
  <si>
    <t>29.497</t>
  </si>
  <si>
    <t>29.256</t>
  </si>
  <si>
    <t>30.595</t>
  </si>
  <si>
    <t>2.300</t>
  </si>
  <si>
    <t>2.228</t>
  </si>
  <si>
    <t>2.489</t>
  </si>
  <si>
    <t>7:47.006</t>
  </si>
  <si>
    <t>23.695</t>
  </si>
  <si>
    <t>1:42.701</t>
  </si>
  <si>
    <t>1:54.895</t>
  </si>
  <si>
    <t>1:43.669</t>
  </si>
  <si>
    <t>1:30.907</t>
  </si>
  <si>
    <t>21.718</t>
  </si>
  <si>
    <t>23.137</t>
  </si>
  <si>
    <t>2.699</t>
  </si>
  <si>
    <t>2.504</t>
  </si>
  <si>
    <t>2.625</t>
  </si>
  <si>
    <t>3:09:57.584</t>
  </si>
  <si>
    <t>3:19:36.290</t>
  </si>
  <si>
    <t>26:59.631</t>
  </si>
  <si>
    <t>10:06.008</t>
  </si>
  <si>
    <t>31:49.065</t>
  </si>
  <si>
    <t>3:23:18.625</t>
  </si>
  <si>
    <t>17:29:12.189</t>
  </si>
  <si>
    <t>16:38:32.891</t>
  </si>
  <si>
    <t>12:42:52.922</t>
  </si>
  <si>
    <t>12:21:19.295</t>
  </si>
  <si>
    <t>4:21.585</t>
  </si>
  <si>
    <t>29:36.832</t>
  </si>
  <si>
    <t>9:46.470</t>
  </si>
  <si>
    <t>1:13.177</t>
  </si>
  <si>
    <t>1:15.841</t>
  </si>
  <si>
    <t>1:20.145</t>
  </si>
  <si>
    <t>19.250</t>
  </si>
  <si>
    <t>17.311</t>
  </si>
  <si>
    <t>17.484</t>
  </si>
  <si>
    <t>3.118</t>
  </si>
  <si>
    <t>3.057</t>
  </si>
  <si>
    <t>3.548</t>
  </si>
  <si>
    <t>9:55.856</t>
  </si>
  <si>
    <t>2.846</t>
  </si>
  <si>
    <t>3.262</t>
  </si>
  <si>
    <t>2.851</t>
  </si>
  <si>
    <t>2.183</t>
  </si>
  <si>
    <t>2.336</t>
  </si>
  <si>
    <t>1:51.125</t>
  </si>
  <si>
    <t>1:39.855</t>
  </si>
  <si>
    <t>1:43.113</t>
  </si>
  <si>
    <t>32.944</t>
  </si>
  <si>
    <t>15:14.822</t>
  </si>
  <si>
    <t>15:44.284</t>
  </si>
  <si>
    <t>27:10.281</t>
  </si>
  <si>
    <t>14:54.178</t>
  </si>
  <si>
    <t>25:35.604</t>
  </si>
  <si>
    <t>1:30:02.613</t>
  </si>
  <si>
    <t>3:30:47.342</t>
  </si>
  <si>
    <t>2:36.555</t>
  </si>
  <si>
    <t>2:32.759</t>
  </si>
  <si>
    <t>2:27.371</t>
  </si>
  <si>
    <t>2:14.747</t>
  </si>
  <si>
    <t>36.235</t>
  </si>
  <si>
    <t>25.311</t>
  </si>
  <si>
    <t>26.545</t>
  </si>
  <si>
    <t>31.176</t>
  </si>
  <si>
    <t>51.498</t>
  </si>
  <si>
    <t>45:18.600</t>
  </si>
  <si>
    <t>52.630</t>
  </si>
  <si>
    <t>45.947</t>
  </si>
  <si>
    <t>49.442</t>
  </si>
  <si>
    <t>49.691</t>
  </si>
  <si>
    <t>46.866</t>
  </si>
  <si>
    <t>51.820</t>
  </si>
  <si>
    <t>57.522</t>
  </si>
  <si>
    <t>4:18.801</t>
  </si>
  <si>
    <t>4:48.190</t>
  </si>
  <si>
    <t>1:16:11.238</t>
  </si>
  <si>
    <t>3:41.596</t>
  </si>
  <si>
    <t>1:54.175</t>
  </si>
  <si>
    <t>1:52.776</t>
  </si>
  <si>
    <t>10:52:27.591</t>
  </si>
  <si>
    <t>10:43:28.924</t>
  </si>
  <si>
    <t>11:43:47.177</t>
  </si>
  <si>
    <t>27.243</t>
  </si>
  <si>
    <t>26.012</t>
  </si>
  <si>
    <t>25.879</t>
  </si>
  <si>
    <t>13.498</t>
  </si>
  <si>
    <t>14.775</t>
  </si>
  <si>
    <t>12.670</t>
  </si>
  <si>
    <t>5.626</t>
  </si>
  <si>
    <t>5.079</t>
  </si>
  <si>
    <t>5.159</t>
  </si>
  <si>
    <t>3.084</t>
  </si>
  <si>
    <t>3.205</t>
  </si>
  <si>
    <t>3.094</t>
  </si>
  <si>
    <t>2.683</t>
  </si>
  <si>
    <t>2.640</t>
  </si>
  <si>
    <t>2.688</t>
  </si>
  <si>
    <t>2.853</t>
  </si>
  <si>
    <t>2.920</t>
  </si>
  <si>
    <t>2.753</t>
  </si>
  <si>
    <t>46:39.826</t>
  </si>
  <si>
    <t>40.419</t>
  </si>
  <si>
    <t>36.850</t>
  </si>
  <si>
    <t>30.634</t>
  </si>
  <si>
    <t>36.091</t>
  </si>
  <si>
    <t>34.306</t>
  </si>
  <si>
    <t>8.254</t>
  </si>
  <si>
    <t>6.942</t>
  </si>
  <si>
    <t>7.238</t>
  </si>
  <si>
    <t>9.241</t>
  </si>
  <si>
    <t>8.888</t>
  </si>
  <si>
    <t>10.878</t>
  </si>
  <si>
    <t>8.143</t>
  </si>
  <si>
    <t>7.972</t>
  </si>
  <si>
    <t>8.730</t>
  </si>
  <si>
    <t>5.856</t>
  </si>
  <si>
    <t>6.315</t>
  </si>
  <si>
    <t>5.473</t>
  </si>
  <si>
    <t>42.180</t>
  </si>
  <si>
    <t>49.886</t>
  </si>
  <si>
    <t>36.307</t>
  </si>
  <si>
    <t>5.480</t>
  </si>
  <si>
    <t>6.660</t>
  </si>
  <si>
    <t>5.603</t>
  </si>
  <si>
    <t>3:24.568</t>
  </si>
  <si>
    <t>3:23.209</t>
  </si>
  <si>
    <t>3:53.682</t>
  </si>
  <si>
    <t>20.784</t>
  </si>
  <si>
    <t>19.114</t>
  </si>
  <si>
    <t>18.230</t>
  </si>
  <si>
    <t>1:02.476</t>
  </si>
  <si>
    <t>48.926</t>
  </si>
  <si>
    <t>46:32.198</t>
  </si>
  <si>
    <t>1:13:52.160</t>
  </si>
  <si>
    <t>1:18.278</t>
  </si>
  <si>
    <t>4:00.264</t>
  </si>
  <si>
    <t>85.9389</t>
  </si>
  <si>
    <t>14.0611</t>
  </si>
  <si>
    <t>55.566</t>
  </si>
  <si>
    <t>12:54.822</t>
  </si>
  <si>
    <t>1:05.919</t>
  </si>
  <si>
    <t>1:02.069</t>
  </si>
  <si>
    <t>1:00.004</t>
  </si>
  <si>
    <t>3:59.477</t>
  </si>
  <si>
    <t>28.115</t>
  </si>
  <si>
    <t>29.034</t>
  </si>
  <si>
    <t>28.381</t>
  </si>
  <si>
    <t>3:47.332</t>
  </si>
  <si>
    <t>29.765</t>
  </si>
  <si>
    <t>36.117</t>
  </si>
  <si>
    <t>29.646</t>
  </si>
  <si>
    <t>10.957</t>
  </si>
  <si>
    <t>9.173</t>
  </si>
  <si>
    <t>9.374</t>
  </si>
  <si>
    <t>7.535</t>
  </si>
  <si>
    <t>3:56.456</t>
  </si>
  <si>
    <t>0.97772884</t>
  </si>
  <si>
    <t>14:44.785</t>
  </si>
  <si>
    <t>27.979</t>
  </si>
  <si>
    <t>0.2802295</t>
  </si>
  <si>
    <t>90.14</t>
  </si>
  <si>
    <t xml:space="preserve">9.86 </t>
  </si>
  <si>
    <t>5.860</t>
  </si>
  <si>
    <t>7.401</t>
  </si>
  <si>
    <t>24.973</t>
  </si>
  <si>
    <t>4.684</t>
  </si>
  <si>
    <t>3.666</t>
  </si>
  <si>
    <t>32.019</t>
  </si>
  <si>
    <t>3.833</t>
  </si>
  <si>
    <t>28.631</t>
  </si>
  <si>
    <t>3.071</t>
  </si>
  <si>
    <t>17.262</t>
  </si>
  <si>
    <t>3.377</t>
  </si>
  <si>
    <t>16.290</t>
  </si>
  <si>
    <t>4.542</t>
  </si>
  <si>
    <t>17.594</t>
  </si>
  <si>
    <t>4.834</t>
  </si>
  <si>
    <t>13.301</t>
  </si>
  <si>
    <t>4.816</t>
  </si>
  <si>
    <t>13.231</t>
  </si>
  <si>
    <t>4.579</t>
  </si>
  <si>
    <t>10.78</t>
  </si>
  <si>
    <t>3.641</t>
  </si>
  <si>
    <t>7.882</t>
  </si>
  <si>
    <t>3.381</t>
  </si>
  <si>
    <t>8.264</t>
  </si>
  <si>
    <t>6.108</t>
  </si>
  <si>
    <t>13:18.685</t>
  </si>
  <si>
    <t>1:37.426</t>
  </si>
  <si>
    <t>1:31.588</t>
  </si>
  <si>
    <t>1:35.936</t>
  </si>
  <si>
    <t>1:33.137</t>
  </si>
  <si>
    <t>8:44.800</t>
  </si>
  <si>
    <t>85.0127</t>
  </si>
  <si>
    <t>14.9873</t>
  </si>
  <si>
    <t>12:20.490</t>
  </si>
  <si>
    <t>11:25.851</t>
  </si>
  <si>
    <t>11:40.233</t>
  </si>
  <si>
    <t>1:25.686</t>
  </si>
  <si>
    <t>81.95</t>
  </si>
  <si>
    <t>18.05</t>
  </si>
  <si>
    <t>1:20.167</t>
  </si>
  <si>
    <t>1:24.973</t>
  </si>
  <si>
    <t>1:37.530</t>
  </si>
  <si>
    <t>28.188</t>
  </si>
  <si>
    <t>25.123</t>
  </si>
  <si>
    <t>25.395</t>
  </si>
  <si>
    <t>1:14.290</t>
  </si>
  <si>
    <t>1:29.337</t>
  </si>
  <si>
    <t>43.247</t>
  </si>
  <si>
    <t>48.806</t>
  </si>
  <si>
    <t>45.477</t>
  </si>
  <si>
    <t>10.272</t>
  </si>
  <si>
    <t>9.839</t>
  </si>
  <si>
    <t>10.157</t>
  </si>
  <si>
    <t>5.598</t>
  </si>
  <si>
    <t>5.229</t>
  </si>
  <si>
    <t>4.314</t>
  </si>
  <si>
    <t>3.089</t>
  </si>
  <si>
    <t>2.886</t>
  </si>
  <si>
    <t>2.893</t>
  </si>
  <si>
    <t>2.866</t>
  </si>
  <si>
    <t>2.469</t>
  </si>
  <si>
    <t>56:54.362</t>
  </si>
  <si>
    <t>77.41</t>
  </si>
  <si>
    <t>22.59</t>
  </si>
  <si>
    <t>2.548</t>
  </si>
  <si>
    <t>2.755</t>
  </si>
  <si>
    <t>2.318</t>
  </si>
  <si>
    <t>2.282</t>
  </si>
  <si>
    <t>2.246</t>
  </si>
  <si>
    <t>2.648</t>
  </si>
  <si>
    <t>2.298</t>
  </si>
  <si>
    <t>43.407</t>
  </si>
  <si>
    <t>86.96</t>
  </si>
  <si>
    <t>13.04</t>
  </si>
  <si>
    <t>42.207</t>
  </si>
  <si>
    <t>42.806</t>
  </si>
  <si>
    <t>41.777</t>
  </si>
  <si>
    <t>3:12:52.277</t>
  </si>
  <si>
    <t>3:36:54.983</t>
  </si>
  <si>
    <t>1:04.954</t>
  </si>
  <si>
    <t>95.5</t>
  </si>
  <si>
    <t>4.5</t>
  </si>
  <si>
    <t>1:04.974</t>
  </si>
  <si>
    <t>1:11.069</t>
  </si>
  <si>
    <t>1:01.956</t>
  </si>
  <si>
    <t>1:43.528</t>
  </si>
  <si>
    <t>0.70163249</t>
  </si>
  <si>
    <t>83.08</t>
  </si>
  <si>
    <t>16.92</t>
  </si>
  <si>
    <t>1:57.160</t>
  </si>
  <si>
    <t>1:57.590</t>
  </si>
  <si>
    <t>3:56.836</t>
  </si>
  <si>
    <t>92.5694</t>
  </si>
  <si>
    <t>7.4306</t>
  </si>
  <si>
    <t>2:08.767</t>
  </si>
  <si>
    <t>4:17.579</t>
  </si>
  <si>
    <t>5:58.394</t>
  </si>
  <si>
    <t>97.3488</t>
  </si>
  <si>
    <t>2.6512</t>
  </si>
  <si>
    <t>4:16.180</t>
  </si>
  <si>
    <t>5:51.808</t>
  </si>
  <si>
    <t>46:06.446</t>
  </si>
  <si>
    <t>3:56.280</t>
  </si>
  <si>
    <t>5:22.714</t>
  </si>
  <si>
    <t>41.914</t>
  </si>
  <si>
    <t>95.1082</t>
  </si>
  <si>
    <t>4.8918</t>
  </si>
  <si>
    <t>40.778</t>
  </si>
  <si>
    <t>42.541</t>
  </si>
  <si>
    <t>43.655</t>
  </si>
  <si>
    <t>37.443</t>
  </si>
  <si>
    <t>93.4114</t>
  </si>
  <si>
    <t>6.5886</t>
  </si>
  <si>
    <t>24:10.550</t>
  </si>
  <si>
    <t>95.9561</t>
  </si>
  <si>
    <t>4.0439</t>
  </si>
  <si>
    <t>39.583</t>
  </si>
  <si>
    <t>43.293</t>
  </si>
  <si>
    <t>41.834</t>
  </si>
  <si>
    <t>29.217</t>
  </si>
  <si>
    <t>99.4432</t>
  </si>
  <si>
    <t>0.5568</t>
  </si>
  <si>
    <t>42:03.033</t>
  </si>
  <si>
    <t>27.168</t>
  </si>
  <si>
    <t>27.980</t>
  </si>
  <si>
    <t>27.223</t>
  </si>
  <si>
    <t>4.501</t>
  </si>
  <si>
    <t>88.3191</t>
  </si>
  <si>
    <t>11.6809</t>
  </si>
  <si>
    <t>5.821</t>
  </si>
  <si>
    <t>25:37.367</t>
  </si>
  <si>
    <t>5.073</t>
  </si>
  <si>
    <t>3.965</t>
  </si>
  <si>
    <t>10.812</t>
  </si>
  <si>
    <t>10.380</t>
  </si>
  <si>
    <t>26:34.974</t>
  </si>
  <si>
    <t>9.321</t>
  </si>
  <si>
    <t>6.991</t>
  </si>
  <si>
    <t>6.516</t>
  </si>
  <si>
    <t>7.029</t>
  </si>
  <si>
    <t>4.292</t>
  </si>
  <si>
    <t>44:37.097</t>
  </si>
  <si>
    <t>3.899</t>
  </si>
  <si>
    <t>3.885</t>
  </si>
  <si>
    <t>43.195</t>
  </si>
  <si>
    <t>39.890</t>
  </si>
  <si>
    <t>39.756</t>
  </si>
  <si>
    <t>14.944</t>
  </si>
  <si>
    <t>16.121</t>
  </si>
  <si>
    <t>18.527</t>
  </si>
  <si>
    <t>8.444</t>
  </si>
  <si>
    <t>7.575</t>
  </si>
  <si>
    <t>9.475</t>
  </si>
  <si>
    <t>5.991</t>
  </si>
  <si>
    <t>6.838</t>
  </si>
  <si>
    <t>5.565</t>
  </si>
  <si>
    <t>3.658</t>
  </si>
  <si>
    <t>3.765</t>
  </si>
  <si>
    <t>3.588</t>
  </si>
  <si>
    <t>24:32.425</t>
  </si>
  <si>
    <t>houses</t>
  </si>
  <si>
    <t>3.755</t>
  </si>
  <si>
    <t>3.759</t>
  </si>
  <si>
    <t>reutersAcqModApteTrain-FullVocab</t>
  </si>
  <si>
    <t>1:24.517</t>
  </si>
  <si>
    <t>2:02.153</t>
  </si>
  <si>
    <t>5.628</t>
  </si>
  <si>
    <t>5.315</t>
  </si>
  <si>
    <t>5.016</t>
  </si>
  <si>
    <t>4.399</t>
  </si>
  <si>
    <t>4.344</t>
  </si>
  <si>
    <t>5.280</t>
  </si>
  <si>
    <t>5.673</t>
  </si>
  <si>
    <t>5.934</t>
  </si>
  <si>
    <t>6.314</t>
  </si>
  <si>
    <t>6.252</t>
  </si>
  <si>
    <t>11.378</t>
  </si>
  <si>
    <t>10.931</t>
  </si>
  <si>
    <t>11.433</t>
  </si>
  <si>
    <t>7.419</t>
  </si>
  <si>
    <t>8.769</t>
  </si>
  <si>
    <t>6.022</t>
  </si>
  <si>
    <t>5.913</t>
  </si>
  <si>
    <t>6.467</t>
  </si>
  <si>
    <t>6.344</t>
  </si>
  <si>
    <t>7.146</t>
  </si>
  <si>
    <t>6.001</t>
  </si>
  <si>
    <t>6.343</t>
  </si>
  <si>
    <t>6.836</t>
  </si>
  <si>
    <t>7.125</t>
  </si>
  <si>
    <t>3.898</t>
  </si>
  <si>
    <t>3.640</t>
  </si>
  <si>
    <t>4.952</t>
  </si>
  <si>
    <t>3.525</t>
  </si>
  <si>
    <t>3.362</t>
  </si>
  <si>
    <t>3.095</t>
  </si>
  <si>
    <t>3.091</t>
  </si>
  <si>
    <t>3.074</t>
  </si>
  <si>
    <t>2.481</t>
  </si>
  <si>
    <t>15.851</t>
  </si>
  <si>
    <t>16.317</t>
  </si>
  <si>
    <t>15.252</t>
  </si>
  <si>
    <t>8.949</t>
  </si>
  <si>
    <t>8.735</t>
  </si>
  <si>
    <t>8.163</t>
  </si>
  <si>
    <t>7.868</t>
  </si>
  <si>
    <t>8.075</t>
  </si>
  <si>
    <t>5.540</t>
  </si>
  <si>
    <t>5.323</t>
  </si>
  <si>
    <t>5.917</t>
  </si>
  <si>
    <t>3.852</t>
  </si>
  <si>
    <t>3.748</t>
  </si>
  <si>
    <t>3.836</t>
  </si>
  <si>
    <t>3.260</t>
  </si>
  <si>
    <t>3.404</t>
  </si>
  <si>
    <t>3.017</t>
  </si>
  <si>
    <t>2.879</t>
  </si>
  <si>
    <t>3.131</t>
  </si>
  <si>
    <t>3.693</t>
  </si>
  <si>
    <t>3.230</t>
  </si>
  <si>
    <t>2.968</t>
  </si>
  <si>
    <t>2.319</t>
  </si>
  <si>
    <t>2.567</t>
  </si>
  <si>
    <t>2.461</t>
  </si>
  <si>
    <t>2.467</t>
  </si>
  <si>
    <t>2.181</t>
  </si>
  <si>
    <t>2.873</t>
  </si>
  <si>
    <t>2.681</t>
  </si>
  <si>
    <t>2.729</t>
  </si>
  <si>
    <t>2.660</t>
  </si>
  <si>
    <t>2.990</t>
  </si>
  <si>
    <t>2.661</t>
  </si>
  <si>
    <t>2.725</t>
  </si>
  <si>
    <t>2.829</t>
  </si>
  <si>
    <t>2.713</t>
  </si>
  <si>
    <t>2.313</t>
  </si>
  <si>
    <t>2.676</t>
  </si>
  <si>
    <t>2.306</t>
  </si>
  <si>
    <t>38.498</t>
  </si>
  <si>
    <t>33.424</t>
  </si>
  <si>
    <t>33.514</t>
  </si>
  <si>
    <t>3.951</t>
  </si>
  <si>
    <t>3.623</t>
  </si>
  <si>
    <t>3.945</t>
  </si>
  <si>
    <t>7.329</t>
  </si>
  <si>
    <t>7.616</t>
  </si>
  <si>
    <t>7.723</t>
  </si>
  <si>
    <t>8.399</t>
  </si>
  <si>
    <t>8.564</t>
  </si>
  <si>
    <t>8.217</t>
  </si>
  <si>
    <t>1:02.577</t>
  </si>
  <si>
    <t>1:01.335</t>
  </si>
  <si>
    <t>24.435</t>
  </si>
  <si>
    <t>24.288</t>
  </si>
  <si>
    <t>25.358</t>
  </si>
  <si>
    <t>9.534</t>
  </si>
  <si>
    <t>10.538</t>
  </si>
  <si>
    <t>10.893</t>
  </si>
  <si>
    <t>4.916</t>
  </si>
  <si>
    <t>4.953</t>
  </si>
  <si>
    <t>4.181</t>
  </si>
  <si>
    <t>2.978</t>
  </si>
  <si>
    <t>3.070</t>
  </si>
  <si>
    <t>2.818</t>
  </si>
  <si>
    <t>2.887</t>
  </si>
  <si>
    <t>3.044</t>
  </si>
  <si>
    <t>2.795</t>
  </si>
  <si>
    <t>2.797</t>
  </si>
  <si>
    <t>8:43:15.623</t>
  </si>
  <si>
    <t>1.907</t>
  </si>
  <si>
    <t>2.281</t>
  </si>
  <si>
    <t>1.977</t>
  </si>
  <si>
    <t>2.079</t>
  </si>
  <si>
    <t>2.031</t>
  </si>
  <si>
    <t>3.296</t>
  </si>
  <si>
    <t>2.524</t>
  </si>
  <si>
    <t>2.796</t>
  </si>
  <si>
    <t>2.698</t>
  </si>
  <si>
    <t>3.125</t>
  </si>
  <si>
    <t>3.286</t>
  </si>
  <si>
    <t>2.953</t>
  </si>
  <si>
    <t>2.883</t>
  </si>
  <si>
    <t>3.501</t>
  </si>
  <si>
    <t>3.964</t>
  </si>
  <si>
    <t>3.830</t>
  </si>
  <si>
    <t>5.520</t>
  </si>
  <si>
    <t>5.353</t>
  </si>
  <si>
    <t>4.774</t>
  </si>
  <si>
    <t>11.352</t>
  </si>
  <si>
    <t>12.826</t>
  </si>
  <si>
    <t>12.156</t>
  </si>
  <si>
    <t>19.343</t>
  </si>
  <si>
    <t>18.563</t>
  </si>
  <si>
    <t>18.402</t>
  </si>
  <si>
    <t>24.336</t>
  </si>
  <si>
    <t>26.057</t>
  </si>
  <si>
    <t>23.559</t>
  </si>
  <si>
    <t>2:34:05.144</t>
  </si>
  <si>
    <t>jen pro NaiveBayesMultinomialText</t>
  </si>
  <si>
    <t>4.353</t>
  </si>
  <si>
    <t>4.285</t>
  </si>
  <si>
    <t>4.678</t>
  </si>
  <si>
    <t>3.955</t>
  </si>
  <si>
    <t>3year</t>
  </si>
  <si>
    <t>5.675</t>
  </si>
  <si>
    <t>6.231</t>
  </si>
  <si>
    <t>6.086</t>
  </si>
  <si>
    <t>6.481</t>
  </si>
  <si>
    <t>3.313</t>
  </si>
  <si>
    <t>2.035</t>
  </si>
  <si>
    <t>2.632</t>
  </si>
  <si>
    <t>2.898</t>
  </si>
  <si>
    <t>2.852</t>
  </si>
  <si>
    <t>3.682</t>
  </si>
  <si>
    <t>5.221</t>
  </si>
  <si>
    <t>12.124</t>
  </si>
  <si>
    <t>19.211</t>
  </si>
  <si>
    <t>23.412</t>
  </si>
  <si>
    <t>5.933</t>
  </si>
  <si>
    <t>3.718</t>
  </si>
  <si>
    <t>3.725</t>
  </si>
  <si>
    <t>3.669</t>
  </si>
  <si>
    <t>4.467</t>
  </si>
  <si>
    <t>75.75</t>
  </si>
  <si>
    <t>24.25</t>
  </si>
  <si>
    <t>3.774</t>
  </si>
  <si>
    <t>4.170</t>
  </si>
  <si>
    <t>4.575</t>
  </si>
  <si>
    <t>3.672</t>
  </si>
  <si>
    <t>20</t>
  </si>
  <si>
    <t>4.127</t>
  </si>
  <si>
    <t>4.252</t>
  </si>
  <si>
    <t>3.768</t>
  </si>
  <si>
    <t>3.764</t>
  </si>
  <si>
    <t>37.081</t>
  </si>
  <si>
    <t>2.748</t>
  </si>
  <si>
    <t>2.787</t>
  </si>
  <si>
    <t>2.891</t>
  </si>
  <si>
    <t>35.775</t>
  </si>
  <si>
    <t>4.019</t>
  </si>
  <si>
    <t>9.237</t>
  </si>
  <si>
    <t>24.133</t>
  </si>
  <si>
    <t>34.813</t>
  </si>
  <si>
    <t>1:12.187</t>
  </si>
  <si>
    <t>33.634</t>
  </si>
  <si>
    <t>12:21.891</t>
  </si>
  <si>
    <t>8.231</t>
  </si>
  <si>
    <t>7.399</t>
  </si>
  <si>
    <t>3.622</t>
  </si>
  <si>
    <t>58.857</t>
  </si>
  <si>
    <t>33.124</t>
  </si>
  <si>
    <t>4:45.822</t>
  </si>
  <si>
    <t>9:32.505</t>
  </si>
  <si>
    <t>2:45.998</t>
  </si>
  <si>
    <t>57.584</t>
  </si>
  <si>
    <t>16:32.678</t>
  </si>
  <si>
    <t>2:25:12.004</t>
  </si>
  <si>
    <t>8:16:35.054</t>
  </si>
  <si>
    <t>59.643</t>
  </si>
  <si>
    <t>1:10:43.654</t>
  </si>
  <si>
    <t>6:14.147</t>
  </si>
  <si>
    <t>3:35.814</t>
  </si>
  <si>
    <t>1:04.182</t>
  </si>
  <si>
    <t>36.056</t>
  </si>
  <si>
    <t>2.355</t>
  </si>
  <si>
    <t>2.750</t>
  </si>
  <si>
    <t>2.602</t>
  </si>
  <si>
    <t>35.164</t>
  </si>
  <si>
    <t>3.681</t>
  </si>
  <si>
    <t>5.896</t>
  </si>
  <si>
    <t>8.950</t>
  </si>
  <si>
    <t>33.529</t>
  </si>
  <si>
    <t>17.778</t>
  </si>
  <si>
    <t>40.565</t>
  </si>
  <si>
    <t>1:30.897</t>
  </si>
  <si>
    <t>33.753</t>
  </si>
  <si>
    <t>1:59.711</t>
  </si>
  <si>
    <t>6.504</t>
  </si>
  <si>
    <t>9.011</t>
  </si>
  <si>
    <t>9.331</t>
  </si>
  <si>
    <t>2:41.167</t>
  </si>
  <si>
    <t>4:47.155</t>
  </si>
  <si>
    <t>2:31.198</t>
  </si>
  <si>
    <t>25:48.781</t>
  </si>
  <si>
    <t>7:15.188</t>
  </si>
  <si>
    <t>25:15.810</t>
  </si>
  <si>
    <t>1:48:19.117</t>
  </si>
  <si>
    <t>15:48:52.993</t>
  </si>
  <si>
    <t>4:10.937</t>
  </si>
  <si>
    <t>4:08.699</t>
  </si>
  <si>
    <t>3.889</t>
  </si>
  <si>
    <t>6.811</t>
  </si>
  <si>
    <t>10.121</t>
  </si>
  <si>
    <t>2:09.148</t>
  </si>
  <si>
    <t>14:43.190</t>
  </si>
  <si>
    <t>44:52.460</t>
  </si>
  <si>
    <t>5:15:51.841</t>
  </si>
  <si>
    <t>8.914</t>
  </si>
  <si>
    <t>11.987</t>
  </si>
  <si>
    <t>1:52:13.147</t>
  </si>
  <si>
    <t>20.054</t>
  </si>
  <si>
    <t>3:57.870</t>
  </si>
  <si>
    <t>49.412</t>
  </si>
  <si>
    <t>13.905</t>
  </si>
  <si>
    <t>1:32.497</t>
  </si>
  <si>
    <t>1:30.104</t>
  </si>
  <si>
    <t>3:13.117</t>
  </si>
  <si>
    <t>24:25.175</t>
  </si>
  <si>
    <t>42:21.412</t>
  </si>
  <si>
    <t>3.812</t>
  </si>
  <si>
    <t>5.413</t>
  </si>
  <si>
    <t>3:59.923</t>
  </si>
  <si>
    <t>4.554</t>
  </si>
  <si>
    <t>5.157</t>
  </si>
  <si>
    <t>6.054</t>
  </si>
  <si>
    <t>7.987</t>
  </si>
  <si>
    <t>5.998</t>
  </si>
  <si>
    <t>6.972</t>
  </si>
  <si>
    <t>3.524</t>
  </si>
  <si>
    <t>3.144</t>
  </si>
  <si>
    <t>2.987</t>
  </si>
  <si>
    <t>1:25.944</t>
  </si>
  <si>
    <t>1:26.236</t>
  </si>
  <si>
    <t>16.507</t>
  </si>
  <si>
    <t>8.920</t>
  </si>
  <si>
    <t>8.003</t>
  </si>
  <si>
    <t>5.515</t>
  </si>
  <si>
    <t>3.921</t>
  </si>
  <si>
    <t>3.124</t>
  </si>
  <si>
    <t>1:30.995</t>
  </si>
  <si>
    <t>2.904</t>
  </si>
  <si>
    <t>2.511</t>
  </si>
  <si>
    <t>2.668</t>
  </si>
  <si>
    <t>6.138</t>
  </si>
  <si>
    <t>11.089</t>
  </si>
  <si>
    <t>1:31.467</t>
  </si>
  <si>
    <t>6.804</t>
  </si>
  <si>
    <t>13.249</t>
  </si>
  <si>
    <t>17.055</t>
  </si>
  <si>
    <t>29.145</t>
  </si>
  <si>
    <t>1:59.198</t>
  </si>
  <si>
    <t>3:53.997</t>
  </si>
  <si>
    <t>14:05.208</t>
  </si>
  <si>
    <t>45:26.942</t>
  </si>
  <si>
    <t>1:20:12.823</t>
  </si>
  <si>
    <t>3:20:18.671</t>
  </si>
  <si>
    <t>4.058</t>
  </si>
  <si>
    <t>27.213</t>
  </si>
  <si>
    <t>40.841</t>
  </si>
  <si>
    <t>42.940</t>
  </si>
  <si>
    <t>26:17.604</t>
  </si>
  <si>
    <t>5:50.170</t>
  </si>
  <si>
    <t>4:10.704</t>
  </si>
  <si>
    <t>1:05.699</t>
  </si>
  <si>
    <t>40.174</t>
  </si>
  <si>
    <t>1:32.402</t>
  </si>
  <si>
    <t>10:47.602</t>
  </si>
  <si>
    <t>8:48.580</t>
  </si>
  <si>
    <t>8:58.867</t>
  </si>
  <si>
    <t>22.658</t>
  </si>
  <si>
    <t>5:13.706</t>
  </si>
  <si>
    <t>1:47.599</t>
  </si>
  <si>
    <t>3:16:42.197</t>
  </si>
  <si>
    <t>7:52.190</t>
  </si>
  <si>
    <t>1:50:13.182</t>
  </si>
  <si>
    <t>1:40:12.806</t>
  </si>
  <si>
    <t>20:15:21.188</t>
  </si>
  <si>
    <t>21:41:12.891</t>
  </si>
  <si>
    <t>31:51:13.904</t>
  </si>
  <si>
    <t>31:14:14.087</t>
  </si>
  <si>
    <t>31:12:59.450</t>
  </si>
  <si>
    <t>2.130</t>
  </si>
  <si>
    <t>30.216</t>
  </si>
  <si>
    <t>3.208</t>
  </si>
  <si>
    <t>2.160</t>
  </si>
  <si>
    <t>16:12.223</t>
  </si>
  <si>
    <t>3:25:15.595</t>
  </si>
  <si>
    <t>9:02.670</t>
  </si>
  <si>
    <t>7.208</t>
  </si>
  <si>
    <t>2.618</t>
  </si>
  <si>
    <t>2:30:03.550</t>
  </si>
  <si>
    <t>10:54.586</t>
  </si>
  <si>
    <t>36:18.754</t>
  </si>
  <si>
    <t>36:44.385</t>
  </si>
  <si>
    <t>31:55.915</t>
  </si>
  <si>
    <t>30:50.924</t>
  </si>
  <si>
    <t>3:04:09.821</t>
  </si>
  <si>
    <t>3:24:20.251</t>
  </si>
  <si>
    <t>1:02:36.031</t>
  </si>
  <si>
    <t>19:14.558</t>
  </si>
  <si>
    <t>2:45.407</t>
  </si>
  <si>
    <t>1:19.008</t>
  </si>
  <si>
    <t>1:01.808</t>
  </si>
  <si>
    <t>27.931</t>
  </si>
  <si>
    <t>30.046</t>
  </si>
  <si>
    <t>8.545</t>
  </si>
  <si>
    <t>7.504</t>
  </si>
  <si>
    <t>3.856</t>
  </si>
  <si>
    <t>3.285</t>
  </si>
  <si>
    <t>4.615</t>
  </si>
  <si>
    <t>4.016</t>
  </si>
  <si>
    <t>1:35.478</t>
  </si>
  <si>
    <t>22:18.971</t>
  </si>
  <si>
    <t>1:20.147</t>
  </si>
  <si>
    <t>44.214</t>
  </si>
  <si>
    <t>10.125</t>
  </si>
  <si>
    <t>20.978</t>
  </si>
  <si>
    <t>3.838</t>
  </si>
  <si>
    <t>2.922</t>
  </si>
  <si>
    <t>2.759</t>
  </si>
  <si>
    <t>2.549</t>
  </si>
  <si>
    <t>2.198</t>
  </si>
  <si>
    <t>2:35.887</t>
  </si>
  <si>
    <t>1:15.703</t>
  </si>
  <si>
    <t>21.168</t>
  </si>
  <si>
    <t>12:23.578</t>
  </si>
  <si>
    <t>40:51.021</t>
  </si>
  <si>
    <t>2:05:13.662</t>
  </si>
  <si>
    <t>8:26:42.682</t>
  </si>
  <si>
    <t>8:45:13.200</t>
  </si>
  <si>
    <t>38:32:14.132</t>
  </si>
  <si>
    <t>39:14:18.580</t>
  </si>
  <si>
    <t>38:43:12.101</t>
  </si>
  <si>
    <t>5:15.269</t>
  </si>
  <si>
    <t>4:22.968</t>
  </si>
  <si>
    <t>1:25:16.807</t>
  </si>
  <si>
    <t>1:56:51.413</t>
  </si>
  <si>
    <t>16:13.125</t>
  </si>
  <si>
    <t>1:13.344</t>
  </si>
  <si>
    <t>8:31.544</t>
  </si>
  <si>
    <t>2:08:52.663</t>
  </si>
  <si>
    <t>1:18:31.014</t>
  </si>
  <si>
    <t>1:00:12.321</t>
  </si>
  <si>
    <t>51:12:19.221</t>
  </si>
  <si>
    <t>50:45:33.681</t>
  </si>
  <si>
    <t>51:03:25.981</t>
  </si>
  <si>
    <t>3:54:12.688</t>
  </si>
  <si>
    <t>17.731</t>
  </si>
  <si>
    <t>2.869</t>
  </si>
  <si>
    <t>2.603</t>
  </si>
  <si>
    <t>2.651</t>
  </si>
  <si>
    <t>30:01.488</t>
  </si>
  <si>
    <t>3:20:11.919</t>
  </si>
  <si>
    <t>12:27:47.912</t>
  </si>
  <si>
    <t>16:40:18.380</t>
  </si>
  <si>
    <t>27:51.132</t>
  </si>
  <si>
    <t>8:59.540</t>
  </si>
  <si>
    <t>40.210</t>
  </si>
  <si>
    <t>2:44.393</t>
  </si>
  <si>
    <t>4.247</t>
  </si>
  <si>
    <t>5.231</t>
  </si>
  <si>
    <t>16.325</t>
  </si>
  <si>
    <t>7.149</t>
  </si>
  <si>
    <t>8.777</t>
  </si>
  <si>
    <t>6.288</t>
  </si>
  <si>
    <t>27.491</t>
  </si>
  <si>
    <t>1:42.551</t>
  </si>
  <si>
    <t>31.427</t>
  </si>
  <si>
    <t>2:31.718</t>
  </si>
  <si>
    <t>14:52.781</t>
  </si>
  <si>
    <t>25:30.611</t>
  </si>
  <si>
    <t>40.030</t>
  </si>
  <si>
    <t>9:49.789</t>
  </si>
  <si>
    <t>3:15:41.516</t>
  </si>
  <si>
    <t>42.846</t>
  </si>
  <si>
    <t>1:41:50.555</t>
  </si>
  <si>
    <t>10:40:24.612</t>
  </si>
  <si>
    <t>22.151</t>
  </si>
  <si>
    <t>2.719</t>
  </si>
  <si>
    <t>2.526</t>
  </si>
  <si>
    <t>3.087</t>
  </si>
  <si>
    <t>5.188</t>
  </si>
  <si>
    <t>1:52.516</t>
  </si>
  <si>
    <t>11.418</t>
  </si>
  <si>
    <t>3:55.904</t>
  </si>
  <si>
    <t>10:41.366</t>
  </si>
  <si>
    <t>22.326</t>
  </si>
  <si>
    <t>20:12.320</t>
  </si>
  <si>
    <t>21,784</t>
  </si>
  <si>
    <t>*kurzívou jsou označena měření z jara 2017, ze starší verze weky a jdmp</t>
  </si>
  <si>
    <t>47:59.204</t>
  </si>
  <si>
    <t>745,451</t>
  </si>
  <si>
    <t>64,182</t>
  </si>
  <si>
    <t>medián času</t>
  </si>
  <si>
    <t>medián paměti</t>
  </si>
  <si>
    <t>1000-30</t>
  </si>
  <si>
    <t xml:space="preserve"> 0.065003395</t>
  </si>
  <si>
    <t>88.6</t>
  </si>
  <si>
    <t>11.4</t>
  </si>
  <si>
    <t>2.150</t>
  </si>
  <si>
    <t>2.095</t>
  </si>
  <si>
    <t>2.078</t>
  </si>
  <si>
    <t>1.965</t>
  </si>
  <si>
    <t>250000-30</t>
  </si>
  <si>
    <t>12.068</t>
  </si>
  <si>
    <t xml:space="preserve"> 13.363039970</t>
  </si>
  <si>
    <t>88.286</t>
  </si>
  <si>
    <t xml:space="preserve"> 11.714</t>
  </si>
  <si>
    <t>12.363</t>
  </si>
  <si>
    <t>13.279</t>
  </si>
  <si>
    <t>11.442</t>
  </si>
  <si>
    <t>11.414</t>
  </si>
  <si>
    <t>200000-30</t>
  </si>
  <si>
    <t>9.762</t>
  </si>
  <si>
    <t xml:space="preserve"> 10.6927518</t>
  </si>
  <si>
    <t>88.3545</t>
  </si>
  <si>
    <t>11.6455</t>
  </si>
  <si>
    <t>8.921</t>
  </si>
  <si>
    <t>9.735</t>
  </si>
  <si>
    <t>8.959</t>
  </si>
  <si>
    <t>8.971</t>
  </si>
  <si>
    <t>150000-30</t>
  </si>
  <si>
    <t>7.931</t>
  </si>
  <si>
    <t>8.0224637</t>
  </si>
  <si>
    <t>88.3693</t>
  </si>
  <si>
    <t>11.6307</t>
  </si>
  <si>
    <t>7.452</t>
  </si>
  <si>
    <t>7.220</t>
  </si>
  <si>
    <t>7.242</t>
  </si>
  <si>
    <t>9.904</t>
  </si>
  <si>
    <t>80000-30</t>
  </si>
  <si>
    <t>6.265</t>
  </si>
  <si>
    <t>4.28405952</t>
  </si>
  <si>
    <t>88.3588</t>
  </si>
  <si>
    <t>11.6413</t>
  </si>
  <si>
    <t>5.910</t>
  </si>
  <si>
    <t>5.072</t>
  </si>
  <si>
    <t>4.925</t>
  </si>
  <si>
    <t>4.944</t>
  </si>
  <si>
    <t>250000-5</t>
  </si>
  <si>
    <t>200000-5</t>
  </si>
  <si>
    <t>150000-5</t>
  </si>
  <si>
    <t>100000-5</t>
  </si>
  <si>
    <t>50000-5</t>
  </si>
  <si>
    <t>20000-5</t>
  </si>
  <si>
    <t>10000-5</t>
  </si>
  <si>
    <t>5000-5</t>
  </si>
  <si>
    <t>1000-5</t>
  </si>
  <si>
    <t>2000-5</t>
  </si>
  <si>
    <t>50000-30</t>
  </si>
  <si>
    <t>20000-30</t>
  </si>
  <si>
    <t>10000-30</t>
  </si>
  <si>
    <t>5000-30</t>
  </si>
  <si>
    <t>5.080</t>
  </si>
  <si>
    <t>2.68188667</t>
  </si>
  <si>
    <t>88.324</t>
  </si>
  <si>
    <t xml:space="preserve">11.676 </t>
  </si>
  <si>
    <t>5.060</t>
  </si>
  <si>
    <t>3.990</t>
  </si>
  <si>
    <t>4.295</t>
  </si>
  <si>
    <t>3.971</t>
  </si>
  <si>
    <t>2.954</t>
  </si>
  <si>
    <t>1.0797138</t>
  </si>
  <si>
    <t>88.43</t>
  </si>
  <si>
    <t>11.57</t>
  </si>
  <si>
    <t>2.850</t>
  </si>
  <si>
    <t>2.912</t>
  </si>
  <si>
    <t>2.907</t>
  </si>
  <si>
    <t>88.38</t>
  </si>
  <si>
    <t>11.62</t>
  </si>
  <si>
    <t>0.27862644</t>
  </si>
  <si>
    <t>2.919</t>
  </si>
  <si>
    <t>2.821</t>
  </si>
  <si>
    <t>2.533</t>
  </si>
  <si>
    <t>2.333</t>
  </si>
  <si>
    <t>2.940</t>
  </si>
  <si>
    <t>300000-30</t>
  </si>
  <si>
    <t>14.817</t>
  </si>
  <si>
    <t>16.03332805</t>
  </si>
  <si>
    <t>88.249</t>
  </si>
  <si>
    <t>11.751</t>
  </si>
  <si>
    <t>15.457</t>
  </si>
  <si>
    <t>14.161</t>
  </si>
  <si>
    <t>13.501</t>
  </si>
  <si>
    <t>15.743</t>
  </si>
  <si>
    <t>53.182</t>
  </si>
  <si>
    <t>16.0333280</t>
  </si>
  <si>
    <t>88.172</t>
  </si>
  <si>
    <t>11.828</t>
  </si>
  <si>
    <t>55.625</t>
  </si>
  <si>
    <t>52.389</t>
  </si>
  <si>
    <t>48.599</t>
  </si>
  <si>
    <t>48.532</t>
  </si>
  <si>
    <t>40.127</t>
  </si>
  <si>
    <t>13.363039</t>
  </si>
  <si>
    <t>88.0896</t>
  </si>
  <si>
    <t>11.104</t>
  </si>
  <si>
    <t>43.593</t>
  </si>
  <si>
    <t>40.261</t>
  </si>
  <si>
    <t>41.262</t>
  </si>
  <si>
    <t>42.113</t>
  </si>
  <si>
    <t>37.800</t>
  </si>
  <si>
    <t>10.692751</t>
  </si>
  <si>
    <t>88.3165</t>
  </si>
  <si>
    <t>36.268</t>
  </si>
  <si>
    <t>31.932</t>
  </si>
  <si>
    <t>33.142</t>
  </si>
  <si>
    <t>31.035</t>
  </si>
  <si>
    <t>27.623</t>
  </si>
  <si>
    <t>88.144</t>
  </si>
  <si>
    <t xml:space="preserve"> 11.856</t>
  </si>
  <si>
    <t>23.833</t>
  </si>
  <si>
    <t>23.204</t>
  </si>
  <si>
    <t>24.510</t>
  </si>
  <si>
    <t>23.839</t>
  </si>
  <si>
    <t>13.480</t>
  </si>
  <si>
    <t>4.2840595</t>
  </si>
  <si>
    <t>88.35</t>
  </si>
  <si>
    <t>13.756</t>
  </si>
  <si>
    <t>14.792</t>
  </si>
  <si>
    <t>15.270</t>
  </si>
  <si>
    <t>11.65</t>
  </si>
  <si>
    <t>13.971</t>
  </si>
  <si>
    <t>10.199</t>
  </si>
  <si>
    <t>2.6818866</t>
  </si>
  <si>
    <t>88.316</t>
  </si>
  <si>
    <t>11.684</t>
  </si>
  <si>
    <t>10.509</t>
  </si>
  <si>
    <t>10.214</t>
  </si>
  <si>
    <t>9.481</t>
  </si>
  <si>
    <t>9.859</t>
  </si>
  <si>
    <t>5.705</t>
  </si>
  <si>
    <t xml:space="preserve"> 1.07971382</t>
  </si>
  <si>
    <t>5.909</t>
  </si>
  <si>
    <t>5.497</t>
  </si>
  <si>
    <t>5.916</t>
  </si>
  <si>
    <t>6.036</t>
  </si>
  <si>
    <t>0.278626</t>
  </si>
  <si>
    <t>3.598</t>
  </si>
  <si>
    <t>3.467</t>
  </si>
  <si>
    <t>3.240</t>
  </si>
  <si>
    <t>3.062</t>
  </si>
  <si>
    <t>0.065003</t>
  </si>
  <si>
    <t xml:space="preserve">11.4 </t>
  </si>
  <si>
    <t>2.188</t>
  </si>
  <si>
    <t>2.185</t>
  </si>
  <si>
    <t>2.559</t>
  </si>
  <si>
    <t>3.943</t>
  </si>
  <si>
    <t>0.5456562</t>
  </si>
  <si>
    <t>3.775</t>
  </si>
  <si>
    <t>4.667</t>
  </si>
  <si>
    <t>3.745</t>
  </si>
  <si>
    <t>4.376</t>
  </si>
  <si>
    <t>2.910</t>
  </si>
  <si>
    <t>2.918</t>
  </si>
  <si>
    <t>2.628</t>
  </si>
  <si>
    <t>2.530</t>
  </si>
  <si>
    <t>2.629</t>
  </si>
  <si>
    <t>300000-5</t>
  </si>
  <si>
    <t>10.045</t>
  </si>
  <si>
    <t>10.928</t>
  </si>
  <si>
    <t>9.884</t>
  </si>
  <si>
    <t>9.631</t>
  </si>
  <si>
    <t>10.696</t>
  </si>
  <si>
    <t>8.748</t>
  </si>
  <si>
    <t>8.409</t>
  </si>
  <si>
    <t>8.300</t>
  </si>
  <si>
    <t>8.492</t>
  </si>
  <si>
    <t>8.116</t>
  </si>
  <si>
    <t>6.323</t>
  </si>
  <si>
    <t>6.126</t>
  </si>
  <si>
    <t>6.037</t>
  </si>
  <si>
    <t>6.275</t>
  </si>
  <si>
    <t>5.873</t>
  </si>
  <si>
    <t>5.586</t>
  </si>
  <si>
    <t>6.099</t>
  </si>
  <si>
    <t>5.531</t>
  </si>
  <si>
    <t>4.601</t>
  </si>
  <si>
    <t>4.852</t>
  </si>
  <si>
    <t>4.273</t>
  </si>
  <si>
    <t>4.367</t>
  </si>
  <si>
    <t>4.267</t>
  </si>
  <si>
    <t>3.792</t>
  </si>
  <si>
    <t>2.992</t>
  </si>
  <si>
    <t>3.092</t>
  </si>
  <si>
    <t>3.674</t>
  </si>
  <si>
    <t>3.236</t>
  </si>
  <si>
    <t>2.330</t>
  </si>
  <si>
    <t>2.803</t>
  </si>
  <si>
    <t>2.563</t>
  </si>
  <si>
    <t>2.441</t>
  </si>
  <si>
    <t>2.346</t>
  </si>
  <si>
    <t>2.252</t>
  </si>
  <si>
    <t>2.247</t>
  </si>
  <si>
    <t>2.223</t>
  </si>
  <si>
    <t>2.273</t>
  </si>
  <si>
    <t>2.026</t>
  </si>
  <si>
    <t>2.327</t>
  </si>
  <si>
    <t>2.117</t>
  </si>
  <si>
    <t>2.236</t>
  </si>
  <si>
    <t>2.351</t>
  </si>
  <si>
    <t>2.005</t>
  </si>
  <si>
    <t>2.151</t>
  </si>
  <si>
    <t>1.925</t>
  </si>
  <si>
    <t>2.440</t>
  </si>
  <si>
    <t>1.921</t>
  </si>
  <si>
    <t>2.324</t>
  </si>
  <si>
    <t>1.929</t>
  </si>
  <si>
    <t>2.051</t>
  </si>
  <si>
    <t>300000-10</t>
  </si>
  <si>
    <t>1000-10</t>
  </si>
  <si>
    <t>25.406</t>
  </si>
  <si>
    <t>26.776</t>
  </si>
  <si>
    <t>24.904</t>
  </si>
  <si>
    <t>25.207</t>
  </si>
  <si>
    <t>25.691</t>
  </si>
  <si>
    <t>2000-10</t>
  </si>
  <si>
    <t>5000-10</t>
  </si>
  <si>
    <t>10000-10</t>
  </si>
  <si>
    <t>20000-10</t>
  </si>
  <si>
    <t>50000-10</t>
  </si>
  <si>
    <t>100000-10</t>
  </si>
  <si>
    <t>150000-10</t>
  </si>
  <si>
    <t>200000-10</t>
  </si>
  <si>
    <t>250000-10</t>
  </si>
  <si>
    <t>17.568</t>
  </si>
  <si>
    <t>17.187</t>
  </si>
  <si>
    <t>17.337</t>
  </si>
  <si>
    <t>17.024</t>
  </si>
  <si>
    <t>17.198</t>
  </si>
  <si>
    <t>9.402</t>
  </si>
  <si>
    <t>9.152</t>
  </si>
  <si>
    <t>9.287</t>
  </si>
  <si>
    <t>9.497</t>
  </si>
  <si>
    <t>33.269</t>
  </si>
  <si>
    <t>33.185</t>
  </si>
  <si>
    <t>32.663</t>
  </si>
  <si>
    <t>33.163</t>
  </si>
  <si>
    <t>32.949</t>
  </si>
  <si>
    <t>40.056</t>
  </si>
  <si>
    <t>41.906</t>
  </si>
  <si>
    <t>40.989</t>
  </si>
  <si>
    <t>39.829</t>
  </si>
  <si>
    <t>39.828</t>
  </si>
  <si>
    <t>5.620</t>
  </si>
  <si>
    <t>6.591</t>
  </si>
  <si>
    <t>4.808</t>
  </si>
  <si>
    <t>5.609</t>
  </si>
  <si>
    <t>5.554</t>
  </si>
  <si>
    <t>3.550</t>
  </si>
  <si>
    <t>3.564</t>
  </si>
  <si>
    <t>3.310</t>
  </si>
  <si>
    <t>3.323</t>
  </si>
  <si>
    <t>2.710</t>
  </si>
  <si>
    <t>2.831</t>
  </si>
  <si>
    <t>2.525</t>
  </si>
  <si>
    <t>2.094</t>
  </si>
  <si>
    <t>2.173</t>
  </si>
  <si>
    <t>2.018</t>
  </si>
  <si>
    <t>2.109</t>
  </si>
  <si>
    <t>2.162</t>
  </si>
  <si>
    <t>1.908</t>
  </si>
  <si>
    <t>1.932</t>
  </si>
  <si>
    <t>1.905</t>
  </si>
  <si>
    <t>48.469</t>
  </si>
  <si>
    <t>51.657</t>
  </si>
  <si>
    <t>51.508</t>
  </si>
  <si>
    <t>48.545</t>
  </si>
  <si>
    <t>48.230</t>
  </si>
  <si>
    <t>1000-30-clust</t>
  </si>
  <si>
    <t>3.172</t>
  </si>
  <si>
    <t>0.0271749</t>
  </si>
  <si>
    <t>2.320</t>
  </si>
  <si>
    <t>3.162</t>
  </si>
  <si>
    <t>2.287</t>
  </si>
  <si>
    <t>2.196</t>
  </si>
  <si>
    <t>0.0347967</t>
  </si>
  <si>
    <t>2.192</t>
  </si>
  <si>
    <t>2.361</t>
  </si>
  <si>
    <t>2.166</t>
  </si>
  <si>
    <t>2.194</t>
  </si>
  <si>
    <t>5000-30-clust</t>
  </si>
  <si>
    <t>0.05770015</t>
  </si>
  <si>
    <t>2.951</t>
  </si>
  <si>
    <t>3.031</t>
  </si>
  <si>
    <t>3.140</t>
  </si>
  <si>
    <t>2.712</t>
  </si>
  <si>
    <t>10000-30-clust</t>
  </si>
  <si>
    <t>3.667</t>
  </si>
  <si>
    <t>0.09584331</t>
  </si>
  <si>
    <t>3.015</t>
  </si>
  <si>
    <t>3.076</t>
  </si>
  <si>
    <t>3.528</t>
  </si>
  <si>
    <t>2.988</t>
  </si>
  <si>
    <t>20000-30-clust</t>
  </si>
  <si>
    <t>4.505</t>
  </si>
  <si>
    <t>4.800</t>
  </si>
  <si>
    <t>4.362</t>
  </si>
  <si>
    <t>4.686</t>
  </si>
  <si>
    <t>0.172122</t>
  </si>
  <si>
    <t>4.541</t>
  </si>
  <si>
    <t>7.834</t>
  </si>
  <si>
    <t>0.401011</t>
  </si>
  <si>
    <t>7.722</t>
  </si>
  <si>
    <t>50000-30-clust</t>
  </si>
  <si>
    <t>100000-30-clust</t>
  </si>
  <si>
    <t>7.960</t>
  </si>
  <si>
    <t>8.543</t>
  </si>
  <si>
    <t>7.144</t>
  </si>
  <si>
    <t>15.668</t>
  </si>
  <si>
    <t>0.7824773</t>
  </si>
  <si>
    <t>15.272</t>
  </si>
  <si>
    <t>17.455</t>
  </si>
  <si>
    <t>18.667</t>
  </si>
  <si>
    <t>18.244</t>
  </si>
  <si>
    <t>42.961</t>
  </si>
  <si>
    <t>1.45385265</t>
  </si>
  <si>
    <t>46.208</t>
  </si>
  <si>
    <t>44.072</t>
  </si>
  <si>
    <t>42.013</t>
  </si>
  <si>
    <t>44.302</t>
  </si>
  <si>
    <t>36.260</t>
  </si>
  <si>
    <t>1.850619</t>
  </si>
  <si>
    <t>36.283</t>
  </si>
  <si>
    <t>35.669</t>
  </si>
  <si>
    <t>188000-30-clust</t>
  </si>
  <si>
    <t>240000-30-clust</t>
  </si>
  <si>
    <t>37.519</t>
  </si>
  <si>
    <t>37.481</t>
  </si>
  <si>
    <t>250000-30-clust</t>
  </si>
  <si>
    <t>1:12.512</t>
  </si>
  <si>
    <t>1.923081</t>
  </si>
  <si>
    <t>1:13.325</t>
  </si>
  <si>
    <t>1:09.553</t>
  </si>
  <si>
    <t>1:08.906</t>
  </si>
  <si>
    <t>1:10.269</t>
  </si>
  <si>
    <t>25:47.034</t>
  </si>
  <si>
    <t>5.348141</t>
  </si>
  <si>
    <t xml:space="preserve"> 0.06096935</t>
  </si>
  <si>
    <t>2.244</t>
  </si>
  <si>
    <t>2.200</t>
  </si>
  <si>
    <t>2.557</t>
  </si>
  <si>
    <t>2.253</t>
  </si>
  <si>
    <t>0.1143751</t>
  </si>
  <si>
    <t>3.151</t>
  </si>
  <si>
    <t>2.408</t>
  </si>
  <si>
    <t>2.419</t>
  </si>
  <si>
    <t>2.623</t>
  </si>
  <si>
    <t>4.343</t>
  </si>
  <si>
    <t>0.2745923</t>
  </si>
  <si>
    <t>4.364</t>
  </si>
  <si>
    <t>4.674</t>
  </si>
  <si>
    <t>4.015</t>
  </si>
  <si>
    <t>3.883</t>
  </si>
  <si>
    <t>16.522</t>
  </si>
  <si>
    <t>0.541622</t>
  </si>
  <si>
    <t>14.863</t>
  </si>
  <si>
    <t>12.691</t>
  </si>
  <si>
    <t>12.385</t>
  </si>
  <si>
    <t>12.654</t>
  </si>
  <si>
    <t>53.498</t>
  </si>
  <si>
    <t>1.075679</t>
  </si>
  <si>
    <t>54.083</t>
  </si>
  <si>
    <t>51.885</t>
  </si>
  <si>
    <t>56.786</t>
  </si>
  <si>
    <t>55.145</t>
  </si>
  <si>
    <t>6:25.311</t>
  </si>
  <si>
    <t>2.6778526</t>
  </si>
  <si>
    <t>6:18.551</t>
  </si>
  <si>
    <t>6:23.675</t>
  </si>
  <si>
    <t>6:10.275</t>
  </si>
  <si>
    <t>6:08.697</t>
  </si>
  <si>
    <t>25:10.264</t>
  </si>
  <si>
    <t>25:43.430</t>
  </si>
  <si>
    <t>55:16.031</t>
  </si>
  <si>
    <t>8.01842975</t>
  </si>
  <si>
    <t>26:12.518</t>
  </si>
  <si>
    <t>24:25.283</t>
  </si>
  <si>
    <t>56:02.503</t>
  </si>
  <si>
    <t>56:23.107</t>
  </si>
  <si>
    <t>2.909</t>
  </si>
  <si>
    <t>0.06500339</t>
  </si>
  <si>
    <t>3:22.611</t>
  </si>
  <si>
    <t>16.03332</t>
  </si>
  <si>
    <t>57:28.805</t>
  </si>
  <si>
    <t>3:25.796</t>
  </si>
  <si>
    <t>3:19.190</t>
  </si>
  <si>
    <t>3:18.529</t>
  </si>
  <si>
    <t>3:20.129</t>
  </si>
  <si>
    <t>2:43.962</t>
  </si>
  <si>
    <t>13.36303</t>
  </si>
  <si>
    <t>11.714</t>
  </si>
  <si>
    <t>2.424</t>
  </si>
  <si>
    <t>2.654</t>
  </si>
  <si>
    <t>2.663</t>
  </si>
  <si>
    <t>3.928</t>
  </si>
  <si>
    <t>3.790</t>
  </si>
  <si>
    <t>3.707</t>
  </si>
  <si>
    <t>3.689</t>
  </si>
  <si>
    <t>5.972</t>
  </si>
  <si>
    <t>87.92</t>
  </si>
  <si>
    <t>12.08</t>
  </si>
  <si>
    <t>5.749</t>
  </si>
  <si>
    <t>6.172</t>
  </si>
  <si>
    <t>5.164</t>
  </si>
  <si>
    <t>5.222</t>
  </si>
  <si>
    <t>9.461</t>
  </si>
  <si>
    <t>1.07971382</t>
  </si>
  <si>
    <t>9.238</t>
  </si>
  <si>
    <t>11.053</t>
  </si>
  <si>
    <t>12.390</t>
  </si>
  <si>
    <t>11.555</t>
  </si>
  <si>
    <t>11.676</t>
  </si>
  <si>
    <t>26.023</t>
  </si>
  <si>
    <t>25.841</t>
  </si>
  <si>
    <t>23.592</t>
  </si>
  <si>
    <t>24.570</t>
  </si>
  <si>
    <t>31.137</t>
  </si>
  <si>
    <t>43.318</t>
  </si>
  <si>
    <t>4.284059</t>
  </si>
  <si>
    <t>42.040</t>
  </si>
  <si>
    <t>41.743</t>
  </si>
  <si>
    <t>42.574</t>
  </si>
  <si>
    <t>40.837</t>
  </si>
  <si>
    <t>1:27.281</t>
  </si>
  <si>
    <t>8.02246379</t>
  </si>
  <si>
    <t>1:01:07.467</t>
  </si>
  <si>
    <t>1:34.242</t>
  </si>
  <si>
    <t>2:33.443</t>
  </si>
  <si>
    <t>1:31.074</t>
  </si>
  <si>
    <t>1:21.236</t>
  </si>
  <si>
    <t>1:26.519</t>
  </si>
  <si>
    <t>1:57.031</t>
  </si>
  <si>
    <t>10.69275188</t>
  </si>
  <si>
    <t>1:53.641</t>
  </si>
  <si>
    <t>1:50.554</t>
  </si>
  <si>
    <t>1:52.938</t>
  </si>
  <si>
    <t>1:50.232</t>
  </si>
  <si>
    <t>2:38.699</t>
  </si>
  <si>
    <t>2:40.594</t>
  </si>
  <si>
    <t>2:43.529</t>
  </si>
  <si>
    <t>50000-5-2clust</t>
  </si>
  <si>
    <t>35:54.159</t>
  </si>
  <si>
    <t>1.6286268</t>
  </si>
  <si>
    <t>100000-5-2clust</t>
  </si>
  <si>
    <t>1:12:54.775</t>
  </si>
  <si>
    <t>3.24987316</t>
  </si>
  <si>
    <t>3:06:22.463</t>
  </si>
  <si>
    <t>13.3590059</t>
  </si>
  <si>
    <t>1:38:25.045</t>
  </si>
  <si>
    <t>2:08:04.289</t>
  </si>
  <si>
    <t>10.688717</t>
  </si>
  <si>
    <t>1:17:43.664</t>
  </si>
  <si>
    <t>1:57:36.212</t>
  </si>
  <si>
    <t>150000-5-2clust</t>
  </si>
  <si>
    <t>1:47:34.145</t>
  </si>
  <si>
    <t>2:07:15.193</t>
  </si>
  <si>
    <t>4.87111949</t>
  </si>
  <si>
    <t>200000-5-2clust</t>
  </si>
  <si>
    <t>2:49:03.517</t>
  </si>
  <si>
    <t>2:43:34.465</t>
  </si>
  <si>
    <t>5:19:47.449</t>
  </si>
  <si>
    <t>6.49236965</t>
  </si>
  <si>
    <t>2:49:03.657</t>
  </si>
  <si>
    <t>2:08:01.358</t>
  </si>
  <si>
    <t>1:43:44.426</t>
  </si>
  <si>
    <t>13:20.022</t>
  </si>
  <si>
    <t>2.67785263</t>
  </si>
  <si>
    <t>90.714</t>
  </si>
  <si>
    <t>9.286</t>
  </si>
  <si>
    <t>1:18:44.708</t>
  </si>
  <si>
    <t>30:00.296</t>
  </si>
  <si>
    <t>5:10:19.125</t>
  </si>
  <si>
    <t>13.359005</t>
  </si>
  <si>
    <t>90.7172</t>
  </si>
  <si>
    <t>9.2828</t>
  </si>
  <si>
    <t>3:34:56.638</t>
  </si>
  <si>
    <t>90.7285</t>
  </si>
  <si>
    <t>9.2715</t>
  </si>
  <si>
    <t>30:04.238</t>
  </si>
  <si>
    <t>29:22.414</t>
  </si>
  <si>
    <t>30:53.002</t>
  </si>
  <si>
    <t>3:30:51.523</t>
  </si>
  <si>
    <t>8:09.572</t>
  </si>
  <si>
    <t>10.6887178</t>
  </si>
  <si>
    <t>81.3475</t>
  </si>
  <si>
    <t>18.6525</t>
  </si>
  <si>
    <t>1:19:10.436</t>
  </si>
  <si>
    <t>20000-5-2clust</t>
  </si>
  <si>
    <t>10000-5-2clust</t>
  </si>
  <si>
    <t>9:10.753</t>
  </si>
  <si>
    <t>0.65587902</t>
  </si>
  <si>
    <t>7:45.970</t>
  </si>
  <si>
    <t>7:53.745</t>
  </si>
  <si>
    <t>9:30.278</t>
  </si>
  <si>
    <t>7:19.689</t>
  </si>
  <si>
    <t>8:53.856</t>
  </si>
  <si>
    <t>8:55.979</t>
  </si>
  <si>
    <t>7:27.732</t>
  </si>
  <si>
    <t>1:56:43.666</t>
  </si>
  <si>
    <t>90.738</t>
  </si>
  <si>
    <t>9.262</t>
  </si>
  <si>
    <t>9:50.502</t>
  </si>
  <si>
    <t>13.35900592</t>
  </si>
  <si>
    <t>80.9944</t>
  </si>
  <si>
    <t>19.0056</t>
  </si>
  <si>
    <t>9:50.261</t>
  </si>
  <si>
    <t>10:00.624</t>
  </si>
  <si>
    <t>9:15.069</t>
  </si>
  <si>
    <t>1:59:07.527</t>
  </si>
  <si>
    <t>9:13.450</t>
  </si>
  <si>
    <t>2:10:51.923</t>
  </si>
  <si>
    <t>9:41.434</t>
  </si>
  <si>
    <t>12:44.797</t>
  </si>
  <si>
    <t>16.02929401397</t>
  </si>
  <si>
    <t>81.314</t>
  </si>
  <si>
    <t>18.686</t>
  </si>
  <si>
    <t>11:37.861</t>
  </si>
  <si>
    <t>2:02:51.816</t>
  </si>
  <si>
    <t>51:40.393</t>
  </si>
  <si>
    <t>5.348141670</t>
  </si>
  <si>
    <t>90.695</t>
  </si>
  <si>
    <t>9.305</t>
  </si>
  <si>
    <t>2:18:32.417</t>
  </si>
  <si>
    <t>11:55.662</t>
  </si>
  <si>
    <t>2:26.566</t>
  </si>
  <si>
    <t>0.3316259384</t>
  </si>
  <si>
    <t>11:35.095</t>
  </si>
  <si>
    <t>2:23.638</t>
  </si>
  <si>
    <t>2:33.231</t>
  </si>
  <si>
    <t>13:29.192</t>
  </si>
  <si>
    <t>13:33.195</t>
  </si>
  <si>
    <t>5:14:36.509</t>
  </si>
  <si>
    <t>5:19:44.550</t>
  </si>
  <si>
    <t>2:14.278</t>
  </si>
  <si>
    <t>1:46.435</t>
  </si>
  <si>
    <t>1.0756797</t>
  </si>
  <si>
    <t>90.715</t>
  </si>
  <si>
    <t>9.285</t>
  </si>
  <si>
    <t>2:32.009</t>
  </si>
  <si>
    <t>5000-5-2clust</t>
  </si>
  <si>
    <t>2000-5-2clust</t>
  </si>
  <si>
    <t>1000-5-2clust</t>
  </si>
  <si>
    <t>57.021</t>
  </si>
  <si>
    <t>0.1695013046</t>
  </si>
  <si>
    <t>1:02.089</t>
  </si>
  <si>
    <t>50.653</t>
  </si>
  <si>
    <t>50.253</t>
  </si>
  <si>
    <t>51.154</t>
  </si>
  <si>
    <t>23.781</t>
  </si>
  <si>
    <t>0.072226</t>
  </si>
  <si>
    <t>21.920</t>
  </si>
  <si>
    <t>20.972</t>
  </si>
  <si>
    <t>21.321</t>
  </si>
  <si>
    <t>11.017</t>
  </si>
  <si>
    <t>0.039797</t>
  </si>
  <si>
    <t>2:11:02.683</t>
  </si>
  <si>
    <t>11.532</t>
  </si>
  <si>
    <t>10.753</t>
  </si>
  <si>
    <t>10.961</t>
  </si>
  <si>
    <t>1:05:42.596</t>
  </si>
  <si>
    <t>52:15.906</t>
  </si>
  <si>
    <t>3.115</t>
  </si>
  <si>
    <t>0.065003395</t>
  </si>
  <si>
    <t>3.864</t>
  </si>
  <si>
    <t>3.621</t>
  </si>
  <si>
    <t>3.567</t>
  </si>
  <si>
    <t>3.002</t>
  </si>
  <si>
    <t>6.679</t>
  </si>
  <si>
    <t>0.2786264</t>
  </si>
  <si>
    <t>5.789</t>
  </si>
  <si>
    <t>5.861</t>
  </si>
  <si>
    <t>5.711</t>
  </si>
  <si>
    <t>5.569</t>
  </si>
  <si>
    <t>9.171</t>
  </si>
  <si>
    <t>0.545656</t>
  </si>
  <si>
    <t>9.951</t>
  </si>
  <si>
    <t>8.486</t>
  </si>
  <si>
    <t>8.091</t>
  </si>
  <si>
    <t>12.449</t>
  </si>
  <si>
    <t>18.478</t>
  </si>
  <si>
    <t xml:space="preserve"> 88.43</t>
  </si>
  <si>
    <t>20.201</t>
  </si>
  <si>
    <t>18.858</t>
  </si>
  <si>
    <t>18.286</t>
  </si>
  <si>
    <t>17.156</t>
  </si>
  <si>
    <t>48.670</t>
  </si>
  <si>
    <t>45.756</t>
  </si>
  <si>
    <t>44.989</t>
  </si>
  <si>
    <t>50.510</t>
  </si>
  <si>
    <t>47.471</t>
  </si>
  <si>
    <t>1:17.384</t>
  </si>
  <si>
    <t>1:16.755</t>
  </si>
  <si>
    <t>1:14.229</t>
  </si>
  <si>
    <t>1:19.596</t>
  </si>
  <si>
    <t>1:23.285</t>
  </si>
  <si>
    <t>2:17.964</t>
  </si>
  <si>
    <t>2:12.445</t>
  </si>
  <si>
    <t>2:10.981</t>
  </si>
  <si>
    <t>2:04.103</t>
  </si>
  <si>
    <t>4:06.540</t>
  </si>
  <si>
    <t>16.033328</t>
  </si>
  <si>
    <t>4:06.399</t>
  </si>
  <si>
    <t>1:00:39.129</t>
  </si>
  <si>
    <t>3:54.494</t>
  </si>
  <si>
    <t>5:11:36.374</t>
  </si>
  <si>
    <t>2:00:58.891</t>
  </si>
  <si>
    <t>1:57:50.282</t>
  </si>
  <si>
    <t>3:39:24.889</t>
  </si>
  <si>
    <t>1:50:32.912</t>
  </si>
  <si>
    <t>4:27.240</t>
  </si>
  <si>
    <t>4:37.384</t>
  </si>
  <si>
    <t>4:04.636</t>
  </si>
  <si>
    <t>4:11.865</t>
  </si>
  <si>
    <t>3:53.334</t>
  </si>
  <si>
    <t>3:41.135</t>
  </si>
  <si>
    <t>3:53.308</t>
  </si>
  <si>
    <t>2:36.251</t>
  </si>
  <si>
    <t>2:22.128</t>
  </si>
  <si>
    <t>2:18.819</t>
  </si>
  <si>
    <t>2:14.173</t>
  </si>
  <si>
    <t>2:33.469</t>
  </si>
  <si>
    <t>2:09.740</t>
  </si>
  <si>
    <t>3:40:34.656</t>
  </si>
  <si>
    <t>5:09:42.622</t>
  </si>
  <si>
    <t>5:16:12.361</t>
  </si>
  <si>
    <t>11:13.850</t>
  </si>
  <si>
    <t>11:49.238</t>
  </si>
  <si>
    <t>12:00.763</t>
  </si>
  <si>
    <t>6:00.775</t>
  </si>
  <si>
    <t>8.0184297</t>
  </si>
  <si>
    <t>81.388</t>
  </si>
  <si>
    <t>18.612</t>
  </si>
  <si>
    <t>3:14:30.961</t>
  </si>
  <si>
    <t>5:50.299</t>
  </si>
  <si>
    <t>2:23.538</t>
  </si>
  <si>
    <t>2:07.812</t>
  </si>
  <si>
    <t>6:00.607</t>
  </si>
  <si>
    <t>2:23.478</t>
  </si>
  <si>
    <t>6:02.232</t>
  </si>
  <si>
    <t>6:15.833</t>
  </si>
  <si>
    <t>2:29.618</t>
  </si>
  <si>
    <t>4:10.245</t>
  </si>
  <si>
    <t>5.3481416</t>
  </si>
  <si>
    <t>81.369</t>
  </si>
  <si>
    <t>18.631</t>
  </si>
  <si>
    <t>33.477</t>
  </si>
  <si>
    <t>0.5416221</t>
  </si>
  <si>
    <t>90.56</t>
  </si>
  <si>
    <t>9.44</t>
  </si>
  <si>
    <t>32.914</t>
  </si>
  <si>
    <t>37.959</t>
  </si>
  <si>
    <t>28.672</t>
  </si>
  <si>
    <t>4:03.947</t>
  </si>
  <si>
    <t>37.982</t>
  </si>
  <si>
    <t>11.127</t>
  </si>
  <si>
    <t>90.54</t>
  </si>
  <si>
    <t>9.46</t>
  </si>
  <si>
    <t>10.949</t>
  </si>
  <si>
    <t>14.899</t>
  </si>
  <si>
    <t>12.502</t>
  </si>
  <si>
    <t>4:08.237</t>
  </si>
  <si>
    <t>12.389</t>
  </si>
  <si>
    <t>4.504</t>
  </si>
  <si>
    <t>0.11437511</t>
  </si>
  <si>
    <t>90.1</t>
  </si>
  <si>
    <t>9.9</t>
  </si>
  <si>
    <t>5:16:27.166</t>
  </si>
  <si>
    <t>5:25:52.312</t>
  </si>
  <si>
    <t>5:31:09.227</t>
  </si>
  <si>
    <t>4.327</t>
  </si>
  <si>
    <t>3:37.136</t>
  </si>
  <si>
    <t>53:49.189</t>
  </si>
  <si>
    <t>5.712</t>
  </si>
  <si>
    <t>4.138</t>
  </si>
  <si>
    <t>3.650</t>
  </si>
  <si>
    <t>0.060969</t>
  </si>
  <si>
    <t>91.1</t>
  </si>
  <si>
    <t>8.9</t>
  </si>
  <si>
    <t>3.659</t>
  </si>
  <si>
    <t>3.106</t>
  </si>
  <si>
    <t>3.067</t>
  </si>
  <si>
    <t>3:55.130</t>
  </si>
  <si>
    <t>2:00.485</t>
  </si>
  <si>
    <t>82.246</t>
  </si>
  <si>
    <t>17.754</t>
  </si>
  <si>
    <t>1:45.785</t>
  </si>
  <si>
    <t>1:46.279</t>
  </si>
  <si>
    <t>1:45.218</t>
  </si>
  <si>
    <t>1:50.516</t>
  </si>
  <si>
    <t>41.905</t>
  </si>
  <si>
    <t>83.895</t>
  </si>
  <si>
    <t>16.105</t>
  </si>
  <si>
    <t>46.533</t>
  </si>
  <si>
    <t>41.367</t>
  </si>
  <si>
    <t>44.204</t>
  </si>
  <si>
    <t>44.902</t>
  </si>
  <si>
    <t>24.564</t>
  </si>
  <si>
    <t>24.759</t>
  </si>
  <si>
    <t>19.693</t>
  </si>
  <si>
    <t>21.113</t>
  </si>
  <si>
    <t>23.004</t>
  </si>
  <si>
    <t>11.463</t>
  </si>
  <si>
    <t>0.274592</t>
  </si>
  <si>
    <t>80.94</t>
  </si>
  <si>
    <t>19.06</t>
  </si>
  <si>
    <t>11.976</t>
  </si>
  <si>
    <t>10.972</t>
  </si>
  <si>
    <t>10.557</t>
  </si>
  <si>
    <t>13.953</t>
  </si>
  <si>
    <t>6.139</t>
  </si>
  <si>
    <t>0.114375</t>
  </si>
  <si>
    <t>81.1</t>
  </si>
  <si>
    <t>18.9</t>
  </si>
  <si>
    <t>6.435</t>
  </si>
  <si>
    <t>5.525</t>
  </si>
  <si>
    <t>6.247</t>
  </si>
  <si>
    <t>3.953</t>
  </si>
  <si>
    <t>81.9</t>
  </si>
  <si>
    <t>18.1</t>
  </si>
  <si>
    <t>4.077</t>
  </si>
  <si>
    <t>4.496</t>
  </si>
  <si>
    <t>3:46:30.513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</si>
</sst>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:ss;@"/>
    <numFmt numFmtId="165" formatCode="mm:ss.0;@"/>
    <numFmt numFmtId="166" formatCode="0.00_ ;\-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49" fontId="0" fillId="0" borderId="0" xfId="0" applyNumberFormat="1"/>
    <xf numFmtId="49" fontId="7" fillId="0" borderId="0" xfId="0" applyNumberFormat="1" applyFont="1"/>
    <xf numFmtId="49" fontId="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/>
    <xf numFmtId="49" fontId="4" fillId="0" borderId="0" xfId="0" applyNumberFormat="1" applyFont="1"/>
    <xf numFmtId="0" fontId="8" fillId="0" borderId="0" xfId="0" applyFont="1"/>
    <xf numFmtId="49" fontId="8" fillId="0" borderId="0" xfId="0" applyNumberFormat="1" applyFont="1"/>
    <xf numFmtId="49" fontId="3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Alignment="1"/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workbookViewId="0">
      <selection activeCell="A118" sqref="A118"/>
    </sheetView>
  </sheetViews>
  <sheetFormatPr defaultRowHeight="15" x14ac:dyDescent="0.25"/>
  <cols>
    <col min="1" max="1" width="40.28515625" customWidth="1"/>
    <col min="2" max="2" width="11.7109375" customWidth="1"/>
    <col min="3" max="3" width="19.28515625" customWidth="1"/>
    <col min="4" max="4" width="24" customWidth="1"/>
    <col min="5" max="5" width="22" customWidth="1"/>
    <col min="6" max="6" width="16.140625" customWidth="1"/>
    <col min="7" max="7" width="24.85546875" customWidth="1"/>
    <col min="8" max="8" width="33.5703125" customWidth="1"/>
    <col min="9" max="9" width="21.5703125" customWidth="1"/>
  </cols>
  <sheetData>
    <row r="1" spans="1:10" x14ac:dyDescent="0.25">
      <c r="A1" s="1" t="s">
        <v>0</v>
      </c>
      <c r="B1" s="1" t="s">
        <v>963</v>
      </c>
      <c r="C1" s="1" t="s">
        <v>3</v>
      </c>
      <c r="D1" s="1" t="s">
        <v>4</v>
      </c>
      <c r="E1" s="1" t="s">
        <v>6</v>
      </c>
      <c r="F1" s="1" t="s">
        <v>5</v>
      </c>
      <c r="G1" s="12" t="s">
        <v>964</v>
      </c>
      <c r="H1" s="1" t="s">
        <v>1979</v>
      </c>
      <c r="I1" s="1" t="s">
        <v>1980</v>
      </c>
      <c r="J1" s="1" t="s">
        <v>1975</v>
      </c>
    </row>
    <row r="2" spans="1:10" x14ac:dyDescent="0.25">
      <c r="A2" t="s">
        <v>1</v>
      </c>
      <c r="B2" t="s">
        <v>9</v>
      </c>
      <c r="C2">
        <v>6.2743624999999996</v>
      </c>
      <c r="D2">
        <v>102.70451300000001</v>
      </c>
      <c r="E2" t="s">
        <v>7</v>
      </c>
      <c r="F2" t="s">
        <v>8</v>
      </c>
      <c r="G2" s="8">
        <v>6.48</v>
      </c>
      <c r="H2" t="s">
        <v>1694</v>
      </c>
    </row>
    <row r="3" spans="1:10" x14ac:dyDescent="0.25">
      <c r="G3" s="16"/>
    </row>
    <row r="4" spans="1:10" x14ac:dyDescent="0.25">
      <c r="A4" t="s">
        <v>10</v>
      </c>
      <c r="B4" t="s">
        <v>13</v>
      </c>
      <c r="C4">
        <v>179.45499000000001</v>
      </c>
      <c r="D4">
        <v>649.698669</v>
      </c>
      <c r="E4" t="s">
        <v>11</v>
      </c>
      <c r="F4" t="s">
        <v>12</v>
      </c>
      <c r="G4" s="8">
        <v>23.042000000000002</v>
      </c>
      <c r="H4" t="s">
        <v>1694</v>
      </c>
    </row>
    <row r="5" spans="1:10" x14ac:dyDescent="0.25">
      <c r="G5" s="16"/>
    </row>
    <row r="6" spans="1:10" x14ac:dyDescent="0.25">
      <c r="A6" t="s">
        <v>14</v>
      </c>
      <c r="B6" t="s">
        <v>15</v>
      </c>
      <c r="C6">
        <v>1.7497050000000001</v>
      </c>
      <c r="D6">
        <v>47.864699999999999</v>
      </c>
      <c r="E6" t="s">
        <v>16</v>
      </c>
      <c r="F6" t="s">
        <v>17</v>
      </c>
      <c r="G6" s="2">
        <v>3.17</v>
      </c>
      <c r="H6" s="2">
        <f>MEDIAN(G6:G10)</f>
        <v>4.2850000000000001</v>
      </c>
      <c r="I6">
        <f>MEDIAN(D6:D10)</f>
        <v>41.918227999999999</v>
      </c>
    </row>
    <row r="7" spans="1:10" x14ac:dyDescent="0.25">
      <c r="B7" t="s">
        <v>1696</v>
      </c>
      <c r="D7">
        <v>42.314651480000002</v>
      </c>
      <c r="G7" s="2">
        <v>4.2850000000000001</v>
      </c>
    </row>
    <row r="8" spans="1:10" x14ac:dyDescent="0.25">
      <c r="B8" t="s">
        <v>1695</v>
      </c>
      <c r="D8">
        <v>41.564030000000002</v>
      </c>
      <c r="G8" s="2">
        <v>4.3529999999999998</v>
      </c>
    </row>
    <row r="9" spans="1:10" x14ac:dyDescent="0.25">
      <c r="B9" t="s">
        <v>1697</v>
      </c>
      <c r="D9">
        <v>41.823883000000002</v>
      </c>
      <c r="G9" s="2">
        <v>4.6779999999999999</v>
      </c>
    </row>
    <row r="10" spans="1:10" x14ac:dyDescent="0.25">
      <c r="B10" t="s">
        <v>1698</v>
      </c>
      <c r="D10">
        <v>41.918227999999999</v>
      </c>
      <c r="G10" s="2">
        <v>3.9550000000000001</v>
      </c>
    </row>
    <row r="11" spans="1:10" x14ac:dyDescent="0.25">
      <c r="G11" s="2"/>
    </row>
    <row r="12" spans="1:10" x14ac:dyDescent="0.25">
      <c r="A12" t="s">
        <v>1699</v>
      </c>
      <c r="B12" t="s">
        <v>19</v>
      </c>
      <c r="C12">
        <v>0.57296999999999998</v>
      </c>
      <c r="D12">
        <v>44.437324519999997</v>
      </c>
      <c r="E12" s="2" t="s">
        <v>21</v>
      </c>
      <c r="F12" t="s">
        <v>20</v>
      </c>
      <c r="G12" s="2">
        <v>4.7450000000000001</v>
      </c>
      <c r="H12" s="2">
        <f>MEDIAN(G12:G16)</f>
        <v>6.0860000000000003</v>
      </c>
      <c r="I12">
        <f>MEDIAN(D12:D16)</f>
        <v>12.567970000000001</v>
      </c>
    </row>
    <row r="13" spans="1:10" x14ac:dyDescent="0.25">
      <c r="B13" t="s">
        <v>1700</v>
      </c>
      <c r="D13">
        <v>12.6017074</v>
      </c>
      <c r="E13" s="2"/>
      <c r="G13" s="2">
        <v>5.6749999999999998</v>
      </c>
    </row>
    <row r="14" spans="1:10" x14ac:dyDescent="0.25">
      <c r="B14" t="s">
        <v>1701</v>
      </c>
      <c r="D14">
        <v>12.493148</v>
      </c>
      <c r="E14" s="2"/>
      <c r="G14" s="2">
        <v>6.2309999999999999</v>
      </c>
    </row>
    <row r="15" spans="1:10" x14ac:dyDescent="0.25">
      <c r="B15" t="s">
        <v>1702</v>
      </c>
      <c r="D15">
        <v>12.127715999999999</v>
      </c>
      <c r="E15" s="2"/>
      <c r="G15" s="2">
        <v>6.0860000000000003</v>
      </c>
    </row>
    <row r="16" spans="1:10" x14ac:dyDescent="0.25">
      <c r="B16" t="s">
        <v>1703</v>
      </c>
      <c r="D16">
        <v>12.567970000000001</v>
      </c>
      <c r="E16" s="2"/>
      <c r="G16" s="2">
        <v>6.4809999999999999</v>
      </c>
    </row>
    <row r="17" spans="1:9" x14ac:dyDescent="0.25">
      <c r="E17" s="2"/>
      <c r="G17" s="17"/>
    </row>
    <row r="18" spans="1:9" x14ac:dyDescent="0.25">
      <c r="A18" t="s">
        <v>22</v>
      </c>
      <c r="B18" t="s">
        <v>208</v>
      </c>
      <c r="C18">
        <v>532.26732000000004</v>
      </c>
      <c r="D18">
        <v>2059.0506286599998</v>
      </c>
      <c r="E18" t="s">
        <v>209</v>
      </c>
      <c r="F18" t="s">
        <v>210</v>
      </c>
      <c r="G18" s="17">
        <v>76.742999999999995</v>
      </c>
      <c r="H18" s="17">
        <v>76.742999999999995</v>
      </c>
      <c r="I18">
        <f>MEDIAN(D18:D22)</f>
        <v>2059.0506286599998</v>
      </c>
    </row>
    <row r="19" spans="1:9" x14ac:dyDescent="0.25">
      <c r="G19" s="17"/>
    </row>
    <row r="20" spans="1:9" x14ac:dyDescent="0.25">
      <c r="G20" s="17"/>
    </row>
    <row r="21" spans="1:9" x14ac:dyDescent="0.25">
      <c r="G21" s="17"/>
    </row>
    <row r="22" spans="1:9" x14ac:dyDescent="0.25">
      <c r="G22" s="17"/>
    </row>
    <row r="23" spans="1:9" x14ac:dyDescent="0.25">
      <c r="G23" s="17"/>
    </row>
    <row r="24" spans="1:9" x14ac:dyDescent="0.25">
      <c r="A24" t="s">
        <v>23</v>
      </c>
      <c r="B24" t="s">
        <v>25</v>
      </c>
      <c r="C24" s="2">
        <v>2.4008029999999998</v>
      </c>
      <c r="D24">
        <v>37.430900000000001</v>
      </c>
      <c r="E24" s="2">
        <v>100</v>
      </c>
      <c r="F24" s="2">
        <v>0</v>
      </c>
      <c r="G24" s="2">
        <v>2.8809999999999998</v>
      </c>
      <c r="H24" s="2">
        <f>MEDIAN(G24:G28)</f>
        <v>3.718</v>
      </c>
      <c r="I24">
        <f>MEDIAN(D24:D28)</f>
        <v>49.496879499999999</v>
      </c>
    </row>
    <row r="25" spans="1:9" x14ac:dyDescent="0.25">
      <c r="B25" t="s">
        <v>1714</v>
      </c>
      <c r="C25" s="2"/>
      <c r="D25">
        <v>49.467903</v>
      </c>
      <c r="E25" s="2"/>
      <c r="F25" s="2"/>
      <c r="G25" s="2">
        <v>5.9329999999999998</v>
      </c>
    </row>
    <row r="26" spans="1:9" x14ac:dyDescent="0.25">
      <c r="B26" t="s">
        <v>1715</v>
      </c>
      <c r="C26" s="2"/>
      <c r="D26">
        <v>49.496879499999999</v>
      </c>
      <c r="E26" s="2"/>
      <c r="F26" s="2"/>
      <c r="G26" s="2">
        <v>3.718</v>
      </c>
    </row>
    <row r="27" spans="1:9" x14ac:dyDescent="0.25">
      <c r="B27" t="s">
        <v>1717</v>
      </c>
      <c r="C27" s="2"/>
      <c r="D27">
        <v>49.538786999999999</v>
      </c>
      <c r="E27" s="2"/>
      <c r="F27" s="2"/>
      <c r="G27" s="2">
        <v>3.669</v>
      </c>
    </row>
    <row r="28" spans="1:9" x14ac:dyDescent="0.25">
      <c r="B28" t="s">
        <v>1716</v>
      </c>
      <c r="C28" s="2"/>
      <c r="D28">
        <v>49.506667999999998</v>
      </c>
      <c r="E28" s="2"/>
      <c r="F28" s="2"/>
      <c r="G28" s="2">
        <v>3.7250000000000001</v>
      </c>
    </row>
    <row r="29" spans="1:9" x14ac:dyDescent="0.25">
      <c r="C29" s="2"/>
      <c r="E29" s="2"/>
      <c r="F29" s="2"/>
      <c r="G29" s="2"/>
    </row>
    <row r="30" spans="1:9" x14ac:dyDescent="0.25">
      <c r="A30" t="s">
        <v>26</v>
      </c>
      <c r="B30" s="20" t="s">
        <v>27</v>
      </c>
      <c r="C30">
        <v>0.242835998</v>
      </c>
      <c r="D30" s="20">
        <v>145.73320000000001</v>
      </c>
      <c r="E30" s="20" t="s">
        <v>28</v>
      </c>
      <c r="F30" s="21" t="s">
        <v>29</v>
      </c>
      <c r="G30" s="21">
        <v>2.8820000000000001</v>
      </c>
      <c r="H30" s="2">
        <f>MEDIAN(G30:G34)</f>
        <v>3.9449999999999998</v>
      </c>
      <c r="I30">
        <f>MEDIAN(D30:D34)</f>
        <v>166.16009521000001</v>
      </c>
    </row>
    <row r="31" spans="1:9" x14ac:dyDescent="0.25">
      <c r="B31" t="s">
        <v>1718</v>
      </c>
      <c r="D31">
        <v>166.05591000000001</v>
      </c>
      <c r="E31" t="s">
        <v>1719</v>
      </c>
      <c r="F31" s="2" t="s">
        <v>1720</v>
      </c>
      <c r="G31" s="2">
        <v>4.4669999999999996</v>
      </c>
    </row>
    <row r="32" spans="1:9" x14ac:dyDescent="0.25">
      <c r="B32" t="s">
        <v>1721</v>
      </c>
      <c r="D32">
        <v>166.19667000000001</v>
      </c>
      <c r="F32" s="2"/>
      <c r="G32" s="2">
        <v>3.774</v>
      </c>
    </row>
    <row r="33" spans="1:9" x14ac:dyDescent="0.25">
      <c r="B33" t="s">
        <v>1722</v>
      </c>
      <c r="D33">
        <v>166.19714999999999</v>
      </c>
      <c r="F33" s="2"/>
      <c r="G33" s="2">
        <v>4.17</v>
      </c>
    </row>
    <row r="34" spans="1:9" x14ac:dyDescent="0.25">
      <c r="B34" t="s">
        <v>1639</v>
      </c>
      <c r="D34">
        <v>166.16009521000001</v>
      </c>
      <c r="F34" s="2"/>
      <c r="G34" s="2">
        <v>3.9449999999999998</v>
      </c>
    </row>
    <row r="35" spans="1:9" x14ac:dyDescent="0.25">
      <c r="B35" t="s">
        <v>1723</v>
      </c>
      <c r="D35">
        <v>227.81459000000001</v>
      </c>
      <c r="F35" s="2"/>
      <c r="G35" s="2">
        <v>4.5750000000000002</v>
      </c>
    </row>
    <row r="36" spans="1:9" x14ac:dyDescent="0.25">
      <c r="F36" s="2"/>
      <c r="G36" s="2"/>
    </row>
    <row r="37" spans="1:9" x14ac:dyDescent="0.25">
      <c r="A37" t="s">
        <v>34</v>
      </c>
      <c r="B37" s="20" t="s">
        <v>31</v>
      </c>
      <c r="C37">
        <v>0.31512832600000001</v>
      </c>
      <c r="D37" s="20">
        <v>25.2413101</v>
      </c>
      <c r="E37" s="20" t="s">
        <v>32</v>
      </c>
      <c r="F37" s="21" t="s">
        <v>33</v>
      </c>
      <c r="G37" s="21">
        <v>2.4529999999999998</v>
      </c>
      <c r="H37" s="2">
        <f>MEDIAN(G37:G41)</f>
        <v>3.7679999999999998</v>
      </c>
      <c r="I37">
        <f>MEDIAN(D37:D41)</f>
        <v>55.277427600000003</v>
      </c>
    </row>
    <row r="38" spans="1:9" x14ac:dyDescent="0.25">
      <c r="B38" t="s">
        <v>1724</v>
      </c>
      <c r="D38">
        <v>55.277427600000003</v>
      </c>
      <c r="E38" s="2">
        <v>80</v>
      </c>
      <c r="F38" s="2" t="s">
        <v>1725</v>
      </c>
      <c r="G38" s="2">
        <v>3.6720000000000002</v>
      </c>
    </row>
    <row r="39" spans="1:9" x14ac:dyDescent="0.25">
      <c r="B39" t="s">
        <v>1726</v>
      </c>
      <c r="D39">
        <v>58.0164337</v>
      </c>
      <c r="E39" s="2"/>
      <c r="F39" s="2"/>
      <c r="G39" s="2">
        <v>4.1269999999999998</v>
      </c>
    </row>
    <row r="40" spans="1:9" x14ac:dyDescent="0.25">
      <c r="B40" t="s">
        <v>1727</v>
      </c>
      <c r="D40">
        <v>55.102134700000001</v>
      </c>
      <c r="F40" s="2"/>
      <c r="G40" s="2">
        <v>4.2519999999999998</v>
      </c>
    </row>
    <row r="41" spans="1:9" x14ac:dyDescent="0.25">
      <c r="B41" t="s">
        <v>1728</v>
      </c>
      <c r="D41">
        <v>55.469520500000002</v>
      </c>
      <c r="F41" s="2"/>
      <c r="G41" s="2">
        <v>3.7679999999999998</v>
      </c>
    </row>
    <row r="42" spans="1:9" x14ac:dyDescent="0.25">
      <c r="B42" t="s">
        <v>1729</v>
      </c>
      <c r="D42">
        <v>55.241729730000003</v>
      </c>
      <c r="F42" s="2"/>
      <c r="G42" s="2">
        <v>3.7639999999999998</v>
      </c>
    </row>
    <row r="43" spans="1:9" x14ac:dyDescent="0.25">
      <c r="F43" s="2"/>
      <c r="G43" s="16"/>
    </row>
    <row r="44" spans="1:9" x14ac:dyDescent="0.25">
      <c r="A44" t="s">
        <v>35</v>
      </c>
      <c r="B44" t="s">
        <v>202</v>
      </c>
      <c r="C44">
        <v>5.8334729999999997</v>
      </c>
      <c r="D44">
        <v>272.47465514999999</v>
      </c>
      <c r="E44" t="s">
        <v>203</v>
      </c>
      <c r="F44" s="2" t="s">
        <v>204</v>
      </c>
      <c r="G44" s="8">
        <v>7700.7209999999995</v>
      </c>
      <c r="H44" s="2">
        <f>MEDIAN(G44:G48)</f>
        <v>9245.1440000000002</v>
      </c>
      <c r="I44">
        <f>MEDIAN(D44:D48)</f>
        <v>206.1894149</v>
      </c>
    </row>
    <row r="45" spans="1:9" x14ac:dyDescent="0.25">
      <c r="B45" t="s">
        <v>1693</v>
      </c>
      <c r="D45">
        <v>196.96552199999999</v>
      </c>
      <c r="F45" s="2"/>
      <c r="G45" s="16">
        <v>9245.1440000000002</v>
      </c>
    </row>
    <row r="46" spans="1:9" x14ac:dyDescent="0.25">
      <c r="B46" t="s">
        <v>1876</v>
      </c>
      <c r="D46">
        <v>197.80214599999999</v>
      </c>
      <c r="F46" s="2"/>
      <c r="G46" s="16">
        <v>9003.5499999999993</v>
      </c>
    </row>
    <row r="47" spans="1:9" x14ac:dyDescent="0.25">
      <c r="B47" t="s">
        <v>1882</v>
      </c>
      <c r="D47">
        <v>206.1894149</v>
      </c>
      <c r="F47" s="2"/>
      <c r="G47" s="16">
        <v>11049.821</v>
      </c>
    </row>
    <row r="48" spans="1:9" x14ac:dyDescent="0.25">
      <c r="B48" t="s">
        <v>1883</v>
      </c>
      <c r="D48">
        <v>217.19654</v>
      </c>
      <c r="F48" s="2"/>
      <c r="G48" s="16">
        <v>12260.251</v>
      </c>
    </row>
    <row r="49" spans="1:9" x14ac:dyDescent="0.25">
      <c r="F49" s="2"/>
      <c r="G49" s="16"/>
    </row>
    <row r="50" spans="1:9" x14ac:dyDescent="0.25">
      <c r="F50" s="2"/>
      <c r="G50" s="16"/>
    </row>
    <row r="51" spans="1:9" x14ac:dyDescent="0.25">
      <c r="A51" t="s">
        <v>36</v>
      </c>
      <c r="B51" t="s">
        <v>205</v>
      </c>
      <c r="C51">
        <v>2.2513723372999999</v>
      </c>
      <c r="D51">
        <v>65.383102416</v>
      </c>
      <c r="E51" t="s">
        <v>206</v>
      </c>
      <c r="F51" s="2" t="s">
        <v>207</v>
      </c>
      <c r="G51" s="8">
        <v>1603.788</v>
      </c>
      <c r="H51" s="2">
        <f>MEDIAN(G51:G55)</f>
        <v>1915.915</v>
      </c>
      <c r="I51">
        <f>MEDIAN(D51:D55)</f>
        <v>65.383102416</v>
      </c>
    </row>
    <row r="52" spans="1:9" x14ac:dyDescent="0.25">
      <c r="B52" t="s">
        <v>1878</v>
      </c>
      <c r="D52">
        <v>86.207824707</v>
      </c>
      <c r="F52" s="2"/>
      <c r="G52" s="16">
        <v>2178.7539999999999</v>
      </c>
    </row>
    <row r="53" spans="1:9" x14ac:dyDescent="0.25">
      <c r="B53" t="s">
        <v>1879</v>
      </c>
      <c r="D53">
        <v>172.522041</v>
      </c>
      <c r="F53" s="2"/>
      <c r="G53" s="16">
        <v>2204.3850000000002</v>
      </c>
    </row>
    <row r="54" spans="1:9" x14ac:dyDescent="0.25">
      <c r="B54" t="s">
        <v>1880</v>
      </c>
      <c r="D54">
        <v>63.412857000000002</v>
      </c>
      <c r="F54" s="2"/>
      <c r="G54" s="16">
        <v>1915.915</v>
      </c>
    </row>
    <row r="55" spans="1:9" x14ac:dyDescent="0.25">
      <c r="B55" t="s">
        <v>1881</v>
      </c>
      <c r="D55">
        <v>58.176963000000001</v>
      </c>
      <c r="F55" s="2"/>
      <c r="G55" s="16">
        <v>1850.924</v>
      </c>
    </row>
    <row r="56" spans="1:9" x14ac:dyDescent="0.25">
      <c r="F56" s="2"/>
      <c r="G56" s="16"/>
    </row>
    <row r="57" spans="1:9" x14ac:dyDescent="0.25">
      <c r="A57" t="s">
        <v>38</v>
      </c>
      <c r="B57" t="s">
        <v>199</v>
      </c>
      <c r="C57">
        <v>1.373016</v>
      </c>
      <c r="D57">
        <v>50.925010681000003</v>
      </c>
      <c r="E57" t="s">
        <v>200</v>
      </c>
      <c r="F57" t="s">
        <v>201</v>
      </c>
      <c r="G57" s="8">
        <v>443.92500000000001</v>
      </c>
      <c r="H57" s="2">
        <f>MEDIAN(G57:G61)</f>
        <v>538.86699999999996</v>
      </c>
      <c r="I57">
        <f>MEDIAN(D57:D61)</f>
        <v>48.829009999999997</v>
      </c>
    </row>
    <row r="58" spans="1:9" x14ac:dyDescent="0.25">
      <c r="B58" t="s">
        <v>1853</v>
      </c>
      <c r="D58">
        <v>45.6677246</v>
      </c>
      <c r="G58" s="16">
        <v>528.58000000000004</v>
      </c>
    </row>
    <row r="59" spans="1:9" x14ac:dyDescent="0.25">
      <c r="B59" t="s">
        <v>1854</v>
      </c>
      <c r="D59">
        <v>66.892432999999997</v>
      </c>
      <c r="G59" s="16">
        <v>538.86699999999996</v>
      </c>
    </row>
    <row r="60" spans="1:9" x14ac:dyDescent="0.25">
      <c r="B60" t="s">
        <v>1873</v>
      </c>
      <c r="D60">
        <v>37.826712999999998</v>
      </c>
      <c r="G60" s="16">
        <v>542.66999999999996</v>
      </c>
    </row>
    <row r="61" spans="1:9" x14ac:dyDescent="0.25">
      <c r="B61" t="s">
        <v>1877</v>
      </c>
      <c r="D61">
        <v>48.829009999999997</v>
      </c>
      <c r="G61" s="16">
        <v>654.58600000000001</v>
      </c>
    </row>
    <row r="62" spans="1:9" x14ac:dyDescent="0.25">
      <c r="G62" s="16"/>
    </row>
    <row r="63" spans="1:9" x14ac:dyDescent="0.25">
      <c r="A63" t="s">
        <v>40</v>
      </c>
      <c r="B63" t="s">
        <v>196</v>
      </c>
      <c r="C63">
        <v>0.59349439999999998</v>
      </c>
      <c r="D63">
        <v>64.435821500000003</v>
      </c>
      <c r="E63" t="s">
        <v>197</v>
      </c>
      <c r="F63" s="2" t="s">
        <v>198</v>
      </c>
      <c r="G63" s="8">
        <v>79.241</v>
      </c>
      <c r="H63" s="2">
        <f>MEDIAN(G63:G67)</f>
        <v>86.236000000000004</v>
      </c>
      <c r="I63">
        <f>MEDIAN(D63:D67)</f>
        <v>96.417831399999997</v>
      </c>
    </row>
    <row r="64" spans="1:9" x14ac:dyDescent="0.25">
      <c r="B64" t="s">
        <v>1817</v>
      </c>
      <c r="D64">
        <v>65.397679999999994</v>
      </c>
      <c r="F64" s="2"/>
      <c r="G64" s="16">
        <v>85.944000000000003</v>
      </c>
    </row>
    <row r="65" spans="1:9" x14ac:dyDescent="0.25">
      <c r="B65" t="s">
        <v>1818</v>
      </c>
      <c r="D65">
        <v>133.67493400000001</v>
      </c>
      <c r="F65" s="2"/>
      <c r="G65" s="16">
        <v>86.236000000000004</v>
      </c>
    </row>
    <row r="66" spans="1:9" x14ac:dyDescent="0.25">
      <c r="B66" t="s">
        <v>1825</v>
      </c>
      <c r="D66">
        <v>96.417831399999997</v>
      </c>
      <c r="F66" s="2"/>
      <c r="G66" s="16">
        <v>90.995000000000005</v>
      </c>
    </row>
    <row r="67" spans="1:9" x14ac:dyDescent="0.25">
      <c r="B67" t="s">
        <v>1831</v>
      </c>
      <c r="D67">
        <v>124.160781</v>
      </c>
      <c r="F67" s="2"/>
      <c r="G67" s="16">
        <v>91.466999999999999</v>
      </c>
    </row>
    <row r="68" spans="1:9" x14ac:dyDescent="0.25">
      <c r="F68" s="2"/>
      <c r="G68" s="16"/>
    </row>
    <row r="69" spans="1:9" x14ac:dyDescent="0.25">
      <c r="A69" t="s">
        <v>41</v>
      </c>
      <c r="B69" t="s">
        <v>193</v>
      </c>
      <c r="C69">
        <v>1.010599136</v>
      </c>
      <c r="D69">
        <v>166.5055236</v>
      </c>
      <c r="E69" t="s">
        <v>194</v>
      </c>
      <c r="F69" s="2" t="s">
        <v>195</v>
      </c>
      <c r="G69" s="8">
        <v>214.70400000000001</v>
      </c>
      <c r="H69" s="2">
        <f>MEDIAN(G69:G73)</f>
        <v>239.923</v>
      </c>
      <c r="I69">
        <f>MEDIAN(D69:D73)</f>
        <v>97.770393299999995</v>
      </c>
    </row>
    <row r="70" spans="1:9" x14ac:dyDescent="0.25">
      <c r="B70" t="s">
        <v>1784</v>
      </c>
      <c r="D70">
        <v>99.140769899999995</v>
      </c>
      <c r="F70" s="2"/>
      <c r="G70" s="16">
        <v>250.93700000000001</v>
      </c>
    </row>
    <row r="71" spans="1:9" x14ac:dyDescent="0.25">
      <c r="B71" t="s">
        <v>1785</v>
      </c>
      <c r="D71">
        <v>93.897368999999998</v>
      </c>
      <c r="F71" s="2"/>
      <c r="G71" s="16">
        <v>248.69900000000001</v>
      </c>
    </row>
    <row r="72" spans="1:9" x14ac:dyDescent="0.25">
      <c r="B72" t="s">
        <v>1797</v>
      </c>
      <c r="D72">
        <v>67.754478399999996</v>
      </c>
      <c r="F72" s="2"/>
      <c r="G72" s="16">
        <v>237.87</v>
      </c>
    </row>
    <row r="73" spans="1:9" x14ac:dyDescent="0.25">
      <c r="B73" t="s">
        <v>1807</v>
      </c>
      <c r="D73">
        <v>97.770393299999995</v>
      </c>
      <c r="F73" s="2"/>
      <c r="G73" s="16">
        <v>239.923</v>
      </c>
    </row>
    <row r="74" spans="1:9" x14ac:dyDescent="0.25">
      <c r="F74" s="2"/>
      <c r="G74" s="16"/>
    </row>
    <row r="75" spans="1:9" x14ac:dyDescent="0.25">
      <c r="A75" t="s">
        <v>43</v>
      </c>
      <c r="B75" t="s">
        <v>184</v>
      </c>
      <c r="C75">
        <v>0.58604716999999995</v>
      </c>
      <c r="D75">
        <v>156.05411529</v>
      </c>
      <c r="E75" t="s">
        <v>185</v>
      </c>
      <c r="F75" s="2" t="s">
        <v>186</v>
      </c>
      <c r="G75" s="2">
        <v>32.686</v>
      </c>
      <c r="H75" s="2">
        <f>MEDIAN(G75:G79)</f>
        <v>33.753</v>
      </c>
      <c r="I75">
        <f>MEDIAN(D75:D79)</f>
        <v>134.883781</v>
      </c>
    </row>
    <row r="76" spans="1:9" x14ac:dyDescent="0.25">
      <c r="B76" t="s">
        <v>1759</v>
      </c>
      <c r="D76">
        <v>66.637152999999998</v>
      </c>
      <c r="F76" s="2"/>
      <c r="G76" s="2">
        <v>36.055999999999997</v>
      </c>
    </row>
    <row r="77" spans="1:9" x14ac:dyDescent="0.25">
      <c r="B77" t="s">
        <v>1763</v>
      </c>
      <c r="D77">
        <v>236.96936797999999</v>
      </c>
      <c r="F77" s="2"/>
      <c r="G77" s="2">
        <v>35.164000000000001</v>
      </c>
    </row>
    <row r="78" spans="1:9" x14ac:dyDescent="0.25">
      <c r="B78" t="s">
        <v>1767</v>
      </c>
      <c r="D78">
        <v>134.883781</v>
      </c>
      <c r="F78" s="2"/>
      <c r="G78" s="2">
        <v>33.529000000000003</v>
      </c>
    </row>
    <row r="79" spans="1:9" x14ac:dyDescent="0.25">
      <c r="B79" t="s">
        <v>1771</v>
      </c>
      <c r="D79">
        <v>88.499168389999994</v>
      </c>
      <c r="F79" s="2"/>
      <c r="G79" s="2">
        <v>33.753</v>
      </c>
    </row>
    <row r="80" spans="1:9" x14ac:dyDescent="0.25">
      <c r="F80" s="2"/>
      <c r="G80" s="2"/>
    </row>
    <row r="81" spans="1:9" x14ac:dyDescent="0.25">
      <c r="A81" t="s">
        <v>45</v>
      </c>
      <c r="B81" t="s">
        <v>190</v>
      </c>
      <c r="C81">
        <v>0.45439338680000002</v>
      </c>
      <c r="D81">
        <v>70.143775899999994</v>
      </c>
      <c r="E81" t="s">
        <v>191</v>
      </c>
      <c r="F81" s="2" t="s">
        <v>192</v>
      </c>
      <c r="G81" s="2">
        <v>50.088000000000001</v>
      </c>
      <c r="H81" s="2">
        <f>MEDIAN(G81:G85)</f>
        <v>58.220500000000001</v>
      </c>
      <c r="I81">
        <f>MEDIAN(D81:D85)</f>
        <v>104.70073600000001</v>
      </c>
    </row>
    <row r="82" spans="1:9" x14ac:dyDescent="0.25">
      <c r="B82" t="s">
        <v>1745</v>
      </c>
      <c r="D82">
        <v>106.07238</v>
      </c>
      <c r="F82" s="2"/>
      <c r="G82" s="2">
        <v>58.856999999999999</v>
      </c>
    </row>
    <row r="83" spans="1:9" x14ac:dyDescent="0.25">
      <c r="B83" t="s">
        <v>1750</v>
      </c>
      <c r="D83">
        <v>68.346832199999994</v>
      </c>
      <c r="F83" s="2"/>
      <c r="G83" s="2">
        <v>57.584000000000003</v>
      </c>
    </row>
    <row r="84" spans="1:9" x14ac:dyDescent="0.25">
      <c r="B84" t="s">
        <v>1754</v>
      </c>
      <c r="D84">
        <v>104.70073600000001</v>
      </c>
      <c r="F84" s="2"/>
      <c r="G84" s="2">
        <v>59.643000000000001</v>
      </c>
    </row>
    <row r="85" spans="1:9" x14ac:dyDescent="0.25">
      <c r="B85" t="s">
        <v>1758</v>
      </c>
      <c r="D85">
        <v>169.61299890000001</v>
      </c>
      <c r="F85" s="2"/>
      <c r="G85" s="2" t="s">
        <v>1978</v>
      </c>
    </row>
    <row r="86" spans="1:9" x14ac:dyDescent="0.25">
      <c r="F86" s="2"/>
      <c r="G86" s="2"/>
    </row>
    <row r="87" spans="1:9" x14ac:dyDescent="0.25">
      <c r="A87" t="s">
        <v>47</v>
      </c>
      <c r="B87" t="s">
        <v>187</v>
      </c>
      <c r="C87">
        <v>0.37159720000000002</v>
      </c>
      <c r="D87">
        <v>84.186927795000003</v>
      </c>
      <c r="E87" t="s">
        <v>188</v>
      </c>
      <c r="F87" s="2" t="s">
        <v>189</v>
      </c>
      <c r="G87" s="2">
        <v>29.030999999999999</v>
      </c>
      <c r="H87" s="2">
        <f>MEDIAN(G87:G91)</f>
        <v>34.813000000000002</v>
      </c>
      <c r="I87">
        <f>MEDIAN(D87:D91)</f>
        <v>93.996864310000007</v>
      </c>
    </row>
    <row r="88" spans="1:9" x14ac:dyDescent="0.25">
      <c r="B88" t="s">
        <v>1730</v>
      </c>
      <c r="D88">
        <v>29.602851000000001</v>
      </c>
      <c r="F88" s="2"/>
      <c r="G88" s="2">
        <v>37.081000000000003</v>
      </c>
    </row>
    <row r="89" spans="1:9" x14ac:dyDescent="0.25">
      <c r="B89" t="s">
        <v>1734</v>
      </c>
      <c r="D89">
        <v>191.41352000000001</v>
      </c>
      <c r="F89" s="2"/>
      <c r="G89" s="2">
        <v>35.774999999999999</v>
      </c>
    </row>
    <row r="90" spans="1:9" x14ac:dyDescent="0.25">
      <c r="B90" t="s">
        <v>1738</v>
      </c>
      <c r="D90">
        <v>111.6332397</v>
      </c>
      <c r="F90" s="2"/>
      <c r="G90" s="2">
        <v>34.813000000000002</v>
      </c>
    </row>
    <row r="91" spans="1:9" x14ac:dyDescent="0.25">
      <c r="B91" t="s">
        <v>1740</v>
      </c>
      <c r="D91">
        <v>93.996864310000007</v>
      </c>
      <c r="F91" s="2"/>
      <c r="G91" s="2">
        <v>33.634</v>
      </c>
    </row>
    <row r="92" spans="1:9" x14ac:dyDescent="0.25">
      <c r="F92" s="2"/>
      <c r="G92" s="16"/>
    </row>
    <row r="93" spans="1:9" x14ac:dyDescent="0.25">
      <c r="F93" s="2"/>
    </row>
    <row r="94" spans="1:9" x14ac:dyDescent="0.25">
      <c r="A94" s="2" t="s">
        <v>661</v>
      </c>
      <c r="B94" s="2"/>
      <c r="C94" s="2"/>
      <c r="D94" s="2"/>
      <c r="E94" s="2"/>
      <c r="F94" s="2"/>
    </row>
    <row r="95" spans="1:9" x14ac:dyDescent="0.25">
      <c r="A95" s="4" t="s">
        <v>0</v>
      </c>
      <c r="B95" s="4" t="s">
        <v>963</v>
      </c>
      <c r="C95" s="4" t="s">
        <v>3</v>
      </c>
      <c r="D95" s="4" t="s">
        <v>4</v>
      </c>
      <c r="E95" s="1" t="s">
        <v>6</v>
      </c>
      <c r="F95" s="1" t="s">
        <v>5</v>
      </c>
      <c r="G95" s="12" t="s">
        <v>964</v>
      </c>
      <c r="H95" s="1" t="s">
        <v>1979</v>
      </c>
      <c r="I95" s="1" t="s">
        <v>1980</v>
      </c>
    </row>
    <row r="96" spans="1:9" x14ac:dyDescent="0.25">
      <c r="A96" s="2" t="s">
        <v>699</v>
      </c>
      <c r="B96" s="2" t="s">
        <v>801</v>
      </c>
      <c r="C96" s="2">
        <v>10.70443725</v>
      </c>
      <c r="D96" s="2">
        <v>569.20799999999997</v>
      </c>
      <c r="E96" s="2" t="s">
        <v>802</v>
      </c>
      <c r="F96" s="2" t="s">
        <v>803</v>
      </c>
      <c r="G96" s="2">
        <v>25.173999999999999</v>
      </c>
      <c r="H96" s="2">
        <f>MEDIAN(G96:G100)</f>
        <v>24.335999999999999</v>
      </c>
      <c r="I96">
        <f>MEDIAN(D96:D100)</f>
        <v>562.57135700000003</v>
      </c>
    </row>
    <row r="97" spans="1:9" x14ac:dyDescent="0.25">
      <c r="A97" s="2"/>
      <c r="B97" s="2" t="s">
        <v>1690</v>
      </c>
      <c r="C97" s="2"/>
      <c r="D97" s="2">
        <v>567.21143300000006</v>
      </c>
      <c r="E97" s="2"/>
      <c r="F97" s="2"/>
      <c r="G97" s="2">
        <v>24.335999999999999</v>
      </c>
    </row>
    <row r="98" spans="1:9" x14ac:dyDescent="0.25">
      <c r="A98" s="2"/>
      <c r="B98" s="2" t="s">
        <v>1691</v>
      </c>
      <c r="C98" s="2"/>
      <c r="D98" s="2">
        <v>562.57135700000003</v>
      </c>
      <c r="E98" s="2"/>
      <c r="F98" s="2"/>
      <c r="G98" s="2">
        <v>26.056999999999999</v>
      </c>
    </row>
    <row r="99" spans="1:9" x14ac:dyDescent="0.25">
      <c r="A99" s="2"/>
      <c r="B99" s="2" t="s">
        <v>1692</v>
      </c>
      <c r="C99" s="2"/>
      <c r="D99" s="2">
        <v>228.80706000000001</v>
      </c>
      <c r="E99" s="2"/>
      <c r="F99" s="2"/>
      <c r="G99" s="2">
        <v>23.559000000000001</v>
      </c>
    </row>
    <row r="100" spans="1:9" x14ac:dyDescent="0.25">
      <c r="A100" s="2"/>
      <c r="B100" s="2" t="s">
        <v>1713</v>
      </c>
      <c r="C100" s="2"/>
      <c r="D100" s="2">
        <v>560.00189399999999</v>
      </c>
      <c r="E100" s="2"/>
      <c r="F100" s="2"/>
      <c r="G100" s="2">
        <v>23.411999999999999</v>
      </c>
    </row>
    <row r="101" spans="1:9" x14ac:dyDescent="0.25">
      <c r="A101" s="2"/>
      <c r="B101" s="2"/>
      <c r="C101" s="2"/>
      <c r="D101" s="2"/>
      <c r="E101" s="2"/>
      <c r="F101" s="2"/>
      <c r="G101" s="2"/>
    </row>
    <row r="102" spans="1:9" x14ac:dyDescent="0.25">
      <c r="A102" s="2" t="s">
        <v>690</v>
      </c>
      <c r="B102" s="2" t="s">
        <v>800</v>
      </c>
      <c r="C102" s="2">
        <v>9.6346502300000001</v>
      </c>
      <c r="D102" s="2">
        <v>233.94437400000001</v>
      </c>
      <c r="E102" s="2" t="s">
        <v>771</v>
      </c>
      <c r="F102" s="2" t="s">
        <v>772</v>
      </c>
      <c r="G102" s="2">
        <v>21.417999999999999</v>
      </c>
      <c r="H102" s="2">
        <f>MEDIAN(G102:G106)</f>
        <v>19.210999999999999</v>
      </c>
      <c r="I102">
        <f>MEDIAN(D102:D106)</f>
        <v>248.8013</v>
      </c>
    </row>
    <row r="103" spans="1:9" x14ac:dyDescent="0.25">
      <c r="A103" s="2"/>
      <c r="B103" s="2" t="s">
        <v>1687</v>
      </c>
      <c r="C103" s="2"/>
      <c r="D103" s="2">
        <v>248.8013</v>
      </c>
      <c r="E103" s="2"/>
      <c r="F103" s="2"/>
      <c r="G103" s="2">
        <v>19.343</v>
      </c>
    </row>
    <row r="104" spans="1:9" x14ac:dyDescent="0.25">
      <c r="A104" s="2"/>
      <c r="B104" s="2" t="s">
        <v>1688</v>
      </c>
      <c r="C104" s="2"/>
      <c r="D104" s="2">
        <v>250.15079399999999</v>
      </c>
      <c r="E104" s="2"/>
      <c r="F104" s="2"/>
      <c r="G104" s="2">
        <v>18.562999999999999</v>
      </c>
    </row>
    <row r="105" spans="1:9" x14ac:dyDescent="0.25">
      <c r="A105" s="2"/>
      <c r="B105" s="2" t="s">
        <v>1689</v>
      </c>
      <c r="C105" s="2"/>
      <c r="D105" s="2">
        <v>249.01707450000001</v>
      </c>
      <c r="E105" s="2"/>
      <c r="F105" s="2"/>
      <c r="G105" s="2">
        <v>18.402000000000001</v>
      </c>
    </row>
    <row r="106" spans="1:9" x14ac:dyDescent="0.25">
      <c r="A106" s="2"/>
      <c r="B106" s="2" t="s">
        <v>1712</v>
      </c>
      <c r="C106" s="2"/>
      <c r="D106" s="2">
        <v>243.9814001</v>
      </c>
      <c r="E106" s="2"/>
      <c r="F106" s="2"/>
      <c r="G106" s="2">
        <v>19.210999999999999</v>
      </c>
    </row>
    <row r="107" spans="1:9" x14ac:dyDescent="0.25">
      <c r="A107" s="2"/>
      <c r="B107" s="2"/>
      <c r="C107" s="2"/>
      <c r="D107" s="2"/>
      <c r="E107" s="2"/>
      <c r="F107" s="2"/>
      <c r="G107" s="2"/>
    </row>
    <row r="108" spans="1:9" x14ac:dyDescent="0.25">
      <c r="A108" s="2" t="s">
        <v>691</v>
      </c>
      <c r="B108" s="2" t="s">
        <v>797</v>
      </c>
      <c r="C108" s="2">
        <v>5.3605203599999998</v>
      </c>
      <c r="D108" s="2">
        <v>294.26566309999998</v>
      </c>
      <c r="E108" s="2" t="s">
        <v>798</v>
      </c>
      <c r="F108" s="2" t="s">
        <v>799</v>
      </c>
      <c r="G108" s="2">
        <v>11.595000000000001</v>
      </c>
      <c r="H108" s="2">
        <f>MEDIAN(G108:G112)</f>
        <v>12.124000000000001</v>
      </c>
      <c r="I108">
        <f>MEDIAN(D108:D112)</f>
        <v>294.32051840000003</v>
      </c>
    </row>
    <row r="109" spans="1:9" x14ac:dyDescent="0.25">
      <c r="A109" s="2"/>
      <c r="B109" s="2" t="s">
        <v>1684</v>
      </c>
      <c r="C109" s="2"/>
      <c r="D109" s="2">
        <v>294.32051840000003</v>
      </c>
      <c r="E109" s="2"/>
      <c r="F109" s="2"/>
      <c r="G109" s="2">
        <v>11.352</v>
      </c>
    </row>
    <row r="110" spans="1:9" x14ac:dyDescent="0.25">
      <c r="A110" s="2"/>
      <c r="B110" s="2" t="s">
        <v>1685</v>
      </c>
      <c r="C110" s="2"/>
      <c r="D110" s="2">
        <v>296.68887999999998</v>
      </c>
      <c r="E110" s="2"/>
      <c r="F110" s="2"/>
      <c r="G110" s="2">
        <v>12.826000000000001</v>
      </c>
    </row>
    <row r="111" spans="1:9" x14ac:dyDescent="0.25">
      <c r="A111" s="2"/>
      <c r="B111" s="2" t="s">
        <v>1686</v>
      </c>
      <c r="C111" s="2"/>
      <c r="D111" s="2">
        <v>102.7012252</v>
      </c>
      <c r="E111" s="2"/>
      <c r="F111" s="2"/>
      <c r="G111" s="2">
        <v>12.156000000000001</v>
      </c>
    </row>
    <row r="112" spans="1:9" x14ac:dyDescent="0.25">
      <c r="A112" s="2"/>
      <c r="B112" s="2" t="s">
        <v>1711</v>
      </c>
      <c r="C112" s="2"/>
      <c r="D112" s="2">
        <v>294.65087665999999</v>
      </c>
      <c r="E112" s="2"/>
      <c r="F112" s="2"/>
      <c r="G112" s="2">
        <v>12.124000000000001</v>
      </c>
    </row>
    <row r="113" spans="1:9" x14ac:dyDescent="0.25">
      <c r="A113" s="2"/>
      <c r="B113" s="2"/>
      <c r="C113" s="2"/>
      <c r="D113" s="2"/>
      <c r="E113" s="2"/>
      <c r="F113" s="2"/>
      <c r="G113" s="2"/>
    </row>
    <row r="114" spans="1:9" x14ac:dyDescent="0.25">
      <c r="A114" s="2" t="s">
        <v>692</v>
      </c>
      <c r="B114" s="2" t="s">
        <v>794</v>
      </c>
      <c r="C114" s="2">
        <v>2.15450477</v>
      </c>
      <c r="D114" s="2">
        <v>41.463836659999998</v>
      </c>
      <c r="E114" s="2" t="s">
        <v>795</v>
      </c>
      <c r="F114" s="2" t="s">
        <v>796</v>
      </c>
      <c r="G114" s="2">
        <v>5.774</v>
      </c>
      <c r="H114" s="2">
        <f>MEDIAN(G114:G118)</f>
        <v>5.3529999999999998</v>
      </c>
      <c r="I114">
        <f>MEDIAN(D114:D118)</f>
        <v>41.824356000000002</v>
      </c>
    </row>
    <row r="115" spans="1:9" x14ac:dyDescent="0.25">
      <c r="A115" s="2"/>
      <c r="B115" s="2" t="s">
        <v>1681</v>
      </c>
      <c r="C115" s="2"/>
      <c r="D115" s="2">
        <v>41.824356000000002</v>
      </c>
      <c r="E115" s="2"/>
      <c r="F115" s="2"/>
      <c r="G115" s="2">
        <v>5.52</v>
      </c>
    </row>
    <row r="116" spans="1:9" x14ac:dyDescent="0.25">
      <c r="A116" s="2"/>
      <c r="B116" s="2" t="s">
        <v>1682</v>
      </c>
      <c r="C116" s="2"/>
      <c r="D116" s="2">
        <v>41.7571716</v>
      </c>
      <c r="E116" s="2"/>
      <c r="F116" s="2"/>
      <c r="G116" s="2">
        <v>5.3529999999999998</v>
      </c>
    </row>
    <row r="117" spans="1:9" x14ac:dyDescent="0.25">
      <c r="A117" s="2"/>
      <c r="B117" s="2" t="s">
        <v>1683</v>
      </c>
      <c r="C117" s="2"/>
      <c r="D117" s="2">
        <v>41.847434900000003</v>
      </c>
      <c r="E117" s="2"/>
      <c r="F117" s="2"/>
      <c r="G117" s="2">
        <v>4.774</v>
      </c>
    </row>
    <row r="118" spans="1:9" x14ac:dyDescent="0.25">
      <c r="A118" s="2"/>
      <c r="B118" s="2" t="s">
        <v>1710</v>
      </c>
      <c r="C118" s="2"/>
      <c r="D118" s="2">
        <v>41.826779399999999</v>
      </c>
      <c r="E118" s="2"/>
      <c r="F118" s="2"/>
      <c r="G118" s="2">
        <v>5.2210000000000001</v>
      </c>
    </row>
    <row r="119" spans="1:9" x14ac:dyDescent="0.25">
      <c r="A119" s="2"/>
      <c r="B119" s="2"/>
      <c r="C119" s="2"/>
      <c r="D119" s="2"/>
      <c r="E119" s="2"/>
      <c r="F119" s="2"/>
      <c r="G119" s="2"/>
    </row>
    <row r="120" spans="1:9" x14ac:dyDescent="0.25">
      <c r="A120" s="2" t="s">
        <v>693</v>
      </c>
      <c r="B120" s="2" t="s">
        <v>790</v>
      </c>
      <c r="C120" s="2">
        <v>0.97790900000000003</v>
      </c>
      <c r="D120" s="2">
        <v>25.812774000000001</v>
      </c>
      <c r="E120" s="2" t="s">
        <v>792</v>
      </c>
      <c r="F120" s="2" t="s">
        <v>793</v>
      </c>
      <c r="G120" s="2">
        <v>3.8879999999999999</v>
      </c>
      <c r="H120" s="2">
        <f>MEDIAN(G120:G124)</f>
        <v>3.83</v>
      </c>
      <c r="I120">
        <f>MEDIAN(D120:D124)</f>
        <v>26.115324999999999</v>
      </c>
    </row>
    <row r="121" spans="1:9" x14ac:dyDescent="0.25">
      <c r="A121" s="2"/>
      <c r="B121" s="2" t="s">
        <v>1678</v>
      </c>
      <c r="C121" s="2"/>
      <c r="D121" s="2">
        <v>26.104934</v>
      </c>
      <c r="E121" s="2"/>
      <c r="F121" s="2"/>
      <c r="G121" s="2">
        <v>3.5009999999999999</v>
      </c>
    </row>
    <row r="122" spans="1:9" x14ac:dyDescent="0.25">
      <c r="A122" s="2"/>
      <c r="B122" s="2" t="s">
        <v>1679</v>
      </c>
      <c r="C122" s="2"/>
      <c r="D122" s="2">
        <v>26.115324999999999</v>
      </c>
      <c r="E122" s="2"/>
      <c r="F122" s="2"/>
      <c r="G122" s="2">
        <v>3.964</v>
      </c>
    </row>
    <row r="123" spans="1:9" x14ac:dyDescent="0.25">
      <c r="A123" s="2"/>
      <c r="B123" s="2" t="s">
        <v>1680</v>
      </c>
      <c r="C123" s="2"/>
      <c r="D123" s="2">
        <v>26.707159999999998</v>
      </c>
      <c r="E123" s="2"/>
      <c r="F123" s="2"/>
      <c r="G123" s="2">
        <v>3.83</v>
      </c>
    </row>
    <row r="124" spans="1:9" x14ac:dyDescent="0.25">
      <c r="A124" s="2"/>
      <c r="B124" s="2" t="s">
        <v>1709</v>
      </c>
      <c r="C124" s="2"/>
      <c r="D124" s="2">
        <v>26.811278999999999</v>
      </c>
      <c r="E124" s="2"/>
      <c r="F124" s="2"/>
      <c r="G124" s="2">
        <v>3.6819999999999999</v>
      </c>
    </row>
    <row r="125" spans="1:9" x14ac:dyDescent="0.25">
      <c r="A125" s="2"/>
      <c r="B125" s="2"/>
      <c r="C125" s="2"/>
      <c r="D125" s="2"/>
      <c r="E125" s="2"/>
      <c r="F125" s="2"/>
      <c r="G125" s="2"/>
    </row>
    <row r="126" spans="1:9" x14ac:dyDescent="0.25">
      <c r="A126" s="2" t="s">
        <v>694</v>
      </c>
      <c r="B126" s="2" t="s">
        <v>787</v>
      </c>
      <c r="C126" s="2">
        <v>0.54899406399999995</v>
      </c>
      <c r="D126" s="2">
        <v>29.064483599999999</v>
      </c>
      <c r="E126" s="2" t="s">
        <v>788</v>
      </c>
      <c r="F126" s="2" t="s">
        <v>789</v>
      </c>
      <c r="G126" s="2">
        <v>3.2490000000000001</v>
      </c>
      <c r="H126" s="2">
        <f>MEDIAN(G126:G130)</f>
        <v>2.9529999999999998</v>
      </c>
      <c r="I126">
        <f>MEDIAN(D126:D130)</f>
        <v>29.709029999999998</v>
      </c>
    </row>
    <row r="127" spans="1:9" x14ac:dyDescent="0.25">
      <c r="A127" s="2"/>
      <c r="B127" s="2" t="s">
        <v>1675</v>
      </c>
      <c r="C127" s="2"/>
      <c r="D127" s="2">
        <v>29.709029999999998</v>
      </c>
      <c r="E127" s="2"/>
      <c r="F127" s="2"/>
      <c r="G127" s="2">
        <v>3.286</v>
      </c>
    </row>
    <row r="128" spans="1:9" x14ac:dyDescent="0.25">
      <c r="A128" s="2"/>
      <c r="B128" s="2" t="s">
        <v>1676</v>
      </c>
      <c r="C128" s="2"/>
      <c r="D128" s="2">
        <v>29.752761</v>
      </c>
      <c r="E128" s="2"/>
      <c r="F128" s="2"/>
      <c r="G128" s="2">
        <v>2.9529999999999998</v>
      </c>
    </row>
    <row r="129" spans="1:9" x14ac:dyDescent="0.25">
      <c r="A129" s="2"/>
      <c r="B129" s="2" t="s">
        <v>1677</v>
      </c>
      <c r="C129" s="2"/>
      <c r="D129" s="2">
        <v>29.933158800000001</v>
      </c>
      <c r="E129" s="2"/>
      <c r="F129" s="2"/>
      <c r="G129" s="2">
        <v>2.883</v>
      </c>
    </row>
    <row r="130" spans="1:9" x14ac:dyDescent="0.25">
      <c r="A130" s="2"/>
      <c r="B130" s="2" t="s">
        <v>1708</v>
      </c>
      <c r="C130" s="2"/>
      <c r="D130" s="2">
        <v>29.0895543</v>
      </c>
      <c r="E130" s="2"/>
      <c r="F130" s="2"/>
      <c r="G130" s="2">
        <v>2.8519999999999999</v>
      </c>
    </row>
    <row r="131" spans="1:9" x14ac:dyDescent="0.25">
      <c r="A131" s="2"/>
      <c r="B131" s="2"/>
      <c r="C131" s="2"/>
      <c r="D131" s="2"/>
      <c r="E131" s="2"/>
      <c r="F131" s="2"/>
      <c r="G131" s="2"/>
    </row>
    <row r="132" spans="1:9" x14ac:dyDescent="0.25">
      <c r="A132" s="2" t="s">
        <v>695</v>
      </c>
      <c r="B132" s="2" t="s">
        <v>784</v>
      </c>
      <c r="C132" s="2">
        <v>0.28029536999999999</v>
      </c>
      <c r="D132" s="2">
        <v>28.262809699999998</v>
      </c>
      <c r="E132" s="2" t="s">
        <v>785</v>
      </c>
      <c r="F132" s="2" t="s">
        <v>786</v>
      </c>
      <c r="G132" s="2">
        <v>2.778</v>
      </c>
      <c r="H132" s="2">
        <f>MEDIAN(G132:G136)</f>
        <v>2.8180000000000001</v>
      </c>
      <c r="I132">
        <f>MEDIAN(D132:D136)</f>
        <v>28.549972</v>
      </c>
    </row>
    <row r="133" spans="1:9" x14ac:dyDescent="0.25">
      <c r="A133" s="2"/>
      <c r="B133" s="2" t="s">
        <v>1659</v>
      </c>
      <c r="C133" s="2"/>
      <c r="D133" s="2">
        <v>28.539718000000001</v>
      </c>
      <c r="E133" s="2"/>
      <c r="F133" s="2"/>
      <c r="G133" s="2">
        <v>2.8180000000000001</v>
      </c>
    </row>
    <row r="134" spans="1:9" x14ac:dyDescent="0.25">
      <c r="A134" s="2"/>
      <c r="B134" s="2" t="s">
        <v>1673</v>
      </c>
      <c r="C134" s="2"/>
      <c r="D134" s="2">
        <v>28.549972</v>
      </c>
      <c r="E134" s="2"/>
      <c r="F134" s="2"/>
      <c r="G134" s="2">
        <v>2.698</v>
      </c>
    </row>
    <row r="135" spans="1:9" x14ac:dyDescent="0.25">
      <c r="A135" s="2"/>
      <c r="B135" s="2" t="s">
        <v>1674</v>
      </c>
      <c r="C135" s="2"/>
      <c r="D135" s="2">
        <v>28.930952999999999</v>
      </c>
      <c r="E135" s="2"/>
      <c r="F135" s="2"/>
      <c r="G135" s="2">
        <v>3.125</v>
      </c>
    </row>
    <row r="136" spans="1:9" x14ac:dyDescent="0.25">
      <c r="A136" s="2"/>
      <c r="B136" s="2" t="s">
        <v>1707</v>
      </c>
      <c r="C136" s="2"/>
      <c r="D136" s="2">
        <v>28.936040999999999</v>
      </c>
      <c r="E136" s="2"/>
      <c r="F136" s="2"/>
      <c r="G136" s="2">
        <v>2.8980000000000001</v>
      </c>
    </row>
    <row r="137" spans="1:9" x14ac:dyDescent="0.25">
      <c r="A137" s="2"/>
      <c r="B137" s="2"/>
      <c r="C137" s="2"/>
      <c r="D137" s="2"/>
      <c r="E137" s="2"/>
      <c r="F137" s="2"/>
      <c r="G137" s="2"/>
    </row>
    <row r="138" spans="1:9" x14ac:dyDescent="0.25">
      <c r="A138" s="2" t="s">
        <v>696</v>
      </c>
      <c r="B138" s="2" t="s">
        <v>782</v>
      </c>
      <c r="C138" s="2">
        <v>0.11674022000000001</v>
      </c>
      <c r="D138" s="2">
        <v>11.738441399999999</v>
      </c>
      <c r="E138" s="2" t="s">
        <v>710</v>
      </c>
      <c r="F138" s="2" t="s">
        <v>711</v>
      </c>
      <c r="G138" s="2">
        <v>2.3119999999999998</v>
      </c>
      <c r="H138" s="2">
        <f>MEDIAN(G138:G142)</f>
        <v>2.6320000000000001</v>
      </c>
      <c r="I138">
        <f>MEDIAN(D138:D142)</f>
        <v>12.629225999999999</v>
      </c>
    </row>
    <row r="139" spans="1:9" x14ac:dyDescent="0.25">
      <c r="A139" s="2"/>
      <c r="B139" s="2" t="s">
        <v>1670</v>
      </c>
      <c r="C139" s="2"/>
      <c r="D139" s="2">
        <v>12.629225999999999</v>
      </c>
      <c r="E139" s="2"/>
      <c r="F139" s="2"/>
      <c r="G139" s="2">
        <v>3.2959999999999998</v>
      </c>
    </row>
    <row r="140" spans="1:9" x14ac:dyDescent="0.25">
      <c r="A140" s="2"/>
      <c r="B140" s="2" t="s">
        <v>1671</v>
      </c>
      <c r="C140" s="2"/>
      <c r="D140" s="2">
        <v>12.636469999999999</v>
      </c>
      <c r="E140" s="2"/>
      <c r="F140" s="2"/>
      <c r="G140" s="2">
        <v>2.524</v>
      </c>
    </row>
    <row r="141" spans="1:9" x14ac:dyDescent="0.25">
      <c r="A141" s="2"/>
      <c r="B141" s="2" t="s">
        <v>1672</v>
      </c>
      <c r="C141" s="2"/>
      <c r="D141" s="2">
        <v>12.625586999999999</v>
      </c>
      <c r="E141" s="2"/>
      <c r="F141" s="2"/>
      <c r="G141" s="2">
        <v>2.7959999999999998</v>
      </c>
    </row>
    <row r="142" spans="1:9" x14ac:dyDescent="0.25">
      <c r="A142" s="2"/>
      <c r="B142" s="2" t="s">
        <v>1706</v>
      </c>
      <c r="C142" s="2"/>
      <c r="D142" s="2">
        <v>12.629557999999999</v>
      </c>
      <c r="E142" s="2"/>
      <c r="F142" s="2"/>
      <c r="G142" s="2">
        <v>2.6320000000000001</v>
      </c>
    </row>
    <row r="143" spans="1:9" x14ac:dyDescent="0.25">
      <c r="A143" s="2"/>
      <c r="B143" s="2"/>
      <c r="C143" s="2"/>
      <c r="D143" s="2"/>
      <c r="E143" s="2"/>
      <c r="F143" s="2"/>
      <c r="G143" s="2"/>
    </row>
    <row r="144" spans="1:9" x14ac:dyDescent="0.25">
      <c r="A144" s="2" t="s">
        <v>697</v>
      </c>
      <c r="B144" s="2" t="s">
        <v>778</v>
      </c>
      <c r="C144" s="2">
        <v>9.0037300000000001E-2</v>
      </c>
      <c r="D144" s="2">
        <v>10.430923399999999</v>
      </c>
      <c r="E144" s="2" t="s">
        <v>780</v>
      </c>
      <c r="F144" s="2" t="s">
        <v>781</v>
      </c>
      <c r="G144" s="2">
        <v>2.2759999999999998</v>
      </c>
      <c r="H144" s="2">
        <f>MEDIAN(G144:G148)</f>
        <v>2.056</v>
      </c>
      <c r="I144">
        <f>MEDIAN(D144:D148)</f>
        <v>11.171058650000001</v>
      </c>
    </row>
    <row r="145" spans="1:10" x14ac:dyDescent="0.25">
      <c r="A145" s="2"/>
      <c r="B145" s="2" t="s">
        <v>1668</v>
      </c>
      <c r="C145" s="2"/>
      <c r="D145" s="2">
        <v>11.156311000000001</v>
      </c>
      <c r="E145" s="2"/>
      <c r="F145" s="2"/>
      <c r="G145" s="2">
        <v>2.0790000000000002</v>
      </c>
    </row>
    <row r="146" spans="1:10" x14ac:dyDescent="0.25">
      <c r="A146" s="2"/>
      <c r="B146" s="2" t="s">
        <v>1669</v>
      </c>
      <c r="C146" s="2"/>
      <c r="D146" s="2">
        <v>11.171058650000001</v>
      </c>
      <c r="E146" s="2"/>
      <c r="F146" s="2"/>
      <c r="G146" s="2">
        <v>2.0310000000000001</v>
      </c>
    </row>
    <row r="147" spans="1:10" x14ac:dyDescent="0.25">
      <c r="A147" s="2"/>
      <c r="B147" s="2" t="s">
        <v>655</v>
      </c>
      <c r="C147" s="2"/>
      <c r="D147" s="2">
        <v>11.1712188</v>
      </c>
      <c r="E147" s="2"/>
      <c r="F147" s="2"/>
      <c r="G147" s="2">
        <v>2.056</v>
      </c>
    </row>
    <row r="148" spans="1:10" x14ac:dyDescent="0.25">
      <c r="A148" s="2"/>
      <c r="B148" s="2" t="s">
        <v>1705</v>
      </c>
      <c r="C148" s="2"/>
      <c r="D148" s="2">
        <v>11.172511800000001</v>
      </c>
      <c r="E148" s="2"/>
      <c r="F148" s="2"/>
      <c r="G148" s="2">
        <v>2.0350000000000001</v>
      </c>
    </row>
    <row r="149" spans="1:10" x14ac:dyDescent="0.25">
      <c r="A149" s="2"/>
      <c r="B149" s="2"/>
      <c r="C149" s="2"/>
      <c r="D149" s="2"/>
      <c r="E149" s="2"/>
      <c r="F149" s="2"/>
      <c r="G149" s="2"/>
    </row>
    <row r="150" spans="1:10" x14ac:dyDescent="0.25">
      <c r="A150" s="2" t="s">
        <v>698</v>
      </c>
      <c r="B150" s="2" t="s">
        <v>777</v>
      </c>
      <c r="C150" s="2">
        <v>6.1665534000000001E-2</v>
      </c>
      <c r="D150" s="2">
        <v>7.9488139999999996</v>
      </c>
      <c r="E150" s="2" t="s">
        <v>702</v>
      </c>
      <c r="F150" s="2" t="s">
        <v>703</v>
      </c>
      <c r="G150" s="2">
        <v>2.1190000000000002</v>
      </c>
      <c r="H150" s="2">
        <f>MEDIAN(G150:G154)</f>
        <v>2.1190000000000002</v>
      </c>
      <c r="I150">
        <f>MEDIAN(D151:D155)</f>
        <v>8.4691535000000009</v>
      </c>
    </row>
    <row r="151" spans="1:10" x14ac:dyDescent="0.25">
      <c r="B151" t="s">
        <v>1665</v>
      </c>
      <c r="D151">
        <v>8.4642479999999995</v>
      </c>
      <c r="G151" s="2">
        <v>1.907</v>
      </c>
    </row>
    <row r="152" spans="1:10" x14ac:dyDescent="0.25">
      <c r="B152" t="s">
        <v>1666</v>
      </c>
      <c r="D152">
        <v>8.4664070000000002</v>
      </c>
      <c r="G152" s="2">
        <v>2.2810000000000001</v>
      </c>
    </row>
    <row r="153" spans="1:10" x14ac:dyDescent="0.25">
      <c r="B153" t="s">
        <v>1667</v>
      </c>
      <c r="D153">
        <v>8.4718999999999998</v>
      </c>
      <c r="G153" s="2">
        <v>1.9770000000000001</v>
      </c>
    </row>
    <row r="154" spans="1:10" x14ac:dyDescent="0.25">
      <c r="B154" t="s">
        <v>1704</v>
      </c>
      <c r="D154">
        <v>8.4773178100000006</v>
      </c>
      <c r="G154" s="2">
        <v>3.3130000000000002</v>
      </c>
    </row>
    <row r="158" spans="1:10" x14ac:dyDescent="0.25">
      <c r="A158" s="4" t="s">
        <v>0</v>
      </c>
      <c r="B158" s="4" t="s">
        <v>963</v>
      </c>
      <c r="C158" s="4" t="s">
        <v>3</v>
      </c>
      <c r="D158" s="4" t="s">
        <v>4</v>
      </c>
      <c r="E158" s="4" t="s">
        <v>6</v>
      </c>
      <c r="F158" s="4" t="s">
        <v>5</v>
      </c>
      <c r="G158" s="10" t="s">
        <v>964</v>
      </c>
      <c r="H158" s="1" t="s">
        <v>1979</v>
      </c>
      <c r="I158" s="1" t="s">
        <v>1980</v>
      </c>
      <c r="J158" s="2"/>
    </row>
    <row r="159" spans="1:10" x14ac:dyDescent="0.25">
      <c r="A159" s="2" t="s">
        <v>1981</v>
      </c>
      <c r="B159" s="2" t="s">
        <v>1986</v>
      </c>
      <c r="C159" s="2" t="s">
        <v>1982</v>
      </c>
      <c r="D159" s="2">
        <v>9.7712859999999999</v>
      </c>
      <c r="E159" s="2" t="s">
        <v>1983</v>
      </c>
      <c r="F159" s="2" t="s">
        <v>1984</v>
      </c>
      <c r="G159" s="2">
        <v>2.0950000000000002</v>
      </c>
      <c r="H159" s="2">
        <f>MEDIAN(G159:G163)</f>
        <v>2.0950000000000002</v>
      </c>
      <c r="I159">
        <f>MEDIAN(D159:D163)</f>
        <v>9.7880400999999999</v>
      </c>
      <c r="J159" s="2"/>
    </row>
    <row r="160" spans="1:10" x14ac:dyDescent="0.25">
      <c r="A160" s="2"/>
      <c r="B160" s="2" t="s">
        <v>1985</v>
      </c>
      <c r="C160" s="2"/>
      <c r="D160" s="2">
        <v>9.7880400999999999</v>
      </c>
      <c r="E160" s="2"/>
      <c r="F160" s="2"/>
      <c r="G160" s="2">
        <v>2.15</v>
      </c>
      <c r="H160" s="2"/>
      <c r="I160" s="2"/>
      <c r="J160" s="2"/>
    </row>
    <row r="161" spans="1:10" x14ac:dyDescent="0.25">
      <c r="A161" s="2"/>
      <c r="B161" s="2" t="s">
        <v>1462</v>
      </c>
      <c r="C161" s="2"/>
      <c r="D161" s="2">
        <v>9.7879028300000002</v>
      </c>
      <c r="E161" s="2"/>
      <c r="F161" s="2"/>
      <c r="G161" s="2">
        <v>2.3180000000000001</v>
      </c>
      <c r="H161" s="2"/>
      <c r="I161" s="2"/>
      <c r="J161" s="2"/>
    </row>
    <row r="162" spans="1:10" x14ac:dyDescent="0.25">
      <c r="A162" s="2"/>
      <c r="B162" s="2" t="s">
        <v>1987</v>
      </c>
      <c r="C162" s="2"/>
      <c r="D162" s="2">
        <v>9.7882909999999992</v>
      </c>
      <c r="E162" s="2"/>
      <c r="F162" s="2"/>
      <c r="G162" s="2">
        <v>2.0779999999999998</v>
      </c>
      <c r="H162" s="2"/>
      <c r="I162" s="2"/>
      <c r="J162" s="2"/>
    </row>
    <row r="163" spans="1:10" x14ac:dyDescent="0.25">
      <c r="A163" s="2"/>
      <c r="B163" s="2" t="s">
        <v>1988</v>
      </c>
      <c r="C163" s="2"/>
      <c r="D163" s="2">
        <v>9.7882765999999997</v>
      </c>
      <c r="E163" s="2"/>
      <c r="F163" s="2"/>
      <c r="G163" s="2">
        <v>1.9650000000000001</v>
      </c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 t="s">
        <v>2038</v>
      </c>
      <c r="B165" s="2" t="s">
        <v>2057</v>
      </c>
      <c r="C165" s="2" t="s">
        <v>2056</v>
      </c>
      <c r="D165" s="2">
        <v>25.499893100000001</v>
      </c>
      <c r="E165" s="2" t="s">
        <v>2054</v>
      </c>
      <c r="F165" s="2" t="s">
        <v>2055</v>
      </c>
      <c r="G165" s="2">
        <v>2.919</v>
      </c>
      <c r="H165" s="2">
        <f>MEDIAN(G165:G169)</f>
        <v>2.8210000000000002</v>
      </c>
      <c r="I165">
        <f>MEDIAN(D165:D169)</f>
        <v>25.490699759999998</v>
      </c>
      <c r="J165" s="2"/>
    </row>
    <row r="166" spans="1:10" x14ac:dyDescent="0.25">
      <c r="A166" s="2"/>
      <c r="B166" s="2" t="s">
        <v>2058</v>
      </c>
      <c r="C166" s="2"/>
      <c r="D166" s="2">
        <v>25.490699759999998</v>
      </c>
      <c r="E166" s="2"/>
      <c r="F166" s="2"/>
      <c r="G166" s="2">
        <v>2.8210000000000002</v>
      </c>
      <c r="H166" s="2"/>
      <c r="I166" s="2"/>
      <c r="J166" s="2"/>
    </row>
    <row r="167" spans="1:10" x14ac:dyDescent="0.25">
      <c r="A167" s="2"/>
      <c r="B167" s="2" t="s">
        <v>2059</v>
      </c>
      <c r="C167" s="2"/>
      <c r="D167" s="2">
        <v>25.482803344000001</v>
      </c>
      <c r="E167" s="2"/>
      <c r="F167" s="2"/>
      <c r="G167" s="2">
        <v>2.5329999999999999</v>
      </c>
      <c r="H167" s="2"/>
      <c r="I167" s="2"/>
      <c r="J167" s="2"/>
    </row>
    <row r="168" spans="1:10" x14ac:dyDescent="0.25">
      <c r="A168" s="2"/>
      <c r="B168" s="2" t="s">
        <v>2060</v>
      </c>
      <c r="C168" s="2"/>
      <c r="D168" s="2">
        <v>25.085662800000001</v>
      </c>
      <c r="E168" s="2"/>
      <c r="F168" s="2"/>
      <c r="G168" s="2">
        <v>2.3330000000000002</v>
      </c>
      <c r="H168" s="2"/>
      <c r="I168" s="2"/>
      <c r="J168" s="2"/>
    </row>
    <row r="169" spans="1:10" x14ac:dyDescent="0.25">
      <c r="A169" s="2"/>
      <c r="B169" s="2" t="s">
        <v>2061</v>
      </c>
      <c r="C169" s="2"/>
      <c r="D169" s="2">
        <v>25.500526000000001</v>
      </c>
      <c r="E169" s="2"/>
      <c r="F169" s="2"/>
      <c r="G169" s="2">
        <v>2.94</v>
      </c>
      <c r="H169" s="2"/>
      <c r="I169" s="2"/>
      <c r="J169" s="2"/>
    </row>
    <row r="170" spans="1:10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2" t="s">
        <v>2037</v>
      </c>
      <c r="B171" s="2" t="s">
        <v>2139</v>
      </c>
      <c r="C171" s="2" t="s">
        <v>2134</v>
      </c>
      <c r="D171" s="2">
        <v>16.436782000000001</v>
      </c>
      <c r="E171" s="2" t="s">
        <v>2054</v>
      </c>
      <c r="F171" s="2" t="s">
        <v>2055</v>
      </c>
      <c r="G171" s="2">
        <v>2.91</v>
      </c>
      <c r="H171" s="2">
        <f>MEDIAN(G171:G175)</f>
        <v>2.629</v>
      </c>
      <c r="I171">
        <f>MEDIAN(D171:D175)</f>
        <v>16.441078000000001</v>
      </c>
      <c r="J171" s="2"/>
    </row>
    <row r="172" spans="1:10" x14ac:dyDescent="0.25">
      <c r="A172" s="2"/>
      <c r="B172" s="2" t="s">
        <v>2140</v>
      </c>
      <c r="C172" s="2"/>
      <c r="D172" s="2">
        <v>16.292899999999999</v>
      </c>
      <c r="E172" s="2"/>
      <c r="F172" s="2"/>
      <c r="G172" s="2">
        <v>2.9180000000000001</v>
      </c>
      <c r="H172" s="2"/>
      <c r="I172" s="2"/>
      <c r="J172" s="2"/>
    </row>
    <row r="173" spans="1:10" x14ac:dyDescent="0.25">
      <c r="A173" s="2"/>
      <c r="B173" s="2" t="s">
        <v>2141</v>
      </c>
      <c r="C173" s="2"/>
      <c r="D173" s="2">
        <v>16.441078000000001</v>
      </c>
      <c r="E173" s="2"/>
      <c r="F173" s="2"/>
      <c r="G173" s="2">
        <v>2.6280000000000001</v>
      </c>
      <c r="H173" s="2"/>
      <c r="I173" s="2"/>
      <c r="J173" s="2"/>
    </row>
    <row r="174" spans="1:10" x14ac:dyDescent="0.25">
      <c r="A174" s="2"/>
      <c r="B174" s="2" t="s">
        <v>2142</v>
      </c>
      <c r="C174" s="2"/>
      <c r="D174" s="2">
        <v>16.757819999999999</v>
      </c>
      <c r="E174" s="2"/>
      <c r="F174" s="2"/>
      <c r="G174" s="2">
        <v>2.5299999999999998</v>
      </c>
      <c r="H174" s="2"/>
      <c r="I174" s="2"/>
      <c r="J174" s="2"/>
    </row>
    <row r="175" spans="1:10" x14ac:dyDescent="0.25">
      <c r="A175" s="2"/>
      <c r="B175" s="2" t="s">
        <v>2143</v>
      </c>
      <c r="C175" s="2"/>
      <c r="D175" s="2">
        <v>16.538367999999998</v>
      </c>
      <c r="E175" s="2"/>
      <c r="F175" s="2"/>
      <c r="G175" s="2">
        <v>2.629</v>
      </c>
      <c r="H175" s="2"/>
      <c r="I175" s="2"/>
      <c r="J175" s="2"/>
    </row>
    <row r="176" spans="1:10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 t="s">
        <v>2036</v>
      </c>
      <c r="B177" s="2" t="s">
        <v>2047</v>
      </c>
      <c r="C177" s="2" t="s">
        <v>2048</v>
      </c>
      <c r="D177" s="2">
        <v>26.213088899999999</v>
      </c>
      <c r="E177" s="2" t="s">
        <v>2049</v>
      </c>
      <c r="F177" s="2" t="s">
        <v>2050</v>
      </c>
      <c r="G177" s="2">
        <v>2.9540000000000002</v>
      </c>
      <c r="H177" s="2">
        <f>MEDIAN(G177:G181)</f>
        <v>2.9119999999999999</v>
      </c>
      <c r="I177">
        <f>MEDIAN(D177:D181)</f>
        <v>25.859442999999999</v>
      </c>
      <c r="J177" s="2"/>
    </row>
    <row r="178" spans="1:10" x14ac:dyDescent="0.25">
      <c r="A178" s="2"/>
      <c r="B178" s="2" t="s">
        <v>2051</v>
      </c>
      <c r="C178" s="2"/>
      <c r="D178" s="2">
        <v>26.2126617431</v>
      </c>
      <c r="E178" s="2"/>
      <c r="F178" s="2"/>
      <c r="G178" s="2">
        <v>2.85</v>
      </c>
      <c r="H178" s="2"/>
      <c r="I178" s="2"/>
      <c r="J178" s="2"/>
    </row>
    <row r="179" spans="1:10" x14ac:dyDescent="0.25">
      <c r="A179" s="2"/>
      <c r="B179" s="2" t="s">
        <v>1332</v>
      </c>
      <c r="C179" s="2"/>
      <c r="D179" s="2">
        <v>25.859442999999999</v>
      </c>
      <c r="E179" s="2"/>
      <c r="F179" s="2"/>
      <c r="G179" s="2">
        <v>2.92</v>
      </c>
      <c r="H179" s="2"/>
      <c r="I179" s="2"/>
      <c r="J179" s="2"/>
    </row>
    <row r="180" spans="1:10" x14ac:dyDescent="0.25">
      <c r="A180" s="2"/>
      <c r="B180" s="2" t="s">
        <v>2052</v>
      </c>
      <c r="C180" s="2"/>
      <c r="D180" s="2">
        <v>25.844024600000001</v>
      </c>
      <c r="E180" s="2"/>
      <c r="F180" s="2"/>
      <c r="G180" s="2">
        <v>2.9119999999999999</v>
      </c>
      <c r="H180" s="2"/>
      <c r="I180" s="2"/>
      <c r="J180" s="2"/>
    </row>
    <row r="181" spans="1:10" x14ac:dyDescent="0.25">
      <c r="A181" s="2"/>
      <c r="B181" s="2" t="s">
        <v>2053</v>
      </c>
      <c r="C181" s="2"/>
      <c r="D181" s="2">
        <v>25.822128200000002</v>
      </c>
      <c r="E181" s="2"/>
      <c r="F181" s="2"/>
      <c r="G181" s="2">
        <v>2.907</v>
      </c>
      <c r="H181" s="2"/>
      <c r="I181" s="2"/>
      <c r="J181" s="2"/>
    </row>
    <row r="182" spans="1:1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2" t="s">
        <v>2035</v>
      </c>
      <c r="B183" s="2" t="s">
        <v>2039</v>
      </c>
      <c r="C183" s="2" t="s">
        <v>2040</v>
      </c>
      <c r="D183" s="2">
        <v>29.802955600000001</v>
      </c>
      <c r="E183" s="2" t="s">
        <v>2041</v>
      </c>
      <c r="F183" s="2" t="s">
        <v>2042</v>
      </c>
      <c r="G183" s="2">
        <v>5.08</v>
      </c>
      <c r="H183" s="2">
        <f>MEDIAN(G183:G187)</f>
        <v>4.2949999999999999</v>
      </c>
      <c r="I183">
        <f>MEDIAN(D183:D187)</f>
        <v>30.513031000000002</v>
      </c>
      <c r="J183" s="2"/>
    </row>
    <row r="184" spans="1:10" x14ac:dyDescent="0.25">
      <c r="A184" s="2"/>
      <c r="B184" s="2" t="s">
        <v>2043</v>
      </c>
      <c r="C184" s="2"/>
      <c r="D184" s="2">
        <v>30.513031000000002</v>
      </c>
      <c r="E184" s="2"/>
      <c r="F184" s="2"/>
      <c r="G184" s="2">
        <v>5.0599999999999996</v>
      </c>
      <c r="H184" s="2"/>
      <c r="I184" s="2"/>
      <c r="J184" s="2"/>
    </row>
    <row r="185" spans="1:10" x14ac:dyDescent="0.25">
      <c r="A185" s="2"/>
      <c r="B185" s="2" t="s">
        <v>2044</v>
      </c>
      <c r="C185" s="2"/>
      <c r="D185" s="2">
        <v>30.484580000000001</v>
      </c>
      <c r="E185" s="2"/>
      <c r="F185" s="2"/>
      <c r="G185" s="2">
        <v>3.99</v>
      </c>
      <c r="H185" s="2"/>
      <c r="I185" s="2"/>
      <c r="J185" s="2"/>
    </row>
    <row r="186" spans="1:10" x14ac:dyDescent="0.25">
      <c r="A186" s="2"/>
      <c r="B186" s="2" t="s">
        <v>2045</v>
      </c>
      <c r="C186" s="2"/>
      <c r="D186" s="2">
        <v>30.526985159999999</v>
      </c>
      <c r="E186" s="2"/>
      <c r="F186" s="2"/>
      <c r="G186" s="2">
        <v>4.2949999999999999</v>
      </c>
      <c r="H186" s="2"/>
      <c r="I186" s="2"/>
      <c r="J186" s="2"/>
    </row>
    <row r="187" spans="1:10" x14ac:dyDescent="0.25">
      <c r="A187" s="2"/>
      <c r="B187" s="2" t="s">
        <v>2046</v>
      </c>
      <c r="C187" s="2"/>
      <c r="D187" s="2">
        <v>30.522811879999999</v>
      </c>
      <c r="E187" s="2"/>
      <c r="F187" s="2"/>
      <c r="G187" s="2">
        <v>3.9710000000000001</v>
      </c>
      <c r="H187" s="2"/>
      <c r="I187" s="2"/>
      <c r="J187" s="2"/>
    </row>
    <row r="188" spans="1:10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2" t="s">
        <v>2016</v>
      </c>
      <c r="B189" s="2" t="s">
        <v>2017</v>
      </c>
      <c r="C189" s="2" t="s">
        <v>2018</v>
      </c>
      <c r="D189" s="2">
        <v>143.93549999999999</v>
      </c>
      <c r="E189" s="2" t="s">
        <v>2019</v>
      </c>
      <c r="F189" s="2" t="s">
        <v>2020</v>
      </c>
      <c r="G189" s="2">
        <v>6.2649999999999997</v>
      </c>
      <c r="H189" s="2">
        <f>MEDIAN(G189:G193)</f>
        <v>5.0720000000000001</v>
      </c>
      <c r="I189">
        <f>MEDIAN(D189:D193)</f>
        <v>143.4887161</v>
      </c>
      <c r="J189" s="2"/>
    </row>
    <row r="190" spans="1:10" x14ac:dyDescent="0.25">
      <c r="A190" s="2"/>
      <c r="B190" s="2" t="s">
        <v>2021</v>
      </c>
      <c r="C190" s="2"/>
      <c r="D190" s="2">
        <v>82.927925000000002</v>
      </c>
      <c r="E190" s="2"/>
      <c r="F190" s="2"/>
      <c r="G190" s="2">
        <v>5.91</v>
      </c>
      <c r="H190" s="2"/>
      <c r="I190" s="2"/>
      <c r="J190" s="2"/>
    </row>
    <row r="191" spans="1:10" x14ac:dyDescent="0.25">
      <c r="A191" s="2"/>
      <c r="B191" s="2" t="s">
        <v>2022</v>
      </c>
      <c r="C191" s="2"/>
      <c r="D191" s="2">
        <v>82.998763999999994</v>
      </c>
      <c r="E191" s="2"/>
      <c r="F191" s="2"/>
      <c r="G191" s="2">
        <v>5.0720000000000001</v>
      </c>
      <c r="H191" s="2"/>
      <c r="I191" s="2"/>
      <c r="J191" s="2"/>
    </row>
    <row r="192" spans="1:10" x14ac:dyDescent="0.25">
      <c r="A192" s="2"/>
      <c r="B192" s="2" t="s">
        <v>2023</v>
      </c>
      <c r="C192" s="2"/>
      <c r="D192" s="2">
        <v>143.513519</v>
      </c>
      <c r="E192" s="2"/>
      <c r="F192" s="2"/>
      <c r="G192" s="2">
        <v>4.9249999999999998</v>
      </c>
      <c r="H192" s="2"/>
      <c r="I192" s="2"/>
      <c r="J192" s="2"/>
    </row>
    <row r="193" spans="1:10" x14ac:dyDescent="0.25">
      <c r="A193" s="2"/>
      <c r="B193" s="2" t="s">
        <v>2024</v>
      </c>
      <c r="C193" s="2"/>
      <c r="D193" s="2">
        <v>143.4887161</v>
      </c>
      <c r="E193" s="2"/>
      <c r="F193" s="2"/>
      <c r="G193" s="2">
        <v>4.944</v>
      </c>
      <c r="H193" s="2"/>
      <c r="I193" s="2"/>
      <c r="J193" s="2"/>
    </row>
    <row r="194" spans="1:1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2" t="s">
        <v>2007</v>
      </c>
      <c r="B195" s="2" t="s">
        <v>2008</v>
      </c>
      <c r="C195" s="2" t="s">
        <v>2009</v>
      </c>
      <c r="D195" s="2">
        <v>176.67944335000001</v>
      </c>
      <c r="E195" s="2" t="s">
        <v>2010</v>
      </c>
      <c r="F195" s="2" t="s">
        <v>2011</v>
      </c>
      <c r="G195" s="2">
        <v>7.931</v>
      </c>
      <c r="H195" s="2">
        <f>MEDIAN(G195:G199)</f>
        <v>7.452</v>
      </c>
      <c r="I195">
        <f>MEDIAN(D195:D199)</f>
        <v>176.65644</v>
      </c>
      <c r="J195" s="2"/>
    </row>
    <row r="196" spans="1:10" x14ac:dyDescent="0.25">
      <c r="A196" s="2"/>
      <c r="B196" s="2" t="s">
        <v>2012</v>
      </c>
      <c r="C196" s="2"/>
      <c r="D196" s="2">
        <v>176.57003700000001</v>
      </c>
      <c r="E196" s="2"/>
      <c r="F196" s="2"/>
      <c r="G196" s="2">
        <v>7.452</v>
      </c>
      <c r="H196" s="2"/>
      <c r="I196" s="2"/>
      <c r="J196" s="2"/>
    </row>
    <row r="197" spans="1:10" x14ac:dyDescent="0.25">
      <c r="A197" s="2"/>
      <c r="B197" s="2" t="s">
        <v>2013</v>
      </c>
      <c r="C197" s="2"/>
      <c r="D197" s="2">
        <v>176.65644</v>
      </c>
      <c r="E197" s="2"/>
      <c r="F197" s="2"/>
      <c r="G197" s="2">
        <v>7.22</v>
      </c>
      <c r="H197" s="2"/>
      <c r="I197" s="2"/>
      <c r="J197" s="2"/>
    </row>
    <row r="198" spans="1:10" x14ac:dyDescent="0.25">
      <c r="A198" s="2"/>
      <c r="B198" s="2" t="s">
        <v>2014</v>
      </c>
      <c r="C198" s="2"/>
      <c r="D198" s="2">
        <v>176.61044311000001</v>
      </c>
      <c r="E198" s="2"/>
      <c r="F198" s="2"/>
      <c r="G198" s="2">
        <v>7.242</v>
      </c>
      <c r="H198" s="2"/>
      <c r="I198" s="2"/>
      <c r="J198" s="2"/>
    </row>
    <row r="199" spans="1:10" x14ac:dyDescent="0.25">
      <c r="A199" s="2"/>
      <c r="B199" s="2" t="s">
        <v>2015</v>
      </c>
      <c r="C199" s="2"/>
      <c r="D199" s="2">
        <v>177.777534</v>
      </c>
      <c r="E199" s="2"/>
      <c r="F199" s="2"/>
      <c r="G199" s="2">
        <v>9.9039999999999999</v>
      </c>
      <c r="H199" s="2"/>
      <c r="I199" s="2"/>
      <c r="J199" s="2"/>
    </row>
    <row r="200" spans="1:10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2" t="s">
        <v>1998</v>
      </c>
      <c r="B201" s="2" t="s">
        <v>1999</v>
      </c>
      <c r="C201" s="2" t="s">
        <v>2000</v>
      </c>
      <c r="D201" s="2">
        <v>149.060585</v>
      </c>
      <c r="E201" s="2" t="s">
        <v>2001</v>
      </c>
      <c r="F201" s="2" t="s">
        <v>2002</v>
      </c>
      <c r="G201" s="2">
        <v>9.7620000000000005</v>
      </c>
      <c r="H201" s="2">
        <f>MEDIAN(G201:G205)</f>
        <v>8.9710000000000001</v>
      </c>
      <c r="I201">
        <f>MEDIAN(D201:D205)</f>
        <v>149.060585</v>
      </c>
      <c r="J201" s="2"/>
    </row>
    <row r="202" spans="1:10" x14ac:dyDescent="0.25">
      <c r="A202" s="2"/>
      <c r="B202" s="2" t="s">
        <v>2003</v>
      </c>
      <c r="C202" s="2"/>
      <c r="D202" s="2">
        <v>144.29524000000001</v>
      </c>
      <c r="E202" s="2"/>
      <c r="F202" s="2"/>
      <c r="G202" s="2">
        <v>8.9209999999999994</v>
      </c>
      <c r="H202" s="2"/>
      <c r="I202" s="2"/>
      <c r="J202" s="2"/>
    </row>
    <row r="203" spans="1:10" x14ac:dyDescent="0.25">
      <c r="A203" s="2"/>
      <c r="B203" s="2" t="s">
        <v>2004</v>
      </c>
      <c r="C203" s="2"/>
      <c r="D203" s="2">
        <v>99.945549999999997</v>
      </c>
      <c r="E203" s="2"/>
      <c r="F203" s="2"/>
      <c r="G203" s="2">
        <v>9.7349999999999994</v>
      </c>
      <c r="H203" s="2"/>
      <c r="I203" s="2"/>
      <c r="J203" s="2"/>
    </row>
    <row r="204" spans="1:10" x14ac:dyDescent="0.25">
      <c r="A204" s="2"/>
      <c r="B204" s="2" t="s">
        <v>2005</v>
      </c>
      <c r="C204" s="2"/>
      <c r="D204" s="2">
        <v>149.09234609999999</v>
      </c>
      <c r="E204" s="2"/>
      <c r="F204" s="2"/>
      <c r="G204" s="2">
        <v>8.9589999999999996</v>
      </c>
      <c r="H204" s="2"/>
      <c r="I204" s="2"/>
      <c r="J204" s="2"/>
    </row>
    <row r="205" spans="1:10" x14ac:dyDescent="0.25">
      <c r="A205" s="2"/>
      <c r="B205" s="2" t="s">
        <v>2006</v>
      </c>
      <c r="C205" s="2"/>
      <c r="D205" s="2">
        <v>149.09355163000001</v>
      </c>
      <c r="E205" s="2"/>
      <c r="F205" s="2"/>
      <c r="G205" s="2">
        <v>8.9710000000000001</v>
      </c>
      <c r="H205" s="2"/>
      <c r="I205" s="2"/>
      <c r="J205" s="2"/>
    </row>
    <row r="206" spans="1:1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2" t="s">
        <v>1989</v>
      </c>
      <c r="B207" s="2" t="s">
        <v>1990</v>
      </c>
      <c r="C207" s="2" t="s">
        <v>1991</v>
      </c>
      <c r="D207" s="2">
        <v>312.49607800000001</v>
      </c>
      <c r="E207" s="2" t="s">
        <v>1992</v>
      </c>
      <c r="F207" s="2" t="s">
        <v>1993</v>
      </c>
      <c r="G207" s="2">
        <v>12.068</v>
      </c>
      <c r="H207" s="2">
        <f>MEDIAN(G207:G211)</f>
        <v>12.068</v>
      </c>
      <c r="I207">
        <f>MEDIAN(D207:D211)</f>
        <v>348.41461900000002</v>
      </c>
      <c r="J207" s="2"/>
    </row>
    <row r="208" spans="1:10" x14ac:dyDescent="0.25">
      <c r="A208" s="2"/>
      <c r="B208" s="2" t="s">
        <v>1994</v>
      </c>
      <c r="C208" s="2"/>
      <c r="D208" s="2">
        <v>348.42256900000001</v>
      </c>
      <c r="E208" s="2"/>
      <c r="F208" s="2"/>
      <c r="G208" s="2">
        <v>12.363</v>
      </c>
      <c r="H208" s="2"/>
      <c r="I208" s="2"/>
      <c r="J208" s="2"/>
    </row>
    <row r="209" spans="1:10" x14ac:dyDescent="0.25">
      <c r="A209" s="2"/>
      <c r="B209" s="2" t="s">
        <v>1995</v>
      </c>
      <c r="C209" s="2"/>
      <c r="D209" s="2">
        <v>312.41896800000001</v>
      </c>
      <c r="E209" s="2"/>
      <c r="F209" s="2"/>
      <c r="G209" s="2">
        <v>13.279</v>
      </c>
      <c r="H209" s="2"/>
      <c r="I209" s="2"/>
      <c r="J209" s="2"/>
    </row>
    <row r="210" spans="1:10" x14ac:dyDescent="0.25">
      <c r="A210" s="2"/>
      <c r="B210" s="2" t="s">
        <v>1996</v>
      </c>
      <c r="C210" s="2"/>
      <c r="D210" s="2">
        <v>348.41461900000002</v>
      </c>
      <c r="E210" s="2"/>
      <c r="F210" s="2"/>
      <c r="G210" s="2">
        <v>11.442</v>
      </c>
      <c r="H210" s="2"/>
      <c r="I210" s="2"/>
      <c r="J210" s="2"/>
    </row>
    <row r="211" spans="1:10" x14ac:dyDescent="0.25">
      <c r="A211" s="2"/>
      <c r="B211" s="2" t="s">
        <v>1997</v>
      </c>
      <c r="C211" s="2"/>
      <c r="D211" s="2">
        <v>348.4185104</v>
      </c>
      <c r="E211" s="2"/>
      <c r="F211" s="2"/>
      <c r="G211" s="2">
        <v>11.414</v>
      </c>
      <c r="H211" s="2"/>
      <c r="I211" s="2"/>
      <c r="J211" s="2"/>
    </row>
    <row r="212" spans="1:10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2" t="s">
        <v>2062</v>
      </c>
      <c r="B213" s="2" t="s">
        <v>2063</v>
      </c>
      <c r="C213" s="2" t="s">
        <v>2064</v>
      </c>
      <c r="D213" s="2">
        <v>306.77744999999999</v>
      </c>
      <c r="E213" s="2" t="s">
        <v>2065</v>
      </c>
      <c r="F213" s="2" t="s">
        <v>2066</v>
      </c>
      <c r="G213" s="2">
        <v>14.817</v>
      </c>
      <c r="H213" s="2">
        <f>MEDIAN(G213:G217)</f>
        <v>14.817</v>
      </c>
      <c r="I213">
        <f>MEDIAN(D213:D217)</f>
        <v>248.82341765999999</v>
      </c>
      <c r="J213" s="2"/>
    </row>
    <row r="214" spans="1:10" x14ac:dyDescent="0.25">
      <c r="A214" s="2"/>
      <c r="B214" s="2" t="s">
        <v>2067</v>
      </c>
      <c r="C214" s="2"/>
      <c r="D214" s="2">
        <v>248.47710000000001</v>
      </c>
      <c r="E214" s="2"/>
      <c r="F214" s="2"/>
      <c r="G214" s="2">
        <v>15.457000000000001</v>
      </c>
      <c r="H214" s="2"/>
      <c r="I214" s="2"/>
      <c r="J214" s="2"/>
    </row>
    <row r="215" spans="1:10" x14ac:dyDescent="0.25">
      <c r="A215" s="2"/>
      <c r="B215" s="2" t="s">
        <v>2068</v>
      </c>
      <c r="C215" s="2"/>
      <c r="D215" s="2">
        <v>245.95613090000001</v>
      </c>
      <c r="E215" s="2"/>
      <c r="F215" s="2"/>
      <c r="G215" s="2">
        <v>14.161</v>
      </c>
      <c r="H215" s="2"/>
      <c r="I215" s="2"/>
      <c r="J215" s="2"/>
    </row>
    <row r="216" spans="1:10" x14ac:dyDescent="0.25">
      <c r="A216" s="2"/>
      <c r="B216" s="2" t="s">
        <v>2069</v>
      </c>
      <c r="C216" s="2"/>
      <c r="D216" s="2">
        <v>308.94793700000002</v>
      </c>
      <c r="E216" s="2"/>
      <c r="F216" s="2"/>
      <c r="G216" s="2">
        <v>13.500999999999999</v>
      </c>
      <c r="H216" s="2"/>
      <c r="I216" s="2"/>
      <c r="J216" s="2"/>
    </row>
    <row r="217" spans="1:10" x14ac:dyDescent="0.25">
      <c r="A217" s="2"/>
      <c r="B217" s="2" t="s">
        <v>2070</v>
      </c>
      <c r="C217" s="2"/>
      <c r="D217" s="2">
        <v>248.82341765999999</v>
      </c>
      <c r="E217" s="2"/>
      <c r="F217" s="2"/>
      <c r="G217" s="2">
        <v>15.743</v>
      </c>
      <c r="H217" s="2"/>
      <c r="I217" s="2"/>
      <c r="J217" s="2"/>
    </row>
    <row r="218" spans="1:1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D118" sqref="D118"/>
    </sheetView>
  </sheetViews>
  <sheetFormatPr defaultRowHeight="15" x14ac:dyDescent="0.25"/>
  <cols>
    <col min="1" max="1" width="25.7109375" style="8" customWidth="1"/>
    <col min="2" max="2" width="16.5703125" style="8" customWidth="1"/>
    <col min="3" max="3" width="19.28515625" style="8" customWidth="1"/>
    <col min="4" max="4" width="17" style="8" customWidth="1"/>
    <col min="5" max="5" width="13.85546875" style="8" customWidth="1"/>
    <col min="6" max="6" width="13.140625" style="8" customWidth="1"/>
    <col min="7" max="8" width="15.5703125" style="8" customWidth="1"/>
    <col min="9" max="9" width="17.42578125" style="8" customWidth="1"/>
    <col min="10" max="16384" width="9.140625" style="8"/>
  </cols>
  <sheetData>
    <row r="1" spans="1:9" x14ac:dyDescent="0.25">
      <c r="A1" s="7" t="s">
        <v>0</v>
      </c>
      <c r="B1" s="7" t="s">
        <v>963</v>
      </c>
      <c r="C1" s="7" t="s">
        <v>3</v>
      </c>
      <c r="D1" s="7" t="s">
        <v>4</v>
      </c>
      <c r="E1" s="7" t="s">
        <v>6</v>
      </c>
      <c r="F1" s="7" t="s">
        <v>5</v>
      </c>
      <c r="G1" s="7" t="s">
        <v>964</v>
      </c>
      <c r="H1" s="1" t="s">
        <v>1979</v>
      </c>
      <c r="I1" s="1" t="s">
        <v>1980</v>
      </c>
    </row>
    <row r="2" spans="1:9" x14ac:dyDescent="0.25">
      <c r="A2" s="8" t="s">
        <v>35</v>
      </c>
      <c r="B2" s="9" t="s">
        <v>326</v>
      </c>
      <c r="C2" s="9" t="s">
        <v>136</v>
      </c>
      <c r="D2" s="9">
        <v>127.5831069</v>
      </c>
      <c r="E2" s="9" t="s">
        <v>327</v>
      </c>
      <c r="F2" s="9" t="s">
        <v>328</v>
      </c>
      <c r="G2" s="6" t="s">
        <v>966</v>
      </c>
      <c r="H2" s="2">
        <f>MEDIAN(G2:G6)</f>
        <v>1752.3405</v>
      </c>
      <c r="I2">
        <f>MEDIAN(D2:D6)</f>
        <v>127.5831069</v>
      </c>
    </row>
    <row r="3" spans="1:9" s="16" customFormat="1" x14ac:dyDescent="0.25">
      <c r="B3" s="17" t="s">
        <v>1012</v>
      </c>
      <c r="C3" s="17"/>
      <c r="D3" s="17">
        <v>125.70083618</v>
      </c>
      <c r="E3" s="17"/>
      <c r="F3" s="17"/>
      <c r="G3" s="6">
        <v>1857.6579999999999</v>
      </c>
    </row>
    <row r="4" spans="1:9" s="16" customFormat="1" x14ac:dyDescent="0.25">
      <c r="B4" s="17" t="s">
        <v>1013</v>
      </c>
      <c r="C4" s="17"/>
      <c r="D4" s="17">
        <v>135.61984251999999</v>
      </c>
      <c r="E4" s="17"/>
      <c r="F4" s="17"/>
      <c r="G4" s="6">
        <v>1833.549</v>
      </c>
    </row>
    <row r="5" spans="1:9" s="16" customFormat="1" x14ac:dyDescent="0.25">
      <c r="B5" s="17" t="s">
        <v>1253</v>
      </c>
      <c r="C5" s="17"/>
      <c r="D5" s="17">
        <v>125.663932</v>
      </c>
      <c r="E5" s="17"/>
      <c r="F5" s="17"/>
      <c r="G5" s="6">
        <v>1619.6310000000001</v>
      </c>
    </row>
    <row r="6" spans="1:9" s="16" customFormat="1" x14ac:dyDescent="0.25">
      <c r="B6" s="17" t="s">
        <v>1941</v>
      </c>
      <c r="C6" s="17"/>
      <c r="D6" s="17">
        <v>127.68100800000001</v>
      </c>
      <c r="E6" s="17"/>
      <c r="F6" s="17"/>
      <c r="G6" s="6">
        <v>1671.1320000000001</v>
      </c>
    </row>
    <row r="7" spans="1:9" s="16" customFormat="1" x14ac:dyDescent="0.25">
      <c r="B7" s="17"/>
      <c r="C7" s="17"/>
      <c r="D7" s="17"/>
      <c r="E7" s="17"/>
      <c r="F7" s="17"/>
      <c r="G7" s="6"/>
    </row>
    <row r="8" spans="1:9" x14ac:dyDescent="0.25">
      <c r="A8" s="8" t="s">
        <v>36</v>
      </c>
      <c r="B8" s="9" t="s">
        <v>323</v>
      </c>
      <c r="C8" s="9" t="s">
        <v>171</v>
      </c>
      <c r="D8" s="9">
        <v>31.28286743</v>
      </c>
      <c r="E8" s="9" t="s">
        <v>324</v>
      </c>
      <c r="F8" s="9" t="s">
        <v>325</v>
      </c>
      <c r="G8" s="6">
        <v>428.78699999999998</v>
      </c>
      <c r="H8" s="2">
        <f>MEDIAN(G8:G12)</f>
        <v>535.86599999999999</v>
      </c>
      <c r="I8">
        <f>MEDIAN(D8:D12)</f>
        <v>25.482971190000001</v>
      </c>
    </row>
    <row r="9" spans="1:9" s="16" customFormat="1" x14ac:dyDescent="0.25">
      <c r="B9" s="17" t="s">
        <v>1014</v>
      </c>
      <c r="C9" s="17"/>
      <c r="D9" s="17">
        <v>27.61923217</v>
      </c>
      <c r="E9" s="17"/>
      <c r="F9" s="17"/>
      <c r="G9" s="6">
        <v>535.86599999999999</v>
      </c>
    </row>
    <row r="10" spans="1:9" s="16" customFormat="1" x14ac:dyDescent="0.25">
      <c r="B10" s="17" t="s">
        <v>1015</v>
      </c>
      <c r="C10" s="17"/>
      <c r="D10" s="17">
        <v>24.527305599999998</v>
      </c>
      <c r="E10" s="17"/>
      <c r="F10" s="17"/>
      <c r="G10" s="6">
        <v>533.279</v>
      </c>
    </row>
    <row r="11" spans="1:9" s="16" customFormat="1" x14ac:dyDescent="0.25">
      <c r="B11" s="17" t="s">
        <v>1016</v>
      </c>
      <c r="C11" s="17"/>
      <c r="D11" s="17">
        <v>25.482971190000001</v>
      </c>
      <c r="E11" s="17"/>
      <c r="F11" s="17"/>
      <c r="G11" s="6">
        <v>541.70399999999995</v>
      </c>
    </row>
    <row r="12" spans="1:9" s="16" customFormat="1" x14ac:dyDescent="0.25">
      <c r="B12" s="17" t="s">
        <v>1942</v>
      </c>
      <c r="C12" s="17"/>
      <c r="D12" s="17">
        <v>24.067033890000001</v>
      </c>
      <c r="E12" s="17"/>
      <c r="F12" s="17"/>
      <c r="G12" s="6">
        <v>539.54</v>
      </c>
    </row>
    <row r="13" spans="1:9" s="16" customFormat="1" x14ac:dyDescent="0.25">
      <c r="B13" s="17"/>
      <c r="C13" s="17"/>
      <c r="D13" s="17"/>
      <c r="E13" s="17"/>
      <c r="F13" s="17"/>
      <c r="G13" s="6"/>
    </row>
    <row r="14" spans="1:9" x14ac:dyDescent="0.25">
      <c r="A14" s="8" t="s">
        <v>38</v>
      </c>
      <c r="B14" s="9" t="s">
        <v>317</v>
      </c>
      <c r="C14" s="9" t="s">
        <v>181</v>
      </c>
      <c r="D14" s="9">
        <v>15.682990999999999</v>
      </c>
      <c r="E14" s="9" t="s">
        <v>318</v>
      </c>
      <c r="F14" s="9" t="s">
        <v>319</v>
      </c>
      <c r="G14" s="6">
        <v>98.301000000000002</v>
      </c>
      <c r="H14" s="2">
        <f>MEDIAN(G14:G18)</f>
        <v>102.551</v>
      </c>
      <c r="I14">
        <f>MEDIAN(D14:D18)</f>
        <v>17.518363000000001</v>
      </c>
    </row>
    <row r="15" spans="1:9" s="16" customFormat="1" x14ac:dyDescent="0.25">
      <c r="B15" s="17" t="s">
        <v>1279</v>
      </c>
      <c r="C15" s="17"/>
      <c r="D15" s="17">
        <v>16.582816999999999</v>
      </c>
      <c r="E15" s="17"/>
      <c r="F15" s="17"/>
      <c r="G15" s="6">
        <v>111.125</v>
      </c>
    </row>
    <row r="16" spans="1:9" s="16" customFormat="1" x14ac:dyDescent="0.25">
      <c r="B16" s="17" t="s">
        <v>1280</v>
      </c>
      <c r="C16" s="17"/>
      <c r="D16" s="17">
        <v>17.518363000000001</v>
      </c>
      <c r="E16" s="17"/>
      <c r="F16" s="17"/>
      <c r="G16" s="6">
        <v>99.855000000000004</v>
      </c>
    </row>
    <row r="17" spans="1:9" s="16" customFormat="1" x14ac:dyDescent="0.25">
      <c r="B17" s="17" t="s">
        <v>1281</v>
      </c>
      <c r="C17" s="17"/>
      <c r="D17" s="17">
        <v>17.627540580000002</v>
      </c>
      <c r="E17" s="17"/>
      <c r="F17" s="17"/>
      <c r="G17" s="6">
        <v>103.113</v>
      </c>
    </row>
    <row r="18" spans="1:9" s="16" customFormat="1" x14ac:dyDescent="0.25">
      <c r="B18" s="17" t="s">
        <v>1952</v>
      </c>
      <c r="C18" s="17"/>
      <c r="D18" s="17">
        <v>17.581188999999998</v>
      </c>
      <c r="E18" s="17"/>
      <c r="F18" s="17"/>
      <c r="G18" s="6">
        <v>102.551</v>
      </c>
    </row>
    <row r="19" spans="1:9" s="16" customFormat="1" x14ac:dyDescent="0.25">
      <c r="B19" s="17"/>
      <c r="C19" s="17"/>
      <c r="D19" s="17"/>
      <c r="E19" s="17"/>
      <c r="F19" s="17"/>
      <c r="G19" s="6"/>
    </row>
    <row r="20" spans="1:9" x14ac:dyDescent="0.25">
      <c r="A20" s="8" t="s">
        <v>40</v>
      </c>
      <c r="B20" s="9" t="s">
        <v>314</v>
      </c>
      <c r="C20" s="9" t="s">
        <v>143</v>
      </c>
      <c r="D20" s="9">
        <v>14.661026</v>
      </c>
      <c r="E20" s="9" t="s">
        <v>315</v>
      </c>
      <c r="F20" s="9" t="s">
        <v>316</v>
      </c>
      <c r="G20" s="17">
        <v>31.837</v>
      </c>
      <c r="H20" s="2">
        <f>MEDIAN(G20:G24)</f>
        <v>32.944000000000003</v>
      </c>
      <c r="I20">
        <f>MEDIAN(D20:D24)</f>
        <v>13.0037155</v>
      </c>
    </row>
    <row r="21" spans="1:9" s="16" customFormat="1" x14ac:dyDescent="0.25">
      <c r="B21" s="17" t="s">
        <v>1282</v>
      </c>
      <c r="C21" s="17"/>
      <c r="D21" s="17">
        <v>13.0037155</v>
      </c>
      <c r="E21" s="17"/>
      <c r="F21" s="17"/>
      <c r="G21" s="17">
        <v>32.944000000000003</v>
      </c>
    </row>
    <row r="22" spans="1:9" s="16" customFormat="1" x14ac:dyDescent="0.25">
      <c r="B22" s="17" t="s">
        <v>1335</v>
      </c>
      <c r="C22" s="17"/>
      <c r="D22" s="17">
        <v>12.485542000000001</v>
      </c>
      <c r="E22" s="17"/>
      <c r="F22" s="17"/>
      <c r="G22" s="17">
        <v>40.418999999999997</v>
      </c>
    </row>
    <row r="23" spans="1:9" s="16" customFormat="1" x14ac:dyDescent="0.25">
      <c r="B23" s="17" t="s">
        <v>1336</v>
      </c>
      <c r="C23" s="17"/>
      <c r="D23" s="17">
        <v>12.225562999999999</v>
      </c>
      <c r="E23" s="17"/>
      <c r="F23" s="17"/>
      <c r="G23" s="17">
        <v>36.85</v>
      </c>
    </row>
    <row r="24" spans="1:9" s="16" customFormat="1" x14ac:dyDescent="0.25">
      <c r="B24" s="17" t="s">
        <v>1953</v>
      </c>
      <c r="C24" s="17"/>
      <c r="D24" s="17">
        <v>13.488815000000001</v>
      </c>
      <c r="E24" s="17"/>
      <c r="F24" s="17"/>
      <c r="G24" s="17">
        <v>31.427</v>
      </c>
    </row>
    <row r="25" spans="1:9" s="16" customFormat="1" x14ac:dyDescent="0.25">
      <c r="B25" s="17"/>
      <c r="C25" s="17"/>
      <c r="D25" s="17"/>
      <c r="E25" s="17"/>
      <c r="F25" s="17"/>
      <c r="G25" s="6"/>
    </row>
    <row r="26" spans="1:9" x14ac:dyDescent="0.25">
      <c r="A26" s="8" t="s">
        <v>41</v>
      </c>
      <c r="B26" s="9" t="s">
        <v>320</v>
      </c>
      <c r="C26" s="9" t="s">
        <v>42</v>
      </c>
      <c r="D26" s="9">
        <v>16.055770874</v>
      </c>
      <c r="E26" s="9" t="s">
        <v>321</v>
      </c>
      <c r="F26" s="9" t="s">
        <v>322</v>
      </c>
      <c r="G26" s="17">
        <v>23.864000000000001</v>
      </c>
      <c r="H26" s="2">
        <f>MEDIAN(G26:G30)</f>
        <v>30.634</v>
      </c>
      <c r="I26">
        <f>MEDIAN(D26:D30)</f>
        <v>15.972289999999999</v>
      </c>
    </row>
    <row r="27" spans="1:9" s="16" customFormat="1" x14ac:dyDescent="0.25">
      <c r="B27" s="17" t="s">
        <v>1337</v>
      </c>
      <c r="C27" s="17"/>
      <c r="D27" s="17">
        <v>16.102806090000001</v>
      </c>
      <c r="E27" s="17"/>
      <c r="F27" s="17"/>
      <c r="G27" s="17">
        <v>30.634</v>
      </c>
    </row>
    <row r="28" spans="1:9" s="16" customFormat="1" x14ac:dyDescent="0.25">
      <c r="B28" s="17" t="s">
        <v>1338</v>
      </c>
      <c r="C28" s="17"/>
      <c r="D28" s="17">
        <v>15.048484800000001</v>
      </c>
      <c r="E28" s="17"/>
      <c r="F28" s="17"/>
      <c r="G28" s="17">
        <v>36.091000000000001</v>
      </c>
    </row>
    <row r="29" spans="1:9" s="16" customFormat="1" x14ac:dyDescent="0.25">
      <c r="B29" s="17" t="s">
        <v>1339</v>
      </c>
      <c r="C29" s="17"/>
      <c r="D29" s="17">
        <v>15.935957999999999</v>
      </c>
      <c r="E29" s="17"/>
      <c r="F29" s="17"/>
      <c r="G29" s="17">
        <v>34.305999999999997</v>
      </c>
    </row>
    <row r="30" spans="1:9" s="16" customFormat="1" x14ac:dyDescent="0.25">
      <c r="B30" s="17" t="s">
        <v>1951</v>
      </c>
      <c r="C30" s="17"/>
      <c r="D30" s="17">
        <v>15.972289999999999</v>
      </c>
      <c r="E30" s="17"/>
      <c r="F30" s="17"/>
      <c r="G30" s="17">
        <v>27.491</v>
      </c>
    </row>
    <row r="31" spans="1:9" s="16" customFormat="1" x14ac:dyDescent="0.25">
      <c r="B31" s="17"/>
      <c r="C31" s="17"/>
      <c r="D31" s="17"/>
      <c r="E31" s="17"/>
      <c r="F31" s="17"/>
      <c r="G31" s="6"/>
    </row>
    <row r="32" spans="1:9" x14ac:dyDescent="0.25">
      <c r="A32" s="8" t="s">
        <v>43</v>
      </c>
      <c r="B32" s="9" t="s">
        <v>311</v>
      </c>
      <c r="C32" s="9" t="s">
        <v>44</v>
      </c>
      <c r="D32" s="9">
        <v>16.174797058100001</v>
      </c>
      <c r="E32" s="9" t="s">
        <v>312</v>
      </c>
      <c r="F32" s="9" t="s">
        <v>313</v>
      </c>
      <c r="G32" s="17">
        <v>5.7939999999999996</v>
      </c>
      <c r="H32" s="2">
        <f>MEDIAN(G32:G36)</f>
        <v>6.9420000000000002</v>
      </c>
      <c r="I32">
        <f>MEDIAN(D32:D36)</f>
        <v>16.4253845</v>
      </c>
    </row>
    <row r="33" spans="1:9" s="16" customFormat="1" x14ac:dyDescent="0.25">
      <c r="B33" s="17" t="s">
        <v>1340</v>
      </c>
      <c r="C33" s="17"/>
      <c r="D33" s="17">
        <v>16.4253845</v>
      </c>
      <c r="E33" s="17"/>
      <c r="F33" s="17"/>
      <c r="G33" s="17">
        <v>8.2539999999999996</v>
      </c>
    </row>
    <row r="34" spans="1:9" s="16" customFormat="1" x14ac:dyDescent="0.25">
      <c r="B34" s="17" t="s">
        <v>1341</v>
      </c>
      <c r="C34" s="17"/>
      <c r="D34" s="17">
        <v>16.450286864999999</v>
      </c>
      <c r="E34" s="17"/>
      <c r="F34" s="17"/>
      <c r="G34" s="17">
        <v>6.9420000000000002</v>
      </c>
    </row>
    <row r="35" spans="1:9" s="16" customFormat="1" x14ac:dyDescent="0.25">
      <c r="B35" s="17" t="s">
        <v>1342</v>
      </c>
      <c r="C35" s="17"/>
      <c r="D35" s="17">
        <v>16.466125487999999</v>
      </c>
      <c r="E35" s="17"/>
      <c r="F35" s="17"/>
      <c r="G35" s="17">
        <v>7.2380000000000004</v>
      </c>
    </row>
    <row r="36" spans="1:9" s="16" customFormat="1" x14ac:dyDescent="0.25">
      <c r="B36" s="17" t="s">
        <v>1950</v>
      </c>
      <c r="C36" s="17"/>
      <c r="D36" s="17">
        <v>16.423590999999998</v>
      </c>
      <c r="E36" s="17"/>
      <c r="F36" s="17"/>
      <c r="G36" s="17">
        <v>6.2880000000000003</v>
      </c>
    </row>
    <row r="37" spans="1:9" s="16" customFormat="1" x14ac:dyDescent="0.25">
      <c r="B37" s="17"/>
      <c r="C37" s="17"/>
      <c r="D37" s="17"/>
      <c r="E37" s="17"/>
      <c r="F37" s="17"/>
      <c r="G37" s="6"/>
    </row>
    <row r="38" spans="1:9" x14ac:dyDescent="0.25">
      <c r="A38" s="8" t="s">
        <v>45</v>
      </c>
      <c r="B38" s="9" t="s">
        <v>308</v>
      </c>
      <c r="C38" s="9" t="s">
        <v>46</v>
      </c>
      <c r="D38" s="9">
        <v>5.4358062744</v>
      </c>
      <c r="E38" s="9" t="s">
        <v>309</v>
      </c>
      <c r="F38" s="9" t="s">
        <v>310</v>
      </c>
      <c r="G38" s="17">
        <v>12.335000000000001</v>
      </c>
      <c r="H38" s="2">
        <f>MEDIAN(G38:G42)</f>
        <v>9.2409999999999997</v>
      </c>
      <c r="I38">
        <f>MEDIAN(D38:D42)</f>
        <v>5.7473219999999996</v>
      </c>
    </row>
    <row r="39" spans="1:9" s="16" customFormat="1" x14ac:dyDescent="0.25">
      <c r="B39" s="17" t="s">
        <v>1343</v>
      </c>
      <c r="C39" s="17"/>
      <c r="D39" s="17">
        <v>5.7317047099999998</v>
      </c>
      <c r="E39" s="17"/>
      <c r="F39" s="17"/>
      <c r="G39" s="17">
        <v>9.2409999999999997</v>
      </c>
    </row>
    <row r="40" spans="1:9" s="16" customFormat="1" x14ac:dyDescent="0.25">
      <c r="B40" s="17" t="s">
        <v>1344</v>
      </c>
      <c r="C40" s="17"/>
      <c r="D40" s="17">
        <v>5.7476425100000004</v>
      </c>
      <c r="E40" s="17"/>
      <c r="F40" s="17"/>
      <c r="G40" s="17">
        <v>8.8879999999999999</v>
      </c>
    </row>
    <row r="41" spans="1:9" s="16" customFormat="1" x14ac:dyDescent="0.25">
      <c r="B41" s="17" t="s">
        <v>1345</v>
      </c>
      <c r="C41" s="17"/>
      <c r="D41" s="17">
        <v>5.7473219999999996</v>
      </c>
      <c r="E41" s="17"/>
      <c r="F41" s="17"/>
      <c r="G41" s="17">
        <v>10.878</v>
      </c>
    </row>
    <row r="42" spans="1:9" s="16" customFormat="1" x14ac:dyDescent="0.25">
      <c r="B42" s="17" t="s">
        <v>1949</v>
      </c>
      <c r="C42" s="17"/>
      <c r="D42" s="17">
        <v>5.7709655700000004</v>
      </c>
      <c r="E42" s="17"/>
      <c r="F42" s="17"/>
      <c r="G42" s="17">
        <v>8.7769999999999992</v>
      </c>
    </row>
    <row r="43" spans="1:9" s="16" customFormat="1" x14ac:dyDescent="0.25">
      <c r="B43" s="17"/>
      <c r="C43" s="17"/>
      <c r="D43" s="17"/>
      <c r="E43" s="17"/>
      <c r="F43" s="17"/>
      <c r="G43" s="6"/>
    </row>
    <row r="44" spans="1:9" x14ac:dyDescent="0.25">
      <c r="A44" s="9" t="s">
        <v>47</v>
      </c>
      <c r="B44" s="9" t="s">
        <v>304</v>
      </c>
      <c r="C44" s="9" t="s">
        <v>305</v>
      </c>
      <c r="D44" s="9">
        <v>26.595680229999999</v>
      </c>
      <c r="E44" s="9" t="s">
        <v>306</v>
      </c>
      <c r="F44" s="9" t="s">
        <v>307</v>
      </c>
      <c r="G44" s="17">
        <v>6.6520000000000001</v>
      </c>
      <c r="H44" s="2">
        <f>MEDIAN(G44:G48)</f>
        <v>7.9720000000000004</v>
      </c>
      <c r="I44">
        <f>MEDIAN(D44:D48)</f>
        <v>26.936187</v>
      </c>
    </row>
    <row r="45" spans="1:9" s="16" customFormat="1" x14ac:dyDescent="0.25">
      <c r="A45" s="17"/>
      <c r="B45" s="17" t="s">
        <v>1346</v>
      </c>
      <c r="C45" s="17"/>
      <c r="D45" s="17">
        <v>26.940353000000002</v>
      </c>
      <c r="E45" s="17"/>
      <c r="F45" s="17"/>
      <c r="G45" s="17">
        <v>8.1430000000000007</v>
      </c>
    </row>
    <row r="46" spans="1:9" s="16" customFormat="1" x14ac:dyDescent="0.25">
      <c r="A46" s="17"/>
      <c r="B46" s="17" t="s">
        <v>1347</v>
      </c>
      <c r="C46" s="17"/>
      <c r="D46" s="17">
        <v>26.936187</v>
      </c>
      <c r="E46" s="17"/>
      <c r="F46" s="17"/>
      <c r="G46" s="17">
        <v>7.9720000000000004</v>
      </c>
    </row>
    <row r="47" spans="1:9" s="16" customFormat="1" x14ac:dyDescent="0.25">
      <c r="A47" s="17"/>
      <c r="B47" s="17" t="s">
        <v>1348</v>
      </c>
      <c r="C47" s="17"/>
      <c r="D47" s="17">
        <v>26.940574600000001</v>
      </c>
      <c r="E47" s="17"/>
      <c r="F47" s="17"/>
      <c r="G47" s="17">
        <v>8.73</v>
      </c>
    </row>
    <row r="48" spans="1:9" s="16" customFormat="1" x14ac:dyDescent="0.25">
      <c r="A48" s="17"/>
      <c r="B48" s="17" t="s">
        <v>1948</v>
      </c>
      <c r="C48" s="17"/>
      <c r="D48" s="17">
        <v>26.9359359</v>
      </c>
      <c r="E48" s="17"/>
      <c r="F48" s="17"/>
      <c r="G48" s="17">
        <v>7.149</v>
      </c>
    </row>
    <row r="49" spans="1:9" s="16" customFormat="1" x14ac:dyDescent="0.25">
      <c r="A49" s="17"/>
      <c r="B49" s="17"/>
      <c r="C49" s="17"/>
      <c r="D49" s="17"/>
      <c r="E49" s="17"/>
      <c r="F49" s="17"/>
      <c r="G49" s="6"/>
    </row>
    <row r="50" spans="1:9" x14ac:dyDescent="0.25">
      <c r="A50" s="9" t="s">
        <v>14</v>
      </c>
      <c r="B50" s="9" t="s">
        <v>329</v>
      </c>
      <c r="C50" s="9" t="s">
        <v>18</v>
      </c>
      <c r="D50" s="9">
        <v>17.791641235</v>
      </c>
      <c r="E50" s="9" t="s">
        <v>330</v>
      </c>
      <c r="F50" s="9" t="s">
        <v>331</v>
      </c>
      <c r="G50" s="6">
        <v>159.02500000000001</v>
      </c>
      <c r="H50" s="2">
        <f>MEDIAN(G50:G54)</f>
        <v>203.209</v>
      </c>
      <c r="I50">
        <f>MEDIAN(D50:D54)</f>
        <v>17.790664</v>
      </c>
    </row>
    <row r="51" spans="1:9" s="16" customFormat="1" x14ac:dyDescent="0.25">
      <c r="A51" s="17"/>
      <c r="B51" s="17" t="s">
        <v>1358</v>
      </c>
      <c r="C51" s="17"/>
      <c r="D51" s="17">
        <v>17.790664</v>
      </c>
      <c r="E51" s="17"/>
      <c r="F51" s="17"/>
      <c r="G51" s="6">
        <v>204.56800000000001</v>
      </c>
    </row>
    <row r="52" spans="1:9" s="16" customFormat="1" x14ac:dyDescent="0.25">
      <c r="A52" s="17"/>
      <c r="B52" s="17" t="s">
        <v>1359</v>
      </c>
      <c r="C52" s="17"/>
      <c r="D52" s="17">
        <v>17.814254699999999</v>
      </c>
      <c r="E52" s="17"/>
      <c r="F52" s="17"/>
      <c r="G52" s="6">
        <v>203.209</v>
      </c>
    </row>
    <row r="53" spans="1:9" s="16" customFormat="1" x14ac:dyDescent="0.25">
      <c r="A53" s="17"/>
      <c r="B53" s="17" t="s">
        <v>1360</v>
      </c>
      <c r="C53" s="17"/>
      <c r="D53" s="17">
        <v>17.201575999999999</v>
      </c>
      <c r="E53" s="17"/>
      <c r="F53" s="17"/>
      <c r="G53" s="6">
        <v>233.68199999999999</v>
      </c>
    </row>
    <row r="54" spans="1:9" s="16" customFormat="1" x14ac:dyDescent="0.25">
      <c r="A54" s="17"/>
      <c r="B54" s="17" t="s">
        <v>1944</v>
      </c>
      <c r="C54" s="17"/>
      <c r="D54" s="17">
        <v>17.452383999999999</v>
      </c>
      <c r="E54" s="17"/>
      <c r="F54" s="17"/>
      <c r="G54" s="6">
        <v>164.393</v>
      </c>
    </row>
    <row r="55" spans="1:9" s="16" customFormat="1" x14ac:dyDescent="0.25">
      <c r="A55" s="17"/>
      <c r="B55" s="17"/>
      <c r="C55" s="17"/>
      <c r="D55" s="17"/>
      <c r="E55" s="17"/>
      <c r="F55" s="17"/>
      <c r="G55" s="6"/>
    </row>
    <row r="56" spans="1:9" x14ac:dyDescent="0.25">
      <c r="A56" s="9" t="s">
        <v>23</v>
      </c>
      <c r="B56" s="9" t="s">
        <v>332</v>
      </c>
      <c r="C56" s="9" t="s">
        <v>179</v>
      </c>
      <c r="D56" s="9">
        <v>40.628799430000001</v>
      </c>
      <c r="E56" s="9" t="s">
        <v>77</v>
      </c>
      <c r="F56" s="9" t="s">
        <v>78</v>
      </c>
      <c r="G56" s="17">
        <v>3.9470000000000001</v>
      </c>
      <c r="H56" s="2">
        <f>MEDIAN(G56:G60)</f>
        <v>5.4729999999999999</v>
      </c>
      <c r="I56">
        <f>MEDIAN(D56:D60)</f>
        <v>41.080558770000003</v>
      </c>
    </row>
    <row r="57" spans="1:9" s="16" customFormat="1" x14ac:dyDescent="0.25">
      <c r="A57" s="17"/>
      <c r="B57" s="17" t="s">
        <v>1349</v>
      </c>
      <c r="C57" s="17"/>
      <c r="D57" s="17">
        <v>41.082603400000004</v>
      </c>
      <c r="E57" s="17"/>
      <c r="F57" s="17"/>
      <c r="G57" s="17">
        <v>5.8559999999999999</v>
      </c>
    </row>
    <row r="58" spans="1:9" s="16" customFormat="1" x14ac:dyDescent="0.25">
      <c r="A58" s="17"/>
      <c r="B58" s="17" t="s">
        <v>1350</v>
      </c>
      <c r="C58" s="17"/>
      <c r="D58" s="17">
        <v>41.0221023</v>
      </c>
      <c r="E58" s="17"/>
      <c r="F58" s="17"/>
      <c r="G58" s="17">
        <v>6.3150000000000004</v>
      </c>
    </row>
    <row r="59" spans="1:9" s="16" customFormat="1" x14ac:dyDescent="0.25">
      <c r="A59" s="17"/>
      <c r="B59" s="17" t="s">
        <v>1351</v>
      </c>
      <c r="C59" s="17"/>
      <c r="D59" s="17">
        <v>41.080558770000003</v>
      </c>
      <c r="E59" s="17"/>
      <c r="F59" s="17"/>
      <c r="G59" s="17">
        <v>5.4729999999999999</v>
      </c>
    </row>
    <row r="60" spans="1:9" s="16" customFormat="1" x14ac:dyDescent="0.25">
      <c r="A60" s="17"/>
      <c r="B60" s="17" t="s">
        <v>1945</v>
      </c>
      <c r="C60" s="17"/>
      <c r="D60" s="17">
        <v>41.086540200000002</v>
      </c>
      <c r="E60" s="17"/>
      <c r="F60" s="17"/>
      <c r="G60" s="17">
        <v>4.2469999999999999</v>
      </c>
    </row>
    <row r="61" spans="1:9" s="16" customFormat="1" x14ac:dyDescent="0.25">
      <c r="A61" s="17"/>
      <c r="B61" s="17"/>
      <c r="C61" s="17"/>
      <c r="D61" s="17"/>
      <c r="E61" s="17"/>
      <c r="F61" s="17"/>
      <c r="G61" s="6"/>
    </row>
    <row r="62" spans="1:9" x14ac:dyDescent="0.25">
      <c r="A62" s="9" t="s">
        <v>22</v>
      </c>
      <c r="B62" s="9" t="s">
        <v>333</v>
      </c>
      <c r="C62" s="9" t="s">
        <v>176</v>
      </c>
      <c r="D62" s="9">
        <v>1632.9515532999999</v>
      </c>
      <c r="E62" s="9" t="s">
        <v>334</v>
      </c>
      <c r="F62" s="9" t="s">
        <v>335</v>
      </c>
      <c r="G62" s="17">
        <v>28.905000000000001</v>
      </c>
      <c r="H62" s="2">
        <f>MEDIAN(G62:G66)</f>
        <v>40.21</v>
      </c>
      <c r="I62">
        <f>MEDIAN(D62:D66)</f>
        <v>1701.6855969999999</v>
      </c>
    </row>
    <row r="63" spans="1:9" s="16" customFormat="1" x14ac:dyDescent="0.25">
      <c r="A63" s="17"/>
      <c r="B63" s="17" t="s">
        <v>1352</v>
      </c>
      <c r="C63" s="17"/>
      <c r="D63" s="17">
        <v>1711.7009270000001</v>
      </c>
      <c r="E63" s="17"/>
      <c r="F63" s="17"/>
      <c r="G63" s="17">
        <v>42.18</v>
      </c>
    </row>
    <row r="64" spans="1:9" s="16" customFormat="1" x14ac:dyDescent="0.25">
      <c r="A64" s="17"/>
      <c r="B64" s="17" t="s">
        <v>1353</v>
      </c>
      <c r="C64" s="17"/>
      <c r="D64" s="17">
        <v>1666.3895869999999</v>
      </c>
      <c r="E64" s="17"/>
      <c r="F64" s="17"/>
      <c r="G64" s="17">
        <v>49.886000000000003</v>
      </c>
    </row>
    <row r="65" spans="1:9" s="16" customFormat="1" x14ac:dyDescent="0.25">
      <c r="A65" s="17"/>
      <c r="B65" s="17" t="s">
        <v>1354</v>
      </c>
      <c r="C65" s="17"/>
      <c r="D65" s="17">
        <v>1706.5899199999999</v>
      </c>
      <c r="E65" s="17"/>
      <c r="F65" s="17"/>
      <c r="G65" s="17">
        <v>36.307000000000002</v>
      </c>
    </row>
    <row r="66" spans="1:9" s="16" customFormat="1" x14ac:dyDescent="0.25">
      <c r="A66" s="17"/>
      <c r="B66" s="17" t="s">
        <v>1943</v>
      </c>
      <c r="C66" s="17"/>
      <c r="D66" s="17">
        <v>1701.6855969999999</v>
      </c>
      <c r="E66" s="17"/>
      <c r="F66" s="17"/>
      <c r="G66" s="17">
        <v>40.21</v>
      </c>
    </row>
    <row r="67" spans="1:9" s="16" customFormat="1" x14ac:dyDescent="0.25">
      <c r="A67" s="17"/>
      <c r="B67" s="17"/>
      <c r="C67" s="17"/>
      <c r="D67" s="17"/>
      <c r="E67" s="17"/>
      <c r="F67" s="17"/>
      <c r="G67" s="6"/>
    </row>
    <row r="68" spans="1:9" x14ac:dyDescent="0.25">
      <c r="A68" s="8" t="s">
        <v>26</v>
      </c>
      <c r="B68" s="9" t="s">
        <v>336</v>
      </c>
      <c r="C68" s="9" t="s">
        <v>93</v>
      </c>
      <c r="D68" s="9">
        <v>9.1724014</v>
      </c>
      <c r="E68" s="9" t="s">
        <v>337</v>
      </c>
      <c r="F68" s="9" t="s">
        <v>338</v>
      </c>
      <c r="G68" s="17">
        <v>4.32</v>
      </c>
      <c r="H68" s="2">
        <f>MEDIAN(G68:G72)</f>
        <v>5.48</v>
      </c>
      <c r="I68">
        <f>MEDIAN(D68:D72)</f>
        <v>9.1724014</v>
      </c>
    </row>
    <row r="69" spans="1:9" s="16" customFormat="1" x14ac:dyDescent="0.25">
      <c r="B69" s="17" t="s">
        <v>1355</v>
      </c>
      <c r="C69" s="17"/>
      <c r="D69" s="17">
        <v>9.2404861450000002</v>
      </c>
      <c r="E69" s="17"/>
      <c r="F69" s="17"/>
      <c r="G69" s="17">
        <v>5.48</v>
      </c>
    </row>
    <row r="70" spans="1:9" s="16" customFormat="1" x14ac:dyDescent="0.25">
      <c r="B70" s="17" t="s">
        <v>1356</v>
      </c>
      <c r="C70" s="17"/>
      <c r="D70" s="17">
        <v>8.8608770000000003</v>
      </c>
      <c r="E70" s="17"/>
      <c r="F70" s="17"/>
      <c r="G70" s="17">
        <v>6.66</v>
      </c>
    </row>
    <row r="71" spans="1:9" s="16" customFormat="1" x14ac:dyDescent="0.25">
      <c r="B71" s="17" t="s">
        <v>1357</v>
      </c>
      <c r="C71" s="17"/>
      <c r="D71" s="17">
        <v>9.5642852699999992</v>
      </c>
      <c r="E71" s="17"/>
      <c r="F71" s="17"/>
      <c r="G71" s="17">
        <v>5.6029999999999998</v>
      </c>
    </row>
    <row r="72" spans="1:9" s="16" customFormat="1" x14ac:dyDescent="0.25">
      <c r="B72" s="17" t="s">
        <v>1946</v>
      </c>
      <c r="C72" s="17"/>
      <c r="D72" s="17">
        <v>9.0715178999999999</v>
      </c>
      <c r="E72" s="17"/>
      <c r="F72" s="17"/>
      <c r="G72" s="17">
        <v>5.2309999999999999</v>
      </c>
    </row>
    <row r="73" spans="1:9" s="16" customFormat="1" x14ac:dyDescent="0.25">
      <c r="B73" s="17"/>
      <c r="C73" s="17"/>
      <c r="D73" s="17"/>
      <c r="E73" s="17"/>
      <c r="F73" s="17"/>
      <c r="G73" s="6"/>
    </row>
    <row r="74" spans="1:9" x14ac:dyDescent="0.25">
      <c r="A74" s="8" t="s">
        <v>34</v>
      </c>
      <c r="B74" s="9" t="s">
        <v>339</v>
      </c>
      <c r="C74" s="9" t="s">
        <v>30</v>
      </c>
      <c r="D74" s="9">
        <v>18.119903560000001</v>
      </c>
      <c r="E74" s="9" t="s">
        <v>340</v>
      </c>
      <c r="F74" s="9" t="s">
        <v>341</v>
      </c>
      <c r="G74" s="17">
        <v>14.843</v>
      </c>
      <c r="H74" s="2">
        <f>MEDIAN(G74:G78)</f>
        <v>18.23</v>
      </c>
      <c r="I74">
        <f>MEDIAN(D74:D78)</f>
        <v>18.002174</v>
      </c>
    </row>
    <row r="75" spans="1:9" s="16" customFormat="1" x14ac:dyDescent="0.25">
      <c r="B75" s="17" t="s">
        <v>1361</v>
      </c>
      <c r="C75" s="17"/>
      <c r="D75" s="17">
        <v>17.678298000000002</v>
      </c>
      <c r="E75" s="17"/>
      <c r="F75" s="17"/>
      <c r="G75" s="17">
        <v>20.783999999999999</v>
      </c>
    </row>
    <row r="76" spans="1:9" s="16" customFormat="1" x14ac:dyDescent="0.25">
      <c r="B76" s="17" t="s">
        <v>1362</v>
      </c>
      <c r="C76" s="17"/>
      <c r="D76" s="17">
        <v>18.002174</v>
      </c>
      <c r="E76" s="17"/>
      <c r="F76" s="17"/>
      <c r="G76" s="17">
        <v>19.114000000000001</v>
      </c>
    </row>
    <row r="77" spans="1:9" s="16" customFormat="1" x14ac:dyDescent="0.25">
      <c r="B77" s="17" t="s">
        <v>1363</v>
      </c>
      <c r="C77" s="17"/>
      <c r="D77" s="17">
        <v>17.959869300000001</v>
      </c>
      <c r="E77" s="17"/>
      <c r="F77" s="17"/>
      <c r="G77" s="17">
        <v>18.23</v>
      </c>
    </row>
    <row r="78" spans="1:9" s="16" customFormat="1" x14ac:dyDescent="0.25">
      <c r="B78" s="17" t="s">
        <v>1947</v>
      </c>
      <c r="C78" s="17"/>
      <c r="D78" s="17">
        <v>18.453047999999999</v>
      </c>
      <c r="E78" s="17"/>
      <c r="F78" s="17"/>
      <c r="G78" s="17">
        <v>16.324999999999999</v>
      </c>
    </row>
    <row r="81" spans="1:9" x14ac:dyDescent="0.25">
      <c r="A81" s="9" t="s">
        <v>661</v>
      </c>
      <c r="B81" s="9"/>
      <c r="C81" s="9"/>
      <c r="D81" s="9"/>
      <c r="E81" s="9"/>
      <c r="F81" s="9"/>
    </row>
    <row r="82" spans="1:9" x14ac:dyDescent="0.25">
      <c r="A82" s="10" t="s">
        <v>0</v>
      </c>
      <c r="B82" s="10" t="s">
        <v>963</v>
      </c>
      <c r="C82" s="10" t="s">
        <v>3</v>
      </c>
      <c r="D82" s="10" t="s">
        <v>4</v>
      </c>
      <c r="E82" s="7" t="s">
        <v>6</v>
      </c>
      <c r="F82" s="7" t="s">
        <v>5</v>
      </c>
      <c r="G82" s="7" t="s">
        <v>964</v>
      </c>
      <c r="H82" s="1" t="s">
        <v>1979</v>
      </c>
      <c r="I82" s="1" t="s">
        <v>1980</v>
      </c>
    </row>
    <row r="83" spans="1:9" x14ac:dyDescent="0.25">
      <c r="A83" s="9" t="s">
        <v>699</v>
      </c>
      <c r="B83" s="9" t="s">
        <v>953</v>
      </c>
      <c r="C83" s="9" t="s">
        <v>774</v>
      </c>
      <c r="D83" s="9">
        <v>470.02645110999998</v>
      </c>
      <c r="E83" s="9" t="s">
        <v>954</v>
      </c>
      <c r="F83" s="9" t="s">
        <v>955</v>
      </c>
      <c r="G83" s="8">
        <v>60278.998</v>
      </c>
      <c r="H83" s="2">
        <f>MEDIAN(G83:G87)</f>
        <v>60278.998</v>
      </c>
      <c r="I83">
        <f>MEDIAN(D83:D87)</f>
        <v>480.03337123</v>
      </c>
    </row>
    <row r="84" spans="1:9" s="16" customFormat="1" x14ac:dyDescent="0.25">
      <c r="A84" s="17"/>
      <c r="B84" s="17" t="s">
        <v>1007</v>
      </c>
      <c r="C84" s="17"/>
      <c r="D84" s="17">
        <v>495.92567443839999</v>
      </c>
      <c r="E84" s="17"/>
      <c r="F84" s="17"/>
      <c r="G84" s="16">
        <v>62305.052000000003</v>
      </c>
    </row>
    <row r="85" spans="1:9" s="16" customFormat="1" x14ac:dyDescent="0.25">
      <c r="A85" s="17"/>
      <c r="B85" s="17" t="s">
        <v>1257</v>
      </c>
      <c r="C85" s="17"/>
      <c r="D85" s="17">
        <v>462.56129422390001</v>
      </c>
      <c r="E85" s="17"/>
      <c r="F85" s="17"/>
      <c r="G85" s="16">
        <v>62952.188999999998</v>
      </c>
    </row>
    <row r="86" spans="1:9" s="16" customFormat="1" x14ac:dyDescent="0.25">
      <c r="A86" s="17"/>
      <c r="B86" s="17" t="s">
        <v>1258</v>
      </c>
      <c r="C86" s="17"/>
      <c r="D86" s="17">
        <v>483.81356449999998</v>
      </c>
      <c r="E86" s="17"/>
      <c r="F86" s="17"/>
      <c r="G86" s="16">
        <v>59912.891000000003</v>
      </c>
    </row>
    <row r="87" spans="1:9" s="16" customFormat="1" x14ac:dyDescent="0.25">
      <c r="A87" s="17"/>
      <c r="B87" s="17" t="s">
        <v>1940</v>
      </c>
      <c r="C87" s="17"/>
      <c r="D87" s="17">
        <v>480.03337123</v>
      </c>
      <c r="E87" s="17"/>
      <c r="F87" s="17"/>
      <c r="G87" s="16">
        <v>60018.38</v>
      </c>
    </row>
    <row r="88" spans="1:9" s="16" customFormat="1" x14ac:dyDescent="0.25">
      <c r="A88" s="17"/>
      <c r="B88" s="17"/>
      <c r="C88" s="17"/>
      <c r="D88" s="17"/>
      <c r="E88" s="17"/>
      <c r="F88" s="17"/>
    </row>
    <row r="89" spans="1:9" x14ac:dyDescent="0.25">
      <c r="A89" s="9" t="s">
        <v>690</v>
      </c>
      <c r="B89" s="9" t="s">
        <v>949</v>
      </c>
      <c r="C89" s="9" t="s">
        <v>950</v>
      </c>
      <c r="D89" s="9">
        <v>474.24497220000001</v>
      </c>
      <c r="E89" s="9" t="s">
        <v>951</v>
      </c>
      <c r="F89" s="9" t="s">
        <v>952</v>
      </c>
      <c r="G89" s="8">
        <v>44643.358999999997</v>
      </c>
      <c r="H89" s="2">
        <f>MEDIAN(G89:G93)</f>
        <v>44867.911999999997</v>
      </c>
      <c r="I89">
        <f>MEDIAN(D89:D93)</f>
        <v>469.25796351000002</v>
      </c>
    </row>
    <row r="90" spans="1:9" s="16" customFormat="1" x14ac:dyDescent="0.25">
      <c r="A90" s="17"/>
      <c r="B90" s="17" t="s">
        <v>1003</v>
      </c>
      <c r="C90" s="17"/>
      <c r="D90" s="17">
        <v>488.65452575680001</v>
      </c>
      <c r="E90" s="17"/>
      <c r="F90" s="17"/>
      <c r="G90" s="16">
        <v>45517.536999999997</v>
      </c>
    </row>
    <row r="91" spans="1:9" s="16" customFormat="1" x14ac:dyDescent="0.25">
      <c r="A91" s="17"/>
      <c r="B91" s="17" t="s">
        <v>1259</v>
      </c>
      <c r="C91" s="17"/>
      <c r="D91" s="17">
        <v>463.57666280000001</v>
      </c>
      <c r="E91" s="17"/>
      <c r="F91" s="17"/>
      <c r="G91" s="16">
        <v>45772.921999999999</v>
      </c>
    </row>
    <row r="92" spans="1:9" s="16" customFormat="1" x14ac:dyDescent="0.25">
      <c r="A92" s="17"/>
      <c r="B92" s="17" t="s">
        <v>1260</v>
      </c>
      <c r="C92" s="17"/>
      <c r="D92" s="17">
        <v>468.42576321000001</v>
      </c>
      <c r="E92" s="17"/>
      <c r="F92" s="17"/>
      <c r="G92" s="16">
        <v>44479.294999999998</v>
      </c>
    </row>
    <row r="93" spans="1:9" s="16" customFormat="1" x14ac:dyDescent="0.25">
      <c r="A93" s="17"/>
      <c r="B93" s="17" t="s">
        <v>1939</v>
      </c>
      <c r="C93" s="17"/>
      <c r="D93" s="17">
        <v>469.25796351000002</v>
      </c>
      <c r="E93" s="17"/>
      <c r="F93" s="17"/>
      <c r="G93" s="16">
        <v>44867.911999999997</v>
      </c>
    </row>
    <row r="94" spans="1:9" s="16" customFormat="1" x14ac:dyDescent="0.25">
      <c r="A94" s="17"/>
      <c r="B94" s="17"/>
      <c r="C94" s="17"/>
      <c r="D94" s="17"/>
      <c r="E94" s="17"/>
      <c r="F94" s="17"/>
    </row>
    <row r="95" spans="1:9" x14ac:dyDescent="0.25">
      <c r="A95" s="9" t="s">
        <v>691</v>
      </c>
      <c r="B95" s="9" t="s">
        <v>910</v>
      </c>
      <c r="C95" s="9" t="s">
        <v>911</v>
      </c>
      <c r="D95" s="9">
        <v>206.4744796</v>
      </c>
      <c r="E95" s="9" t="s">
        <v>912</v>
      </c>
      <c r="F95" s="9" t="s">
        <v>913</v>
      </c>
      <c r="G95" s="8">
        <v>12291.888000000001</v>
      </c>
      <c r="H95" s="2">
        <f>MEDIAN(G95:G99)</f>
        <v>12134.299000000001</v>
      </c>
      <c r="I95">
        <f>MEDIAN(D95:D99)</f>
        <v>219.84850460000001</v>
      </c>
    </row>
    <row r="96" spans="1:9" s="16" customFormat="1" x14ac:dyDescent="0.25">
      <c r="A96" s="17"/>
      <c r="B96" s="17" t="s">
        <v>989</v>
      </c>
      <c r="C96" s="17"/>
      <c r="D96" s="17">
        <v>205.64929190000001</v>
      </c>
      <c r="E96" s="17"/>
      <c r="F96" s="17"/>
      <c r="G96" s="16">
        <v>12134.299000000001</v>
      </c>
    </row>
    <row r="97" spans="1:9" s="16" customFormat="1" x14ac:dyDescent="0.25">
      <c r="A97" s="17"/>
      <c r="B97" s="17" t="s">
        <v>1008</v>
      </c>
      <c r="C97" s="17"/>
      <c r="D97" s="17">
        <v>244.66461181</v>
      </c>
      <c r="E97" s="17"/>
      <c r="F97" s="17"/>
      <c r="G97" s="16">
        <v>11554.965</v>
      </c>
    </row>
    <row r="98" spans="1:9" s="16" customFormat="1" x14ac:dyDescent="0.25">
      <c r="A98" s="17"/>
      <c r="B98" s="17" t="s">
        <v>1256</v>
      </c>
      <c r="C98" s="17"/>
      <c r="D98" s="17">
        <v>229.41889130000001</v>
      </c>
      <c r="E98" s="17"/>
      <c r="F98" s="17"/>
      <c r="G98" s="16">
        <v>12198.625</v>
      </c>
    </row>
    <row r="99" spans="1:9" s="16" customFormat="1" x14ac:dyDescent="0.25">
      <c r="A99" s="17"/>
      <c r="B99" s="17" t="s">
        <v>1938</v>
      </c>
      <c r="C99" s="17"/>
      <c r="D99" s="17">
        <v>219.84850460000001</v>
      </c>
      <c r="E99" s="17"/>
      <c r="F99" s="17"/>
      <c r="G99" s="16">
        <v>12011.919</v>
      </c>
    </row>
    <row r="100" spans="1:9" s="16" customFormat="1" x14ac:dyDescent="0.25">
      <c r="A100" s="17"/>
      <c r="B100" s="17"/>
      <c r="C100" s="17"/>
      <c r="D100" s="17"/>
      <c r="E100" s="17"/>
      <c r="F100" s="17"/>
    </row>
    <row r="101" spans="1:9" x14ac:dyDescent="0.25">
      <c r="A101" s="9" t="s">
        <v>692</v>
      </c>
      <c r="B101" s="9" t="s">
        <v>907</v>
      </c>
      <c r="C101" s="9" t="s">
        <v>764</v>
      </c>
      <c r="D101" s="9">
        <v>93.896621699999997</v>
      </c>
      <c r="E101" s="9" t="s">
        <v>908</v>
      </c>
      <c r="F101" s="9" t="s">
        <v>909</v>
      </c>
      <c r="G101" s="8">
        <v>1800.723</v>
      </c>
      <c r="H101" s="2">
        <f>MEDIAN(G101:G105)</f>
        <v>1800.723</v>
      </c>
      <c r="I101">
        <f>MEDIAN(D101:D105)</f>
        <v>94.715503139999996</v>
      </c>
    </row>
    <row r="102" spans="1:9" x14ac:dyDescent="0.25">
      <c r="A102" s="9"/>
      <c r="B102" s="9" t="s">
        <v>982</v>
      </c>
      <c r="C102" s="9"/>
      <c r="D102" s="9">
        <v>94.715515135999993</v>
      </c>
      <c r="E102" s="9"/>
      <c r="F102" s="9"/>
      <c r="G102" s="8">
        <v>1715.646</v>
      </c>
    </row>
    <row r="103" spans="1:9" x14ac:dyDescent="0.25">
      <c r="A103" s="9"/>
      <c r="B103" s="15" t="s">
        <v>984</v>
      </c>
      <c r="C103" s="9"/>
      <c r="D103" s="17">
        <v>94.715014999999994</v>
      </c>
      <c r="E103" s="9"/>
      <c r="F103" s="9"/>
      <c r="G103" s="8">
        <v>1752.413</v>
      </c>
    </row>
    <row r="104" spans="1:9" s="16" customFormat="1" x14ac:dyDescent="0.25">
      <c r="A104" s="17"/>
      <c r="B104" s="17" t="s">
        <v>1255</v>
      </c>
      <c r="C104" s="17"/>
      <c r="D104" s="17">
        <v>154.65983499999999</v>
      </c>
      <c r="E104" s="17"/>
      <c r="F104" s="17"/>
      <c r="G104" s="16">
        <v>1909.0650000000001</v>
      </c>
    </row>
    <row r="105" spans="1:9" s="16" customFormat="1" x14ac:dyDescent="0.25">
      <c r="A105" s="17"/>
      <c r="B105" s="17" t="s">
        <v>1937</v>
      </c>
      <c r="C105" s="17"/>
      <c r="D105" s="17">
        <v>94.715503139999996</v>
      </c>
      <c r="E105" s="17"/>
      <c r="F105" s="17"/>
      <c r="G105" s="16">
        <v>1801.4880000000001</v>
      </c>
    </row>
    <row r="106" spans="1:9" x14ac:dyDescent="0.25">
      <c r="A106" s="9"/>
      <c r="B106" s="9"/>
      <c r="C106" s="9"/>
      <c r="D106" s="9"/>
      <c r="E106" s="9"/>
      <c r="F106" s="9"/>
    </row>
    <row r="107" spans="1:9" x14ac:dyDescent="0.25">
      <c r="A107" s="9" t="s">
        <v>693</v>
      </c>
      <c r="B107" s="9" t="s">
        <v>903</v>
      </c>
      <c r="C107" s="9" t="s">
        <v>904</v>
      </c>
      <c r="D107" s="9">
        <v>19.302299000000001</v>
      </c>
      <c r="E107" s="9" t="s">
        <v>905</v>
      </c>
      <c r="F107" s="9" t="s">
        <v>906</v>
      </c>
      <c r="G107" s="8">
        <v>322.36900000000003</v>
      </c>
      <c r="H107" s="2">
        <f>MEDIAN(G107:G111)</f>
        <v>322.36900000000003</v>
      </c>
      <c r="I107">
        <f>MEDIAN(D107:D111)</f>
        <v>19.264228800000001</v>
      </c>
    </row>
    <row r="108" spans="1:9" s="16" customFormat="1" x14ac:dyDescent="0.25">
      <c r="A108" s="17"/>
      <c r="B108" s="17" t="s">
        <v>1009</v>
      </c>
      <c r="C108" s="17"/>
      <c r="D108" s="17">
        <v>19.264228800000001</v>
      </c>
      <c r="E108" s="17"/>
      <c r="F108" s="17"/>
      <c r="G108" s="16">
        <v>324.54000000000002</v>
      </c>
    </row>
    <row r="109" spans="1:9" s="16" customFormat="1" x14ac:dyDescent="0.25">
      <c r="A109" s="17"/>
      <c r="B109" s="17" t="s">
        <v>1010</v>
      </c>
      <c r="C109" s="17"/>
      <c r="D109" s="17">
        <v>19.28744506</v>
      </c>
      <c r="E109" s="17"/>
      <c r="F109" s="17"/>
      <c r="G109" s="16">
        <v>323.30399999999997</v>
      </c>
    </row>
    <row r="110" spans="1:9" s="16" customFormat="1" x14ac:dyDescent="0.25">
      <c r="A110" s="17"/>
      <c r="B110" s="17" t="s">
        <v>1261</v>
      </c>
      <c r="C110" s="17"/>
      <c r="D110" s="17">
        <v>19.118820190000001</v>
      </c>
      <c r="E110" s="17"/>
      <c r="F110" s="17"/>
      <c r="G110" s="16">
        <v>261.58499999999998</v>
      </c>
    </row>
    <row r="111" spans="1:9" s="16" customFormat="1" x14ac:dyDescent="0.25">
      <c r="A111" s="17"/>
      <c r="B111" s="17" t="s">
        <v>1920</v>
      </c>
      <c r="C111" s="17"/>
      <c r="D111" s="17">
        <v>19.1193618</v>
      </c>
      <c r="E111" s="17"/>
      <c r="F111" s="17"/>
      <c r="G111" s="16">
        <v>262.96800000000002</v>
      </c>
    </row>
    <row r="112" spans="1:9" s="16" customFormat="1" x14ac:dyDescent="0.25">
      <c r="A112" s="17"/>
      <c r="B112" s="17"/>
      <c r="C112" s="17"/>
      <c r="D112" s="17"/>
      <c r="E112" s="17"/>
      <c r="F112" s="17"/>
    </row>
    <row r="113" spans="1:9" x14ac:dyDescent="0.25">
      <c r="A113" s="9" t="s">
        <v>694</v>
      </c>
      <c r="B113" s="9" t="s">
        <v>899</v>
      </c>
      <c r="C113" s="9" t="s">
        <v>900</v>
      </c>
      <c r="D113" s="9">
        <v>12.215460999999999</v>
      </c>
      <c r="E113" s="9" t="s">
        <v>901</v>
      </c>
      <c r="F113" s="9" t="s">
        <v>902</v>
      </c>
      <c r="G113" s="8">
        <v>89.353999999999999</v>
      </c>
      <c r="H113" s="2">
        <f>MEDIAN(G113:G117)</f>
        <v>75.840999999999994</v>
      </c>
      <c r="I113">
        <f>MEDIAN(D113:D117)</f>
        <v>13.2604522</v>
      </c>
    </row>
    <row r="114" spans="1:9" s="16" customFormat="1" x14ac:dyDescent="0.25">
      <c r="A114" s="17"/>
      <c r="B114" s="17" t="s">
        <v>1264</v>
      </c>
      <c r="C114" s="17"/>
      <c r="D114" s="17">
        <v>13.3034362</v>
      </c>
      <c r="E114" s="17"/>
      <c r="F114" s="17"/>
      <c r="G114" s="16">
        <v>73.177000000000007</v>
      </c>
    </row>
    <row r="115" spans="1:9" s="16" customFormat="1" x14ac:dyDescent="0.25">
      <c r="A115" s="17"/>
      <c r="B115" s="17" t="s">
        <v>1265</v>
      </c>
      <c r="C115" s="17"/>
      <c r="D115" s="17">
        <v>13.2604522</v>
      </c>
      <c r="E115" s="17"/>
      <c r="F115" s="17"/>
      <c r="G115" s="16">
        <v>75.840999999999994</v>
      </c>
    </row>
    <row r="116" spans="1:9" s="16" customFormat="1" x14ac:dyDescent="0.25">
      <c r="A116" s="17"/>
      <c r="B116" s="17" t="s">
        <v>1266</v>
      </c>
      <c r="C116" s="17"/>
      <c r="D116" s="17">
        <v>13.025718680000001</v>
      </c>
      <c r="E116" s="17"/>
      <c r="F116" s="17"/>
      <c r="G116" s="16">
        <v>80.144999999999996</v>
      </c>
    </row>
    <row r="117" spans="1:9" s="16" customFormat="1" x14ac:dyDescent="0.25">
      <c r="A117" s="17"/>
      <c r="B117" s="17" t="s">
        <v>1924</v>
      </c>
      <c r="C117" s="17"/>
      <c r="D117" s="17">
        <v>13.288024</v>
      </c>
      <c r="E117" s="17"/>
      <c r="F117" s="17"/>
      <c r="G117" s="16">
        <v>73.343999999999994</v>
      </c>
    </row>
    <row r="118" spans="1:9" s="16" customFormat="1" x14ac:dyDescent="0.25">
      <c r="A118" s="17"/>
      <c r="B118" s="17"/>
      <c r="C118" s="17"/>
      <c r="D118" s="17"/>
      <c r="E118" s="17"/>
      <c r="F118" s="17"/>
    </row>
    <row r="119" spans="1:9" x14ac:dyDescent="0.25">
      <c r="A119" s="9" t="s">
        <v>695</v>
      </c>
      <c r="B119" s="9" t="s">
        <v>896</v>
      </c>
      <c r="C119" s="9" t="s">
        <v>713</v>
      </c>
      <c r="D119" s="9">
        <v>7.1576538000000003</v>
      </c>
      <c r="E119" s="9" t="s">
        <v>897</v>
      </c>
      <c r="F119" s="9" t="s">
        <v>898</v>
      </c>
      <c r="G119" s="8">
        <v>22.244</v>
      </c>
      <c r="H119" s="2">
        <f>MEDIAN(G119:G123)</f>
        <v>17.731000000000002</v>
      </c>
      <c r="I119">
        <f>MEDIAN(D119:D123)</f>
        <v>7.5102996800000001</v>
      </c>
    </row>
    <row r="120" spans="1:9" s="16" customFormat="1" x14ac:dyDescent="0.25">
      <c r="A120" s="17"/>
      <c r="B120" s="17" t="s">
        <v>1267</v>
      </c>
      <c r="C120" s="17"/>
      <c r="D120" s="17">
        <v>7.5416793799999997</v>
      </c>
      <c r="E120" s="17"/>
      <c r="F120" s="17"/>
      <c r="G120" s="17">
        <v>19.25</v>
      </c>
    </row>
    <row r="121" spans="1:9" s="16" customFormat="1" x14ac:dyDescent="0.25">
      <c r="A121" s="17"/>
      <c r="B121" s="17" t="s">
        <v>1268</v>
      </c>
      <c r="C121" s="17"/>
      <c r="D121" s="17">
        <v>7.5102996800000001</v>
      </c>
      <c r="E121" s="17"/>
      <c r="F121" s="17"/>
      <c r="G121" s="17">
        <v>17.311</v>
      </c>
    </row>
    <row r="122" spans="1:9" s="16" customFormat="1" x14ac:dyDescent="0.25">
      <c r="A122" s="17"/>
      <c r="B122" s="17" t="s">
        <v>1269</v>
      </c>
      <c r="C122" s="17"/>
      <c r="D122" s="17">
        <v>7.4960930000000001</v>
      </c>
      <c r="E122" s="17"/>
      <c r="F122" s="17"/>
      <c r="G122" s="17">
        <v>17.484000000000002</v>
      </c>
    </row>
    <row r="123" spans="1:9" s="16" customFormat="1" x14ac:dyDescent="0.25">
      <c r="A123" s="17"/>
      <c r="B123" s="17" t="s">
        <v>1933</v>
      </c>
      <c r="C123" s="17"/>
      <c r="D123" s="17">
        <v>7.5118637000000001</v>
      </c>
      <c r="E123" s="17"/>
      <c r="F123" s="17"/>
      <c r="G123" s="17">
        <v>17.731000000000002</v>
      </c>
    </row>
    <row r="124" spans="1:9" s="16" customFormat="1" x14ac:dyDescent="0.25">
      <c r="A124" s="17"/>
      <c r="B124" s="17"/>
      <c r="C124" s="17"/>
      <c r="D124" s="17"/>
      <c r="E124" s="17"/>
      <c r="F124" s="17"/>
    </row>
    <row r="125" spans="1:9" x14ac:dyDescent="0.25">
      <c r="A125" s="9" t="s">
        <v>696</v>
      </c>
      <c r="B125" s="9" t="s">
        <v>893</v>
      </c>
      <c r="C125" s="9" t="s">
        <v>783</v>
      </c>
      <c r="D125" s="9">
        <v>15.083175649999999</v>
      </c>
      <c r="E125" s="9" t="s">
        <v>894</v>
      </c>
      <c r="F125" s="9" t="s">
        <v>895</v>
      </c>
      <c r="G125" s="8">
        <v>3.415</v>
      </c>
      <c r="H125" s="2">
        <f>MEDIAN(G125:G129)</f>
        <v>3.1179999999999999</v>
      </c>
      <c r="I125">
        <f>MEDIAN(D125:D129)</f>
        <v>15.0755157</v>
      </c>
    </row>
    <row r="126" spans="1:9" s="16" customFormat="1" x14ac:dyDescent="0.25">
      <c r="A126" s="17"/>
      <c r="B126" s="17" t="s">
        <v>1270</v>
      </c>
      <c r="C126" s="17"/>
      <c r="D126" s="17">
        <v>15.081581099999999</v>
      </c>
      <c r="E126" s="17"/>
      <c r="F126" s="17"/>
      <c r="G126" s="17">
        <v>3.1179999999999999</v>
      </c>
    </row>
    <row r="127" spans="1:9" s="16" customFormat="1" x14ac:dyDescent="0.25">
      <c r="A127" s="17"/>
      <c r="B127" s="17" t="s">
        <v>1271</v>
      </c>
      <c r="C127" s="17"/>
      <c r="D127" s="17">
        <v>15.0755157</v>
      </c>
      <c r="E127" s="17"/>
      <c r="F127" s="17"/>
      <c r="G127" s="17">
        <v>3.0569999999999999</v>
      </c>
    </row>
    <row r="128" spans="1:9" s="16" customFormat="1" x14ac:dyDescent="0.25">
      <c r="A128" s="17"/>
      <c r="B128" s="17" t="s">
        <v>1272</v>
      </c>
      <c r="C128" s="17"/>
      <c r="D128" s="17">
        <v>15.0747833</v>
      </c>
      <c r="E128" s="17"/>
      <c r="F128" s="17"/>
      <c r="G128" s="17">
        <v>3.548</v>
      </c>
    </row>
    <row r="129" spans="1:9" s="16" customFormat="1" x14ac:dyDescent="0.25">
      <c r="A129" s="17"/>
      <c r="B129" s="17" t="s">
        <v>1934</v>
      </c>
      <c r="C129" s="17"/>
      <c r="D129" s="17">
        <v>15.074821399999999</v>
      </c>
      <c r="E129" s="17"/>
      <c r="F129" s="17"/>
      <c r="G129" s="17">
        <v>2.8690000000000002</v>
      </c>
    </row>
    <row r="130" spans="1:9" s="16" customFormat="1" x14ac:dyDescent="0.25">
      <c r="A130" s="17"/>
      <c r="B130" s="17"/>
      <c r="C130" s="17"/>
      <c r="D130" s="17"/>
      <c r="E130" s="17"/>
      <c r="F130" s="17"/>
    </row>
    <row r="131" spans="1:9" x14ac:dyDescent="0.25">
      <c r="A131" s="9" t="s">
        <v>697</v>
      </c>
      <c r="B131" s="9" t="s">
        <v>890</v>
      </c>
      <c r="C131" s="9" t="s">
        <v>809</v>
      </c>
      <c r="D131" s="9">
        <v>12.437141410000001</v>
      </c>
      <c r="E131" s="9" t="s">
        <v>891</v>
      </c>
      <c r="F131" s="9" t="s">
        <v>892</v>
      </c>
      <c r="G131" s="8">
        <v>2.7829999999999999</v>
      </c>
      <c r="H131" s="2">
        <f>MEDIAN(G131:G135)</f>
        <v>2.8460000000000001</v>
      </c>
      <c r="I131">
        <f>MEDIAN(D131:D135)</f>
        <v>13.121710999999999</v>
      </c>
    </row>
    <row r="132" spans="1:9" s="16" customFormat="1" x14ac:dyDescent="0.25">
      <c r="A132" s="17"/>
      <c r="B132" s="17" t="s">
        <v>1274</v>
      </c>
      <c r="C132" s="17"/>
      <c r="D132" s="17">
        <v>13.119155879999999</v>
      </c>
      <c r="E132" s="17"/>
      <c r="F132" s="17"/>
      <c r="G132" s="17">
        <v>2.8460000000000001</v>
      </c>
    </row>
    <row r="133" spans="1:9" s="16" customFormat="1" x14ac:dyDescent="0.25">
      <c r="A133" s="17"/>
      <c r="B133" s="17" t="s">
        <v>1275</v>
      </c>
      <c r="C133" s="17"/>
      <c r="D133" s="17">
        <v>13.12271118</v>
      </c>
      <c r="E133" s="17"/>
      <c r="F133" s="17"/>
      <c r="G133" s="17">
        <v>3.262</v>
      </c>
    </row>
    <row r="134" spans="1:9" s="16" customFormat="1" x14ac:dyDescent="0.25">
      <c r="A134" s="17"/>
      <c r="B134" s="17" t="s">
        <v>1276</v>
      </c>
      <c r="C134" s="17"/>
      <c r="D134" s="17">
        <v>13.1262741</v>
      </c>
      <c r="E134" s="17"/>
      <c r="F134" s="17"/>
      <c r="G134" s="17">
        <v>2.851</v>
      </c>
    </row>
    <row r="135" spans="1:9" s="16" customFormat="1" x14ac:dyDescent="0.25">
      <c r="A135" s="17"/>
      <c r="B135" s="17" t="s">
        <v>1935</v>
      </c>
      <c r="C135" s="17"/>
      <c r="D135" s="17">
        <v>13.121710999999999</v>
      </c>
      <c r="E135" s="17"/>
      <c r="F135" s="17"/>
      <c r="G135" s="17">
        <v>2.6030000000000002</v>
      </c>
    </row>
    <row r="136" spans="1:9" s="16" customFormat="1" x14ac:dyDescent="0.25">
      <c r="A136" s="17"/>
      <c r="B136" s="17"/>
      <c r="C136" s="17"/>
      <c r="D136" s="17"/>
      <c r="E136" s="17"/>
      <c r="F136" s="17"/>
    </row>
    <row r="137" spans="1:9" x14ac:dyDescent="0.25">
      <c r="A137" s="9" t="s">
        <v>698</v>
      </c>
      <c r="B137" s="9" t="s">
        <v>886</v>
      </c>
      <c r="C137" s="9" t="s">
        <v>887</v>
      </c>
      <c r="D137" s="9">
        <v>10.516166687</v>
      </c>
      <c r="E137" s="9" t="s">
        <v>888</v>
      </c>
      <c r="F137" s="9" t="s">
        <v>889</v>
      </c>
      <c r="G137" s="8">
        <v>2.2490000000000001</v>
      </c>
      <c r="H137" s="2">
        <f>MEDIAN(G137:G141)</f>
        <v>2.2999999999999998</v>
      </c>
      <c r="I137">
        <f>MEDIAN(D137:D141)</f>
        <v>10.4474029</v>
      </c>
    </row>
    <row r="138" spans="1:9" s="16" customFormat="1" x14ac:dyDescent="0.25">
      <c r="A138" s="17"/>
      <c r="B138" s="17" t="s">
        <v>1237</v>
      </c>
      <c r="C138" s="17"/>
      <c r="D138" s="17">
        <v>10.43975067</v>
      </c>
      <c r="E138" s="17"/>
      <c r="F138" s="17"/>
      <c r="G138" s="17">
        <v>2.2999999999999998</v>
      </c>
    </row>
    <row r="139" spans="1:9" s="16" customFormat="1" x14ac:dyDescent="0.25">
      <c r="A139" s="17"/>
      <c r="B139" s="17" t="s">
        <v>1277</v>
      </c>
      <c r="C139" s="17"/>
      <c r="D139" s="17">
        <v>10.4474029</v>
      </c>
      <c r="E139" s="17"/>
      <c r="F139" s="17"/>
      <c r="G139" s="17">
        <v>2.1829999999999998</v>
      </c>
    </row>
    <row r="140" spans="1:9" x14ac:dyDescent="0.25">
      <c r="B140" s="8" t="s">
        <v>1278</v>
      </c>
      <c r="D140" s="8">
        <v>10.447364800000001</v>
      </c>
      <c r="G140" s="16">
        <v>2.3359999999999999</v>
      </c>
    </row>
    <row r="141" spans="1:9" s="16" customFormat="1" x14ac:dyDescent="0.25">
      <c r="B141" s="16" t="s">
        <v>1936</v>
      </c>
      <c r="D141" s="16">
        <v>10.447585999999999</v>
      </c>
      <c r="G141" s="16">
        <v>2.6509999999999998</v>
      </c>
    </row>
    <row r="143" spans="1:9" x14ac:dyDescent="0.25">
      <c r="A143" s="9" t="s">
        <v>965</v>
      </c>
    </row>
    <row r="144" spans="1:9" x14ac:dyDescent="0.25">
      <c r="A144" s="7" t="s">
        <v>0</v>
      </c>
      <c r="B144" s="7" t="s">
        <v>963</v>
      </c>
      <c r="C144" s="7" t="s">
        <v>3</v>
      </c>
      <c r="D144" s="7" t="s">
        <v>4</v>
      </c>
      <c r="E144" s="7" t="s">
        <v>6</v>
      </c>
      <c r="F144" s="7" t="s">
        <v>5</v>
      </c>
      <c r="G144" s="7"/>
    </row>
    <row r="145" spans="1:9" x14ac:dyDescent="0.25">
      <c r="A145" s="8" t="s">
        <v>35</v>
      </c>
      <c r="B145" s="9" t="s">
        <v>172</v>
      </c>
      <c r="C145" s="9" t="s">
        <v>136</v>
      </c>
      <c r="D145" s="9">
        <v>103.8149032</v>
      </c>
      <c r="E145" s="9" t="s">
        <v>77</v>
      </c>
      <c r="F145" s="9" t="s">
        <v>78</v>
      </c>
    </row>
    <row r="146" spans="1:9" x14ac:dyDescent="0.25">
      <c r="A146" s="8" t="s">
        <v>36</v>
      </c>
      <c r="B146" s="9" t="s">
        <v>170</v>
      </c>
      <c r="C146" s="9" t="s">
        <v>171</v>
      </c>
      <c r="D146" s="9">
        <v>68.481643000000005</v>
      </c>
      <c r="E146" s="9" t="s">
        <v>77</v>
      </c>
      <c r="F146" s="9" t="s">
        <v>78</v>
      </c>
    </row>
    <row r="147" spans="1:9" x14ac:dyDescent="0.25">
      <c r="A147" s="8" t="s">
        <v>38</v>
      </c>
      <c r="B147" s="9" t="s">
        <v>180</v>
      </c>
      <c r="C147" s="9" t="s">
        <v>181</v>
      </c>
      <c r="D147" s="9">
        <v>64.467422485</v>
      </c>
      <c r="E147" s="9" t="s">
        <v>77</v>
      </c>
      <c r="F147" s="9" t="s">
        <v>78</v>
      </c>
    </row>
    <row r="148" spans="1:9" x14ac:dyDescent="0.25">
      <c r="A148" s="8" t="s">
        <v>40</v>
      </c>
      <c r="B148" s="9" t="s">
        <v>182</v>
      </c>
      <c r="C148" s="9" t="s">
        <v>143</v>
      </c>
      <c r="D148" s="9">
        <v>8.5250625610000004</v>
      </c>
      <c r="E148" s="9" t="s">
        <v>77</v>
      </c>
      <c r="F148" s="9" t="s">
        <v>78</v>
      </c>
    </row>
    <row r="149" spans="1:9" x14ac:dyDescent="0.25">
      <c r="A149" s="8" t="s">
        <v>41</v>
      </c>
      <c r="B149" s="9" t="s">
        <v>257</v>
      </c>
      <c r="C149" s="9" t="s">
        <v>42</v>
      </c>
      <c r="D149" s="9">
        <v>280.20954799999998</v>
      </c>
      <c r="E149" s="9" t="s">
        <v>258</v>
      </c>
      <c r="F149" s="9" t="s">
        <v>259</v>
      </c>
    </row>
    <row r="150" spans="1:9" x14ac:dyDescent="0.25">
      <c r="A150" s="8" t="s">
        <v>43</v>
      </c>
      <c r="B150" s="9" t="s">
        <v>183</v>
      </c>
      <c r="C150" s="9" t="s">
        <v>57</v>
      </c>
      <c r="D150" s="9">
        <v>11.567810057999999</v>
      </c>
      <c r="E150" s="9" t="s">
        <v>77</v>
      </c>
      <c r="F150" s="9" t="s">
        <v>78</v>
      </c>
    </row>
    <row r="151" spans="1:9" x14ac:dyDescent="0.25">
      <c r="A151" s="9" t="s">
        <v>14</v>
      </c>
      <c r="B151" s="9" t="s">
        <v>173</v>
      </c>
      <c r="C151" s="9" t="s">
        <v>18</v>
      </c>
      <c r="D151" s="9">
        <v>32.833595275</v>
      </c>
      <c r="E151" s="9" t="s">
        <v>174</v>
      </c>
      <c r="F151" s="9" t="s">
        <v>175</v>
      </c>
    </row>
    <row r="152" spans="1:9" x14ac:dyDescent="0.25">
      <c r="A152" s="9" t="s">
        <v>23</v>
      </c>
      <c r="B152" s="9" t="s">
        <v>178</v>
      </c>
      <c r="C152" s="9" t="s">
        <v>179</v>
      </c>
      <c r="D152" s="9">
        <v>18.974121</v>
      </c>
      <c r="E152" s="9" t="s">
        <v>77</v>
      </c>
      <c r="F152" s="9" t="s">
        <v>78</v>
      </c>
    </row>
    <row r="153" spans="1:9" x14ac:dyDescent="0.25">
      <c r="A153" s="9" t="s">
        <v>22</v>
      </c>
      <c r="B153" s="9" t="s">
        <v>177</v>
      </c>
      <c r="C153" s="9" t="s">
        <v>176</v>
      </c>
      <c r="D153" s="9">
        <v>1670.2643814</v>
      </c>
      <c r="E153" s="9" t="s">
        <v>77</v>
      </c>
      <c r="F153" s="9" t="s">
        <v>78</v>
      </c>
    </row>
    <row r="156" spans="1:9" x14ac:dyDescent="0.25">
      <c r="B156" s="9"/>
      <c r="C156" s="9"/>
      <c r="D156" s="9"/>
      <c r="E156" s="9"/>
      <c r="F156" s="9"/>
    </row>
    <row r="157" spans="1:9" x14ac:dyDescent="0.25">
      <c r="A157" s="17" t="s">
        <v>661</v>
      </c>
      <c r="B157" s="9"/>
      <c r="C157" s="9"/>
      <c r="D157" s="9"/>
      <c r="E157" s="9"/>
      <c r="F157" s="9"/>
    </row>
    <row r="158" spans="1:9" x14ac:dyDescent="0.25">
      <c r="A158" s="10" t="s">
        <v>0</v>
      </c>
      <c r="B158" s="10" t="s">
        <v>963</v>
      </c>
      <c r="C158" s="10" t="s">
        <v>3</v>
      </c>
      <c r="D158" s="10" t="s">
        <v>4</v>
      </c>
      <c r="E158" s="7" t="s">
        <v>6</v>
      </c>
      <c r="F158" s="7" t="s">
        <v>5</v>
      </c>
      <c r="G158" s="7" t="s">
        <v>964</v>
      </c>
      <c r="H158" s="1" t="s">
        <v>1979</v>
      </c>
      <c r="I158" s="1" t="s">
        <v>1980</v>
      </c>
    </row>
    <row r="159" spans="1:9" x14ac:dyDescent="0.25">
      <c r="A159" s="17" t="s">
        <v>2025</v>
      </c>
      <c r="B159" s="8" t="s">
        <v>2433</v>
      </c>
      <c r="C159" s="8" t="s">
        <v>2434</v>
      </c>
      <c r="D159" s="8">
        <v>72.066535000000002</v>
      </c>
      <c r="E159" s="8">
        <v>100</v>
      </c>
      <c r="F159" s="8">
        <v>0</v>
      </c>
      <c r="G159" s="8">
        <v>11182.463</v>
      </c>
      <c r="H159" s="2">
        <f>MEDIAN(G159:G163)</f>
        <v>10143.656999999999</v>
      </c>
      <c r="I159">
        <f>MEDIAN(D159:D163)</f>
        <v>72.066535000000002</v>
      </c>
    </row>
    <row r="160" spans="1:9" x14ac:dyDescent="0.25">
      <c r="A160" s="17"/>
      <c r="B160" s="8" t="s">
        <v>2445</v>
      </c>
      <c r="D160" s="8">
        <v>72.014610000000005</v>
      </c>
      <c r="G160" s="8">
        <v>10143.517</v>
      </c>
    </row>
    <row r="161" spans="1:9" x14ac:dyDescent="0.25">
      <c r="A161" s="17"/>
      <c r="B161" s="8" t="s">
        <v>2446</v>
      </c>
      <c r="D161" s="8">
        <v>73.872650100000001</v>
      </c>
      <c r="G161" s="8">
        <v>9814.4650000000001</v>
      </c>
    </row>
    <row r="162" spans="1:9" x14ac:dyDescent="0.25">
      <c r="A162" s="17"/>
      <c r="B162" s="8" t="s">
        <v>2449</v>
      </c>
      <c r="D162" s="8">
        <v>120.79580679999999</v>
      </c>
      <c r="G162" s="8">
        <v>10143.656999999999</v>
      </c>
    </row>
    <row r="163" spans="1:9" x14ac:dyDescent="0.25">
      <c r="A163" s="17"/>
      <c r="B163" s="8" t="s">
        <v>2619</v>
      </c>
      <c r="D163" s="8">
        <v>72.016998000000001</v>
      </c>
      <c r="G163" s="8">
        <v>11670.960999999999</v>
      </c>
    </row>
    <row r="164" spans="1:9" x14ac:dyDescent="0.25">
      <c r="A164" s="17"/>
    </row>
    <row r="165" spans="1:9" x14ac:dyDescent="0.25">
      <c r="A165" s="17" t="s">
        <v>2026</v>
      </c>
      <c r="B165" s="8" t="s">
        <v>2436</v>
      </c>
      <c r="C165" s="8" t="s">
        <v>2437</v>
      </c>
      <c r="D165" s="8">
        <v>112.0349197</v>
      </c>
      <c r="E165" s="8">
        <v>100</v>
      </c>
      <c r="F165" s="8">
        <v>0</v>
      </c>
      <c r="G165" s="8">
        <v>7684.2889999999998</v>
      </c>
      <c r="H165" s="2">
        <f>MEDIAN(G165:G169)</f>
        <v>6632.9120000000003</v>
      </c>
      <c r="I165">
        <f>MEDIAN(D165:D169)</f>
        <v>104.851707</v>
      </c>
    </row>
    <row r="166" spans="1:9" x14ac:dyDescent="0.25">
      <c r="A166" s="17"/>
      <c r="B166" s="8" t="s">
        <v>2439</v>
      </c>
      <c r="D166" s="8">
        <v>104.851707</v>
      </c>
      <c r="G166" s="8">
        <v>7056.2120000000004</v>
      </c>
    </row>
    <row r="167" spans="1:9" x14ac:dyDescent="0.25">
      <c r="A167" s="17"/>
      <c r="B167" s="8" t="s">
        <v>2441</v>
      </c>
      <c r="D167" s="8">
        <v>61.132003699999999</v>
      </c>
      <c r="G167" s="8">
        <v>6454.1450000000004</v>
      </c>
    </row>
    <row r="168" spans="1:9" x14ac:dyDescent="0.25">
      <c r="A168" s="17"/>
      <c r="B168" s="8" t="s">
        <v>2451</v>
      </c>
      <c r="D168" s="8">
        <v>119.7595062</v>
      </c>
      <c r="G168" s="8">
        <v>6224.4260000000004</v>
      </c>
    </row>
    <row r="169" spans="1:9" x14ac:dyDescent="0.25">
      <c r="A169" s="17"/>
      <c r="B169" s="8" t="s">
        <v>2595</v>
      </c>
      <c r="D169" s="8">
        <v>59.344268700000001</v>
      </c>
      <c r="G169" s="8">
        <v>6632.9120000000003</v>
      </c>
    </row>
    <row r="170" spans="1:9" x14ac:dyDescent="0.25">
      <c r="A170" s="17"/>
    </row>
    <row r="171" spans="1:9" x14ac:dyDescent="0.25">
      <c r="A171" s="17" t="s">
        <v>2027</v>
      </c>
      <c r="B171" s="8" t="s">
        <v>2360</v>
      </c>
      <c r="C171" s="8" t="s">
        <v>2361</v>
      </c>
      <c r="D171" s="8">
        <v>48.047386099999997</v>
      </c>
      <c r="E171" s="8">
        <v>100</v>
      </c>
      <c r="F171" s="8">
        <v>0</v>
      </c>
      <c r="G171" s="8">
        <v>3316.0309999999999</v>
      </c>
      <c r="H171" s="2">
        <f>MEDIAN(G171:G175)</f>
        <v>3383.107</v>
      </c>
      <c r="I171">
        <f>MEDIAN(D171:D175)</f>
        <v>48.047386099999997</v>
      </c>
    </row>
    <row r="172" spans="1:9" x14ac:dyDescent="0.25">
      <c r="A172" s="17"/>
      <c r="B172" s="8" t="s">
        <v>2364</v>
      </c>
      <c r="D172" s="8">
        <v>47.8456039</v>
      </c>
      <c r="G172" s="8">
        <v>3362.5030000000002</v>
      </c>
    </row>
    <row r="173" spans="1:9" x14ac:dyDescent="0.25">
      <c r="A173" s="17"/>
      <c r="B173" s="8" t="s">
        <v>2365</v>
      </c>
      <c r="D173" s="8">
        <v>77.028182900000004</v>
      </c>
      <c r="G173" s="8">
        <v>3383.107</v>
      </c>
    </row>
    <row r="174" spans="1:9" x14ac:dyDescent="0.25">
      <c r="A174" s="17"/>
      <c r="B174" s="8" t="s">
        <v>2370</v>
      </c>
      <c r="D174" s="8">
        <v>70.759863999999993</v>
      </c>
      <c r="G174" s="8">
        <v>3448.8049999999998</v>
      </c>
    </row>
    <row r="175" spans="1:9" x14ac:dyDescent="0.25">
      <c r="A175" s="17"/>
      <c r="B175" s="8" t="s">
        <v>2412</v>
      </c>
      <c r="D175" s="8">
        <v>43.079298999999999</v>
      </c>
      <c r="G175" s="8">
        <v>3667.4670000000001</v>
      </c>
    </row>
    <row r="176" spans="1:9" x14ac:dyDescent="0.25">
      <c r="A176" s="17"/>
    </row>
    <row r="177" spans="1:9" x14ac:dyDescent="0.25">
      <c r="A177" s="17" t="s">
        <v>2028</v>
      </c>
      <c r="B177" s="8" t="s">
        <v>2322</v>
      </c>
      <c r="C177" s="8" t="s">
        <v>2323</v>
      </c>
      <c r="D177" s="8">
        <v>63.200870000000002</v>
      </c>
      <c r="E177" s="8">
        <v>100</v>
      </c>
      <c r="F177" s="8">
        <v>0</v>
      </c>
      <c r="G177" s="8">
        <v>1547.0340000000001</v>
      </c>
      <c r="H177" s="2">
        <f>MEDIAN(G177:G181)</f>
        <v>1543.43</v>
      </c>
      <c r="I177">
        <f>MEDIAN(D177:D181)</f>
        <v>63.200870000000002</v>
      </c>
    </row>
    <row r="178" spans="1:9" x14ac:dyDescent="0.25">
      <c r="A178" s="17"/>
      <c r="B178" s="8" t="s">
        <v>2358</v>
      </c>
      <c r="D178" s="8">
        <v>63.515729999999998</v>
      </c>
      <c r="G178" s="8">
        <v>1510.2639999999999</v>
      </c>
    </row>
    <row r="179" spans="1:9" x14ac:dyDescent="0.25">
      <c r="A179" s="17"/>
      <c r="B179" s="8" t="s">
        <v>2359</v>
      </c>
      <c r="D179" s="8">
        <v>48.060272210000001</v>
      </c>
      <c r="G179" s="8">
        <v>1543.43</v>
      </c>
    </row>
    <row r="180" spans="1:9" x14ac:dyDescent="0.25">
      <c r="A180" s="17"/>
      <c r="B180" s="8" t="s">
        <v>2362</v>
      </c>
      <c r="D180" s="8">
        <v>34.381790000000002</v>
      </c>
      <c r="G180" s="8">
        <v>1572.518</v>
      </c>
    </row>
    <row r="181" spans="1:9" x14ac:dyDescent="0.25">
      <c r="A181" s="17"/>
      <c r="B181" s="8" t="s">
        <v>2363</v>
      </c>
      <c r="D181" s="8">
        <v>65.132789000000002</v>
      </c>
      <c r="G181" s="8">
        <v>1465.2829999999999</v>
      </c>
    </row>
    <row r="182" spans="1:9" x14ac:dyDescent="0.25">
      <c r="A182" s="17"/>
    </row>
    <row r="183" spans="1:9" x14ac:dyDescent="0.25">
      <c r="A183" s="17" t="s">
        <v>2029</v>
      </c>
      <c r="B183" s="8" t="s">
        <v>2352</v>
      </c>
      <c r="C183" s="8" t="s">
        <v>2353</v>
      </c>
      <c r="D183" s="8">
        <v>62.034080000000003</v>
      </c>
      <c r="E183" s="8">
        <v>100</v>
      </c>
      <c r="F183" s="8">
        <v>0</v>
      </c>
      <c r="G183" s="8">
        <v>385.31099999999998</v>
      </c>
      <c r="H183" s="2">
        <f>MEDIAN(G183:G187)</f>
        <v>378.55099999999999</v>
      </c>
      <c r="I183">
        <f>MEDIAN(D183:D187)</f>
        <v>62.034080000000003</v>
      </c>
    </row>
    <row r="184" spans="1:9" x14ac:dyDescent="0.25">
      <c r="A184" s="17"/>
      <c r="B184" s="8" t="s">
        <v>2354</v>
      </c>
      <c r="D184" s="8">
        <v>56.691726000000003</v>
      </c>
      <c r="G184" s="8">
        <v>378.55099999999999</v>
      </c>
    </row>
    <row r="185" spans="1:9" x14ac:dyDescent="0.25">
      <c r="A185" s="17"/>
      <c r="B185" s="8" t="s">
        <v>2355</v>
      </c>
      <c r="D185" s="8">
        <v>65.017066</v>
      </c>
      <c r="G185" s="8">
        <v>383.67500000000001</v>
      </c>
    </row>
    <row r="186" spans="1:9" x14ac:dyDescent="0.25">
      <c r="A186" s="17"/>
      <c r="B186" s="8" t="s">
        <v>2356</v>
      </c>
      <c r="D186" s="8">
        <v>56.495704000000003</v>
      </c>
      <c r="G186" s="8">
        <v>370.27499999999998</v>
      </c>
    </row>
    <row r="187" spans="1:9" x14ac:dyDescent="0.25">
      <c r="A187" s="17"/>
      <c r="B187" s="8" t="s">
        <v>2357</v>
      </c>
      <c r="D187" s="8">
        <v>64.813100000000006</v>
      </c>
      <c r="G187" s="8">
        <v>368.697</v>
      </c>
    </row>
    <row r="188" spans="1:9" x14ac:dyDescent="0.25">
      <c r="A188" s="17"/>
    </row>
    <row r="189" spans="1:9" x14ac:dyDescent="0.25">
      <c r="A189" s="17" t="s">
        <v>2030</v>
      </c>
      <c r="B189" s="8" t="s">
        <v>2346</v>
      </c>
      <c r="C189" s="8" t="s">
        <v>2347</v>
      </c>
      <c r="D189" s="8">
        <v>27.510856</v>
      </c>
      <c r="E189" s="8">
        <v>100</v>
      </c>
      <c r="F189" s="8">
        <v>0</v>
      </c>
      <c r="G189" s="16">
        <v>53.497999999999998</v>
      </c>
      <c r="H189" s="2">
        <f>MEDIAN(G189:G193)</f>
        <v>54.082999999999998</v>
      </c>
      <c r="I189">
        <f>MEDIAN(D189:D193)</f>
        <v>27.510856</v>
      </c>
    </row>
    <row r="190" spans="1:9" x14ac:dyDescent="0.25">
      <c r="A190" s="17"/>
      <c r="B190" s="8" t="s">
        <v>2348</v>
      </c>
      <c r="D190" s="8">
        <v>27.6566467</v>
      </c>
      <c r="G190" s="16">
        <v>54.082999999999998</v>
      </c>
    </row>
    <row r="191" spans="1:9" x14ac:dyDescent="0.25">
      <c r="A191" s="17"/>
      <c r="B191" s="8" t="s">
        <v>2349</v>
      </c>
      <c r="D191" s="8">
        <v>26.751289</v>
      </c>
      <c r="G191" s="16">
        <v>51.884999999999998</v>
      </c>
    </row>
    <row r="192" spans="1:9" x14ac:dyDescent="0.25">
      <c r="A192" s="17"/>
      <c r="B192" s="8" t="s">
        <v>2350</v>
      </c>
      <c r="D192" s="8">
        <v>27.468841000000001</v>
      </c>
      <c r="G192" s="16">
        <v>56.786000000000001</v>
      </c>
    </row>
    <row r="193" spans="1:9" x14ac:dyDescent="0.25">
      <c r="A193" s="17"/>
      <c r="B193" s="8" t="s">
        <v>2351</v>
      </c>
      <c r="D193" s="8">
        <v>27.615127000000001</v>
      </c>
      <c r="G193" s="16">
        <v>55.145000000000003</v>
      </c>
    </row>
    <row r="194" spans="1:9" x14ac:dyDescent="0.25">
      <c r="A194" s="17"/>
      <c r="G194" s="16"/>
    </row>
    <row r="195" spans="1:9" x14ac:dyDescent="0.25">
      <c r="A195" s="17" t="s">
        <v>2031</v>
      </c>
      <c r="B195" s="8" t="s">
        <v>2340</v>
      </c>
      <c r="C195" s="8" t="s">
        <v>2341</v>
      </c>
      <c r="D195" s="8">
        <v>23.483749</v>
      </c>
      <c r="E195" s="8">
        <v>100</v>
      </c>
      <c r="F195" s="8">
        <v>0</v>
      </c>
      <c r="G195" s="16">
        <v>16.521999999999998</v>
      </c>
      <c r="H195" s="2">
        <f>MEDIAN(G195:G199)</f>
        <v>12.691000000000001</v>
      </c>
      <c r="I195">
        <f>MEDIAN(D195:D199)</f>
        <v>23.483749</v>
      </c>
    </row>
    <row r="196" spans="1:9" x14ac:dyDescent="0.25">
      <c r="A196" s="17"/>
      <c r="B196" s="8" t="s">
        <v>2342</v>
      </c>
      <c r="D196" s="8">
        <v>23.592459999999999</v>
      </c>
      <c r="G196" s="16">
        <v>14.863</v>
      </c>
    </row>
    <row r="197" spans="1:9" x14ac:dyDescent="0.25">
      <c r="A197" s="17"/>
      <c r="B197" s="8" t="s">
        <v>2343</v>
      </c>
      <c r="D197" s="8">
        <v>23.140464000000001</v>
      </c>
      <c r="G197" s="16">
        <v>12.691000000000001</v>
      </c>
    </row>
    <row r="198" spans="1:9" x14ac:dyDescent="0.25">
      <c r="A198" s="17"/>
      <c r="B198" s="8" t="s">
        <v>2344</v>
      </c>
      <c r="D198" s="8">
        <v>22.7029113</v>
      </c>
      <c r="G198" s="16">
        <v>12.385</v>
      </c>
    </row>
    <row r="199" spans="1:9" x14ac:dyDescent="0.25">
      <c r="A199" s="17"/>
      <c r="B199" s="8" t="s">
        <v>2345</v>
      </c>
      <c r="D199" s="8">
        <v>23.496116600000001</v>
      </c>
      <c r="G199" s="16">
        <v>12.654</v>
      </c>
    </row>
    <row r="200" spans="1:9" x14ac:dyDescent="0.25">
      <c r="A200" s="17"/>
      <c r="G200" s="16"/>
    </row>
    <row r="201" spans="1:9" x14ac:dyDescent="0.25">
      <c r="A201" s="17" t="s">
        <v>2032</v>
      </c>
      <c r="B201" s="8" t="s">
        <v>2334</v>
      </c>
      <c r="C201" s="8" t="s">
        <v>2335</v>
      </c>
      <c r="D201" s="8">
        <v>19.648154999999999</v>
      </c>
      <c r="E201" s="16">
        <v>100</v>
      </c>
      <c r="F201" s="16">
        <v>0</v>
      </c>
      <c r="G201" s="16">
        <v>4.343</v>
      </c>
      <c r="H201" s="2">
        <f>MEDIAN(G201:G205)</f>
        <v>4.343</v>
      </c>
      <c r="I201">
        <f>MEDIAN(D201:D205)</f>
        <v>19.673788999999999</v>
      </c>
    </row>
    <row r="202" spans="1:9" x14ac:dyDescent="0.25">
      <c r="A202" s="17"/>
      <c r="B202" s="8" t="s">
        <v>2336</v>
      </c>
      <c r="D202" s="8">
        <v>19.681830999999999</v>
      </c>
      <c r="G202" s="16">
        <v>4.3639999999999999</v>
      </c>
    </row>
    <row r="203" spans="1:9" x14ac:dyDescent="0.25">
      <c r="A203" s="17"/>
      <c r="B203" s="8" t="s">
        <v>2337</v>
      </c>
      <c r="D203" s="8">
        <v>18.957237240000001</v>
      </c>
      <c r="G203" s="16">
        <v>4.6740000000000004</v>
      </c>
    </row>
    <row r="204" spans="1:9" x14ac:dyDescent="0.25">
      <c r="A204" s="17"/>
      <c r="B204" s="8" t="s">
        <v>2338</v>
      </c>
      <c r="D204" s="8">
        <v>19.6781997</v>
      </c>
      <c r="G204" s="16">
        <v>4.0149999999999997</v>
      </c>
    </row>
    <row r="205" spans="1:9" x14ac:dyDescent="0.25">
      <c r="A205" s="17"/>
      <c r="B205" s="8" t="s">
        <v>2339</v>
      </c>
      <c r="D205" s="8">
        <v>19.673788999999999</v>
      </c>
      <c r="G205" s="16">
        <v>3.883</v>
      </c>
    </row>
    <row r="206" spans="1:9" x14ac:dyDescent="0.25">
      <c r="A206" s="17"/>
      <c r="G206" s="16"/>
    </row>
    <row r="207" spans="1:9" x14ac:dyDescent="0.25">
      <c r="A207" s="17" t="s">
        <v>2034</v>
      </c>
      <c r="B207" s="8" t="s">
        <v>708</v>
      </c>
      <c r="C207" s="8" t="s">
        <v>2329</v>
      </c>
      <c r="D207" s="8">
        <v>22.166267300000001</v>
      </c>
      <c r="E207" s="16">
        <v>100</v>
      </c>
      <c r="F207" s="16">
        <v>0</v>
      </c>
      <c r="G207" s="16">
        <v>2.9260000000000002</v>
      </c>
      <c r="H207" s="2">
        <f>MEDIAN(G207:G211)</f>
        <v>2.6230000000000002</v>
      </c>
      <c r="I207">
        <f>MEDIAN(D207:D211)</f>
        <v>22.167594900000001</v>
      </c>
    </row>
    <row r="208" spans="1:9" x14ac:dyDescent="0.25">
      <c r="A208" s="17"/>
      <c r="B208" s="8" t="s">
        <v>2330</v>
      </c>
      <c r="D208" s="8">
        <v>22.362289400000002</v>
      </c>
      <c r="G208" s="16">
        <v>3.1509999999999998</v>
      </c>
    </row>
    <row r="209" spans="1:9" x14ac:dyDescent="0.25">
      <c r="A209" s="17"/>
      <c r="B209" s="8" t="s">
        <v>2331</v>
      </c>
      <c r="D209" s="8">
        <v>22.167594900000001</v>
      </c>
      <c r="G209" s="16">
        <v>2.4079999999999999</v>
      </c>
    </row>
    <row r="210" spans="1:9" x14ac:dyDescent="0.25">
      <c r="A210" s="17"/>
      <c r="B210" s="8" t="s">
        <v>2332</v>
      </c>
      <c r="D210" s="8">
        <v>22.167732000000001</v>
      </c>
      <c r="G210" s="16">
        <v>2.419</v>
      </c>
    </row>
    <row r="211" spans="1:9" x14ac:dyDescent="0.25">
      <c r="A211" s="17"/>
      <c r="B211" s="8" t="s">
        <v>2333</v>
      </c>
      <c r="D211" s="8">
        <v>22.151527000000002</v>
      </c>
      <c r="G211" s="16">
        <v>2.6230000000000002</v>
      </c>
    </row>
    <row r="212" spans="1:9" x14ac:dyDescent="0.25">
      <c r="A212" s="17"/>
      <c r="G212" s="16"/>
    </row>
    <row r="213" spans="1:9" x14ac:dyDescent="0.25">
      <c r="A213" s="17" t="s">
        <v>2033</v>
      </c>
      <c r="B213" s="8" t="s">
        <v>1630</v>
      </c>
      <c r="C213" s="8" t="s">
        <v>2324</v>
      </c>
      <c r="D213" s="8">
        <v>11.76741</v>
      </c>
      <c r="E213" s="8">
        <v>100</v>
      </c>
      <c r="F213" s="8">
        <v>0</v>
      </c>
      <c r="G213" s="16">
        <v>2.7130000000000001</v>
      </c>
      <c r="H213" s="2">
        <f>MEDIAN(G213:G217)</f>
        <v>2.2530000000000001</v>
      </c>
      <c r="I213">
        <f>MEDIAN(D213:D217)</f>
        <v>11.767355999999999</v>
      </c>
    </row>
    <row r="214" spans="1:9" x14ac:dyDescent="0.25">
      <c r="B214" s="8" t="s">
        <v>2325</v>
      </c>
      <c r="D214" s="8">
        <v>11.767355999999999</v>
      </c>
      <c r="G214" s="16">
        <v>2.2440000000000002</v>
      </c>
    </row>
    <row r="215" spans="1:9" x14ac:dyDescent="0.25">
      <c r="B215" s="8" t="s">
        <v>2326</v>
      </c>
      <c r="D215" s="8">
        <v>11.767326300000001</v>
      </c>
      <c r="G215" s="16">
        <v>2.2000000000000002</v>
      </c>
    </row>
    <row r="216" spans="1:9" x14ac:dyDescent="0.25">
      <c r="B216" s="8" t="s">
        <v>2327</v>
      </c>
      <c r="D216" s="8">
        <v>11.7670745</v>
      </c>
      <c r="G216" s="16">
        <v>2.5569999999999999</v>
      </c>
    </row>
    <row r="217" spans="1:9" x14ac:dyDescent="0.25">
      <c r="B217" s="8" t="s">
        <v>2328</v>
      </c>
      <c r="D217" s="8">
        <v>11.767519999999999</v>
      </c>
      <c r="G217" s="16">
        <v>2.2530000000000001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A76" workbookViewId="0">
      <selection activeCell="C105" sqref="C105"/>
    </sheetView>
  </sheetViews>
  <sheetFormatPr defaultRowHeight="15" x14ac:dyDescent="0.25"/>
  <cols>
    <col min="1" max="1" width="21" style="8" customWidth="1"/>
    <col min="2" max="2" width="15.7109375" style="8" customWidth="1"/>
    <col min="3" max="4" width="17.85546875" style="8" customWidth="1"/>
    <col min="5" max="5" width="17.28515625" style="8" customWidth="1"/>
    <col min="6" max="6" width="14" style="17" customWidth="1"/>
    <col min="7" max="7" width="15.5703125" style="8" customWidth="1"/>
    <col min="8" max="8" width="17.85546875" style="8" customWidth="1"/>
    <col min="9" max="9" width="21.7109375" style="8" customWidth="1"/>
    <col min="10" max="16384" width="9.140625" style="8"/>
  </cols>
  <sheetData>
    <row r="1" spans="1:9" x14ac:dyDescent="0.25">
      <c r="A1" s="7" t="s">
        <v>0</v>
      </c>
      <c r="B1" s="7" t="s">
        <v>963</v>
      </c>
      <c r="C1" s="7" t="s">
        <v>3</v>
      </c>
      <c r="D1" s="7" t="s">
        <v>4</v>
      </c>
      <c r="E1" s="7" t="s">
        <v>6</v>
      </c>
      <c r="F1" s="10" t="s">
        <v>5</v>
      </c>
      <c r="G1" s="7" t="s">
        <v>964</v>
      </c>
      <c r="H1" s="1" t="s">
        <v>1979</v>
      </c>
      <c r="I1" s="1" t="s">
        <v>1980</v>
      </c>
    </row>
    <row r="2" spans="1:9" x14ac:dyDescent="0.25">
      <c r="A2" s="8" t="s">
        <v>38</v>
      </c>
      <c r="B2" s="9" t="s">
        <v>470</v>
      </c>
      <c r="C2" s="9" t="s">
        <v>181</v>
      </c>
      <c r="D2" s="9">
        <v>31.444602966000001</v>
      </c>
      <c r="E2" s="9" t="s">
        <v>471</v>
      </c>
      <c r="F2" s="17" t="s">
        <v>472</v>
      </c>
      <c r="G2" s="6">
        <v>44196.188999999998</v>
      </c>
      <c r="H2" s="2">
        <f>MEDIAN(G2:G6)</f>
        <v>39147.591</v>
      </c>
      <c r="I2">
        <f>MEDIAN(D2:D6)</f>
        <v>40.693748499999998</v>
      </c>
    </row>
    <row r="3" spans="1:9" s="16" customFormat="1" x14ac:dyDescent="0.25">
      <c r="B3" s="17" t="s">
        <v>1314</v>
      </c>
      <c r="C3" s="17"/>
      <c r="D3" s="17">
        <v>42.494881399999997</v>
      </c>
      <c r="E3" s="17"/>
      <c r="F3" s="17"/>
      <c r="G3" s="6">
        <v>38608.923999999999</v>
      </c>
    </row>
    <row r="4" spans="1:9" s="16" customFormat="1" x14ac:dyDescent="0.25">
      <c r="B4" s="17" t="s">
        <v>1313</v>
      </c>
      <c r="C4" s="17"/>
      <c r="D4" s="17">
        <v>40.693748499999998</v>
      </c>
      <c r="E4" s="17"/>
      <c r="F4" s="17"/>
      <c r="G4" s="6">
        <v>39147.591</v>
      </c>
    </row>
    <row r="5" spans="1:9" s="16" customFormat="1" x14ac:dyDescent="0.25">
      <c r="B5" s="17" t="s">
        <v>1315</v>
      </c>
      <c r="C5" s="17"/>
      <c r="D5" s="17">
        <v>36.865829900000001</v>
      </c>
      <c r="E5" s="17"/>
      <c r="F5" s="17"/>
      <c r="G5" s="6">
        <v>42227.177000000003</v>
      </c>
    </row>
    <row r="6" spans="1:9" s="16" customFormat="1" x14ac:dyDescent="0.25">
      <c r="B6" s="17" t="s">
        <v>1962</v>
      </c>
      <c r="C6" s="17"/>
      <c r="D6" s="17">
        <v>40.708897700000001</v>
      </c>
      <c r="E6" s="17"/>
      <c r="F6" s="17"/>
      <c r="G6" s="6">
        <v>38424.612000000001</v>
      </c>
    </row>
    <row r="7" spans="1:9" s="16" customFormat="1" x14ac:dyDescent="0.25">
      <c r="B7" s="17"/>
      <c r="C7" s="17"/>
      <c r="D7" s="17"/>
      <c r="E7" s="17"/>
      <c r="F7" s="17"/>
      <c r="G7" s="6"/>
    </row>
    <row r="8" spans="1:9" x14ac:dyDescent="0.25">
      <c r="A8" s="8" t="s">
        <v>40</v>
      </c>
      <c r="B8" s="9" t="s">
        <v>467</v>
      </c>
      <c r="C8" s="9" t="s">
        <v>143</v>
      </c>
      <c r="D8" s="9">
        <v>21.571395874</v>
      </c>
      <c r="E8" s="9" t="s">
        <v>468</v>
      </c>
      <c r="F8" s="17" t="s">
        <v>469</v>
      </c>
      <c r="G8" s="6">
        <v>4857.4880000000003</v>
      </c>
      <c r="H8" s="2">
        <f>MEDIAN(G8:G12)</f>
        <v>6110.5550000000003</v>
      </c>
      <c r="I8">
        <f>MEDIAN(D8:D12)</f>
        <v>35.391395559999999</v>
      </c>
    </row>
    <row r="9" spans="1:9" s="16" customFormat="1" x14ac:dyDescent="0.25">
      <c r="B9" s="17" t="s">
        <v>1204</v>
      </c>
      <c r="C9" s="17"/>
      <c r="D9" s="17">
        <v>15.4791946</v>
      </c>
      <c r="E9" s="17"/>
      <c r="F9" s="17"/>
      <c r="G9" s="6">
        <v>6145.3339999999998</v>
      </c>
    </row>
    <row r="10" spans="1:9" s="16" customFormat="1" x14ac:dyDescent="0.25">
      <c r="B10" s="17" t="s">
        <v>1205</v>
      </c>
      <c r="C10" s="17"/>
      <c r="D10" s="17">
        <v>35.391395559999999</v>
      </c>
      <c r="E10" s="17"/>
      <c r="F10" s="17"/>
      <c r="G10" s="6">
        <v>6079.1490000000003</v>
      </c>
    </row>
    <row r="11" spans="1:9" s="16" customFormat="1" x14ac:dyDescent="0.25">
      <c r="B11" s="17" t="s">
        <v>1208</v>
      </c>
      <c r="C11" s="17"/>
      <c r="D11" s="17">
        <v>46.159202499999999</v>
      </c>
      <c r="E11" s="17"/>
      <c r="F11" s="17"/>
      <c r="G11" s="6">
        <v>6115.13</v>
      </c>
    </row>
    <row r="12" spans="1:9" s="16" customFormat="1" x14ac:dyDescent="0.25">
      <c r="B12" s="17" t="s">
        <v>1961</v>
      </c>
      <c r="C12" s="17"/>
      <c r="D12" s="17">
        <v>40.9047044</v>
      </c>
      <c r="E12" s="17"/>
      <c r="F12" s="17"/>
      <c r="G12" s="6">
        <v>6110.5550000000003</v>
      </c>
    </row>
    <row r="13" spans="1:9" s="16" customFormat="1" x14ac:dyDescent="0.25">
      <c r="B13" s="17"/>
      <c r="C13" s="17"/>
      <c r="D13" s="17"/>
      <c r="E13" s="17"/>
      <c r="F13" s="17"/>
      <c r="G13" s="6"/>
    </row>
    <row r="14" spans="1:9" x14ac:dyDescent="0.25">
      <c r="A14" s="8" t="s">
        <v>41</v>
      </c>
      <c r="B14" s="9" t="s">
        <v>459</v>
      </c>
      <c r="C14" s="9" t="s">
        <v>460</v>
      </c>
      <c r="D14" s="9">
        <v>16.888854980000001</v>
      </c>
      <c r="E14" s="9" t="s">
        <v>461</v>
      </c>
      <c r="F14" s="17" t="s">
        <v>462</v>
      </c>
      <c r="G14" s="6">
        <v>9112.8809999999994</v>
      </c>
      <c r="H14" s="2">
        <f>MEDIAN(G14:G18)</f>
        <v>11397.584000000001</v>
      </c>
      <c r="I14">
        <f>MEDIAN(D14:D18)</f>
        <v>36.319236699999998</v>
      </c>
    </row>
    <row r="15" spans="1:9" s="16" customFormat="1" x14ac:dyDescent="0.25">
      <c r="B15" s="17" t="s">
        <v>1212</v>
      </c>
      <c r="C15" s="17"/>
      <c r="D15" s="17">
        <v>41.167945861</v>
      </c>
      <c r="E15" s="17"/>
      <c r="F15" s="17"/>
      <c r="G15" s="6">
        <v>10749.713</v>
      </c>
    </row>
    <row r="16" spans="1:9" s="16" customFormat="1" x14ac:dyDescent="0.25">
      <c r="B16" s="17" t="s">
        <v>1214</v>
      </c>
      <c r="C16" s="17"/>
      <c r="D16" s="17">
        <v>34.360755900000001</v>
      </c>
      <c r="E16" s="17"/>
      <c r="F16" s="17"/>
      <c r="G16" s="6">
        <v>11892.611000000001</v>
      </c>
    </row>
    <row r="17" spans="1:9" s="16" customFormat="1" x14ac:dyDescent="0.25">
      <c r="B17" s="17" t="s">
        <v>1251</v>
      </c>
      <c r="C17" s="17"/>
      <c r="D17" s="17">
        <v>36.319236699999998</v>
      </c>
      <c r="E17" s="17"/>
      <c r="F17" s="17"/>
      <c r="G17" s="6">
        <v>11397.584000000001</v>
      </c>
    </row>
    <row r="18" spans="1:9" s="16" customFormat="1" x14ac:dyDescent="0.25">
      <c r="B18" s="17" t="s">
        <v>1959</v>
      </c>
      <c r="C18" s="17"/>
      <c r="D18" s="17">
        <v>67.970546459999994</v>
      </c>
      <c r="E18" s="17"/>
      <c r="F18" s="17"/>
      <c r="G18" s="6">
        <v>11741.516</v>
      </c>
    </row>
    <row r="19" spans="1:9" s="16" customFormat="1" x14ac:dyDescent="0.25">
      <c r="B19" s="17"/>
      <c r="C19" s="17"/>
      <c r="D19" s="17"/>
      <c r="E19" s="17"/>
      <c r="F19" s="17"/>
      <c r="G19" s="6"/>
    </row>
    <row r="20" spans="1:9" x14ac:dyDescent="0.25">
      <c r="A20" s="8" t="s">
        <v>43</v>
      </c>
      <c r="B20" s="9" t="s">
        <v>463</v>
      </c>
      <c r="C20" s="9" t="s">
        <v>464</v>
      </c>
      <c r="D20" s="9">
        <v>77.420700073000006</v>
      </c>
      <c r="E20" s="9" t="s">
        <v>465</v>
      </c>
      <c r="F20" s="17" t="s">
        <v>466</v>
      </c>
      <c r="G20" s="6">
        <v>596.13699999999994</v>
      </c>
      <c r="H20" s="2">
        <f>MEDIAN(G20:G24)</f>
        <v>595.85599999999999</v>
      </c>
      <c r="I20">
        <f>MEDIAN(D20:D24)</f>
        <v>77.420700073000006</v>
      </c>
    </row>
    <row r="21" spans="1:9" s="16" customFormat="1" x14ac:dyDescent="0.25">
      <c r="B21" s="17" t="s">
        <v>1254</v>
      </c>
      <c r="C21" s="17"/>
      <c r="D21" s="17">
        <v>82.794807399999996</v>
      </c>
      <c r="E21" s="17"/>
      <c r="F21" s="17"/>
      <c r="G21" s="6">
        <v>606.00800000000004</v>
      </c>
    </row>
    <row r="22" spans="1:9" s="16" customFormat="1" x14ac:dyDescent="0.25">
      <c r="B22" s="17" t="s">
        <v>1263</v>
      </c>
      <c r="C22" s="17"/>
      <c r="D22" s="17">
        <v>82.740844726000006</v>
      </c>
      <c r="E22" s="17"/>
      <c r="F22" s="17"/>
      <c r="G22" s="6">
        <v>586.47</v>
      </c>
    </row>
    <row r="23" spans="1:9" s="16" customFormat="1" x14ac:dyDescent="0.25">
      <c r="B23" s="17" t="s">
        <v>1273</v>
      </c>
      <c r="C23" s="17"/>
      <c r="D23" s="17">
        <v>75.338417000000007</v>
      </c>
      <c r="E23" s="17"/>
      <c r="F23" s="17"/>
      <c r="G23" s="6">
        <v>595.85599999999999</v>
      </c>
    </row>
    <row r="24" spans="1:9" s="16" customFormat="1" x14ac:dyDescent="0.25">
      <c r="B24" s="17" t="s">
        <v>1958</v>
      </c>
      <c r="C24" s="17"/>
      <c r="D24" s="17">
        <v>76.733028099999999</v>
      </c>
      <c r="E24" s="17"/>
      <c r="F24" s="17"/>
      <c r="G24" s="6">
        <v>589.78899999999999</v>
      </c>
    </row>
    <row r="25" spans="1:9" s="16" customFormat="1" x14ac:dyDescent="0.25">
      <c r="B25" s="17"/>
      <c r="C25" s="17"/>
      <c r="D25" s="17"/>
      <c r="E25" s="17"/>
      <c r="F25" s="17"/>
      <c r="G25" s="6"/>
    </row>
    <row r="26" spans="1:9" x14ac:dyDescent="0.25">
      <c r="A26" s="8" t="s">
        <v>45</v>
      </c>
      <c r="B26" s="9" t="s">
        <v>456</v>
      </c>
      <c r="C26" s="9" t="s">
        <v>455</v>
      </c>
      <c r="D26" s="8">
        <v>26.577712999999999</v>
      </c>
      <c r="E26" s="9" t="s">
        <v>457</v>
      </c>
      <c r="F26" s="17" t="s">
        <v>458</v>
      </c>
      <c r="G26" s="6">
        <v>1486.1320000000001</v>
      </c>
      <c r="H26" s="2">
        <f>MEDIAN(G26:G30)</f>
        <v>1535.604</v>
      </c>
      <c r="I26">
        <f>MEDIAN(D26:D30)</f>
        <v>26.577712999999999</v>
      </c>
    </row>
    <row r="27" spans="1:9" s="16" customFormat="1" x14ac:dyDescent="0.25">
      <c r="B27" s="17" t="s">
        <v>1262</v>
      </c>
      <c r="C27" s="17"/>
      <c r="D27" s="16">
        <v>26.80641937</v>
      </c>
      <c r="E27" s="17"/>
      <c r="F27" s="17"/>
      <c r="G27" s="6">
        <v>1776.8320000000001</v>
      </c>
    </row>
    <row r="28" spans="1:9" s="16" customFormat="1" x14ac:dyDescent="0.25">
      <c r="B28" s="17" t="s">
        <v>1285</v>
      </c>
      <c r="C28" s="17"/>
      <c r="D28" s="16">
        <v>19.076347299999998</v>
      </c>
      <c r="E28" s="17"/>
      <c r="F28" s="17"/>
      <c r="G28" s="6">
        <v>1630.2809999999999</v>
      </c>
    </row>
    <row r="29" spans="1:9" s="16" customFormat="1" x14ac:dyDescent="0.25">
      <c r="B29" s="17" t="s">
        <v>1287</v>
      </c>
      <c r="C29" s="17"/>
      <c r="D29" s="16">
        <v>30.861976623</v>
      </c>
      <c r="E29" s="17"/>
      <c r="F29" s="17"/>
      <c r="G29" s="6">
        <v>1535.604</v>
      </c>
    </row>
    <row r="30" spans="1:9" s="16" customFormat="1" x14ac:dyDescent="0.25">
      <c r="B30" s="17" t="s">
        <v>1956</v>
      </c>
      <c r="C30" s="17"/>
      <c r="D30" s="16">
        <v>20.860466479999999</v>
      </c>
      <c r="E30" s="17"/>
      <c r="F30" s="17"/>
      <c r="G30" s="6">
        <v>1530.6110000000001</v>
      </c>
    </row>
    <row r="31" spans="1:9" s="16" customFormat="1" x14ac:dyDescent="0.25">
      <c r="B31" s="17"/>
      <c r="C31" s="17"/>
      <c r="E31" s="17"/>
      <c r="F31" s="17"/>
      <c r="G31" s="6"/>
    </row>
    <row r="32" spans="1:9" x14ac:dyDescent="0.25">
      <c r="A32" s="9" t="s">
        <v>47</v>
      </c>
      <c r="B32" s="9" t="s">
        <v>451</v>
      </c>
      <c r="C32" s="9" t="s">
        <v>452</v>
      </c>
      <c r="D32" s="9">
        <v>44.86782836914</v>
      </c>
      <c r="E32" s="9" t="s">
        <v>453</v>
      </c>
      <c r="F32" s="17" t="s">
        <v>454</v>
      </c>
      <c r="G32" s="6">
        <v>858.98400000000004</v>
      </c>
      <c r="H32" s="2">
        <f>MEDIAN(G32:G36)</f>
        <v>894.178</v>
      </c>
      <c r="I32">
        <f>MEDIAN(D32:D36)</f>
        <v>26.359527580000002</v>
      </c>
    </row>
    <row r="33" spans="1:9" s="16" customFormat="1" x14ac:dyDescent="0.25">
      <c r="A33" s="17"/>
      <c r="B33" s="17" t="s">
        <v>1283</v>
      </c>
      <c r="C33" s="17"/>
      <c r="D33" s="17">
        <v>16.989456000000001</v>
      </c>
      <c r="E33" s="17"/>
      <c r="F33" s="17"/>
      <c r="G33" s="6">
        <v>914.822</v>
      </c>
    </row>
    <row r="34" spans="1:9" s="16" customFormat="1" x14ac:dyDescent="0.25">
      <c r="A34" s="17"/>
      <c r="B34" s="17" t="s">
        <v>1284</v>
      </c>
      <c r="C34" s="17"/>
      <c r="D34" s="17">
        <v>26.359527580000002</v>
      </c>
      <c r="E34" s="17"/>
      <c r="F34" s="17"/>
      <c r="G34" s="6">
        <v>944.28399999999999</v>
      </c>
    </row>
    <row r="35" spans="1:9" s="16" customFormat="1" x14ac:dyDescent="0.25">
      <c r="A35" s="17"/>
      <c r="B35" s="17" t="s">
        <v>1286</v>
      </c>
      <c r="C35" s="17"/>
      <c r="D35" s="17">
        <v>31.9470825</v>
      </c>
      <c r="E35" s="17"/>
      <c r="F35" s="17"/>
      <c r="G35" s="6">
        <v>894.178</v>
      </c>
    </row>
    <row r="36" spans="1:9" s="16" customFormat="1" x14ac:dyDescent="0.25">
      <c r="A36" s="17"/>
      <c r="B36" s="17" t="s">
        <v>1955</v>
      </c>
      <c r="C36" s="17"/>
      <c r="D36" s="17">
        <v>25.355471000000001</v>
      </c>
      <c r="E36" s="17"/>
      <c r="F36" s="17"/>
      <c r="G36" s="6">
        <v>892.78099999999995</v>
      </c>
    </row>
    <row r="37" spans="1:9" s="16" customFormat="1" x14ac:dyDescent="0.25">
      <c r="A37" s="17"/>
      <c r="B37" s="17"/>
      <c r="C37" s="17"/>
      <c r="D37" s="17"/>
      <c r="E37" s="17"/>
      <c r="F37" s="17"/>
      <c r="G37" s="6"/>
    </row>
    <row r="38" spans="1:9" x14ac:dyDescent="0.25">
      <c r="A38" s="9" t="s">
        <v>14</v>
      </c>
      <c r="B38" s="9" t="s">
        <v>1293</v>
      </c>
      <c r="C38" s="9" t="s">
        <v>473</v>
      </c>
      <c r="D38" s="9">
        <v>541.62734999999998</v>
      </c>
      <c r="E38" s="9" t="s">
        <v>474</v>
      </c>
      <c r="F38" s="17" t="s">
        <v>475</v>
      </c>
      <c r="G38" s="6">
        <v>134.74700000000001</v>
      </c>
      <c r="H38" s="2">
        <f>MEDIAN(G38:G42)</f>
        <v>151.71799999999999</v>
      </c>
      <c r="I38">
        <f>MEDIAN(D38:D42)</f>
        <v>550.77192000000002</v>
      </c>
    </row>
    <row r="39" spans="1:9" s="16" customFormat="1" x14ac:dyDescent="0.25">
      <c r="A39" s="17"/>
      <c r="B39" s="17" t="s">
        <v>1290</v>
      </c>
      <c r="C39" s="17"/>
      <c r="D39" s="17">
        <v>401.21137199999998</v>
      </c>
      <c r="E39" s="17"/>
      <c r="F39" s="17"/>
      <c r="G39" s="6">
        <v>156.55500000000001</v>
      </c>
    </row>
    <row r="40" spans="1:9" s="16" customFormat="1" x14ac:dyDescent="0.25">
      <c r="A40" s="17"/>
      <c r="B40" s="17" t="s">
        <v>1291</v>
      </c>
      <c r="C40" s="17"/>
      <c r="D40" s="17">
        <v>592.00644599999998</v>
      </c>
      <c r="E40" s="17"/>
      <c r="F40" s="17"/>
      <c r="G40" s="6">
        <v>152.75899999999999</v>
      </c>
    </row>
    <row r="41" spans="1:9" s="16" customFormat="1" x14ac:dyDescent="0.25">
      <c r="A41" s="17"/>
      <c r="B41" s="17" t="s">
        <v>1292</v>
      </c>
      <c r="C41" s="17"/>
      <c r="D41" s="17">
        <v>604.784492</v>
      </c>
      <c r="E41" s="17"/>
      <c r="F41" s="17"/>
      <c r="G41" s="6">
        <v>147.37100000000001</v>
      </c>
    </row>
    <row r="42" spans="1:9" s="16" customFormat="1" x14ac:dyDescent="0.25">
      <c r="A42" s="17"/>
      <c r="B42" s="17" t="s">
        <v>1954</v>
      </c>
      <c r="C42" s="17"/>
      <c r="D42" s="17">
        <v>550.77192000000002</v>
      </c>
      <c r="E42" s="17"/>
      <c r="F42" s="17"/>
      <c r="G42" s="6">
        <v>151.71799999999999</v>
      </c>
    </row>
    <row r="43" spans="1:9" s="16" customFormat="1" x14ac:dyDescent="0.25">
      <c r="A43" s="17"/>
      <c r="B43" s="17"/>
      <c r="C43" s="17"/>
      <c r="D43" s="17"/>
      <c r="E43" s="17"/>
      <c r="F43" s="17"/>
      <c r="G43" s="6"/>
    </row>
    <row r="44" spans="1:9" x14ac:dyDescent="0.25">
      <c r="A44" s="9" t="s">
        <v>23</v>
      </c>
      <c r="B44" s="9" t="s">
        <v>1297</v>
      </c>
      <c r="C44" s="9" t="s">
        <v>87</v>
      </c>
      <c r="D44" s="9">
        <v>269.25593565999998</v>
      </c>
      <c r="E44" s="9" t="s">
        <v>77</v>
      </c>
      <c r="F44" s="17" t="s">
        <v>78</v>
      </c>
      <c r="G44" s="17">
        <v>31.175999999999998</v>
      </c>
      <c r="H44" s="2">
        <f>MEDIAN(G44:G48)</f>
        <v>26.545000000000002</v>
      </c>
      <c r="I44">
        <f>MEDIAN(D44:D48)</f>
        <v>240.69371000000001</v>
      </c>
    </row>
    <row r="45" spans="1:9" s="16" customFormat="1" x14ac:dyDescent="0.25">
      <c r="A45" s="17"/>
      <c r="B45" s="17" t="s">
        <v>1294</v>
      </c>
      <c r="C45" s="17"/>
      <c r="D45" s="17">
        <v>240.69371000000001</v>
      </c>
      <c r="E45" s="17"/>
      <c r="F45" s="17"/>
      <c r="G45" s="17">
        <v>36.234999999999999</v>
      </c>
    </row>
    <row r="46" spans="1:9" s="16" customFormat="1" x14ac:dyDescent="0.25">
      <c r="A46" s="17"/>
      <c r="B46" s="17" t="s">
        <v>1295</v>
      </c>
      <c r="C46" s="17"/>
      <c r="D46" s="17">
        <v>121.59453499999999</v>
      </c>
      <c r="E46" s="17"/>
      <c r="F46" s="17"/>
      <c r="G46" s="17">
        <v>25.311</v>
      </c>
    </row>
    <row r="47" spans="1:9" s="16" customFormat="1" x14ac:dyDescent="0.25">
      <c r="A47" s="17"/>
      <c r="B47" s="17" t="s">
        <v>1296</v>
      </c>
      <c r="C47" s="17"/>
      <c r="D47" s="17">
        <v>208.42410269999999</v>
      </c>
      <c r="E47" s="17"/>
      <c r="F47" s="17"/>
      <c r="G47" s="17">
        <v>26.545000000000002</v>
      </c>
    </row>
    <row r="48" spans="1:9" s="16" customFormat="1" x14ac:dyDescent="0.25">
      <c r="A48" s="17"/>
      <c r="B48" s="17" t="s">
        <v>1963</v>
      </c>
      <c r="C48" s="17"/>
      <c r="D48" s="17">
        <v>296.61206800000002</v>
      </c>
      <c r="E48" s="17"/>
      <c r="F48" s="17"/>
      <c r="G48" s="17">
        <v>22.151</v>
      </c>
    </row>
    <row r="49" spans="1:9" s="16" customFormat="1" x14ac:dyDescent="0.25">
      <c r="A49" s="17"/>
      <c r="B49" s="17"/>
      <c r="C49" s="17"/>
      <c r="D49" s="17"/>
      <c r="E49" s="17"/>
      <c r="F49" s="17"/>
      <c r="G49" s="6"/>
    </row>
    <row r="50" spans="1:9" x14ac:dyDescent="0.25">
      <c r="A50" s="9" t="s">
        <v>22</v>
      </c>
      <c r="B50" s="9" t="s">
        <v>476</v>
      </c>
      <c r="C50" s="9" t="s">
        <v>79</v>
      </c>
      <c r="D50" s="9">
        <v>1441.4563446</v>
      </c>
      <c r="E50" s="9" t="s">
        <v>477</v>
      </c>
      <c r="F50" s="17" t="s">
        <v>478</v>
      </c>
      <c r="G50" s="6">
        <v>17340.259999999998</v>
      </c>
    </row>
    <row r="51" spans="1:9" s="16" customFormat="1" x14ac:dyDescent="0.25">
      <c r="A51" s="17"/>
      <c r="B51" s="17"/>
      <c r="C51" s="17"/>
      <c r="D51" s="17"/>
      <c r="E51" s="17"/>
      <c r="F51" s="17"/>
      <c r="G51" s="6"/>
    </row>
    <row r="52" spans="1:9" s="16" customFormat="1" x14ac:dyDescent="0.25">
      <c r="A52" s="17"/>
      <c r="B52" s="17"/>
      <c r="C52" s="17"/>
      <c r="D52" s="17"/>
      <c r="E52" s="17"/>
      <c r="F52" s="17"/>
      <c r="G52" s="6"/>
    </row>
    <row r="53" spans="1:9" s="16" customFormat="1" x14ac:dyDescent="0.25">
      <c r="A53" s="17"/>
      <c r="B53" s="17"/>
      <c r="C53" s="17"/>
      <c r="D53" s="17"/>
      <c r="E53" s="17"/>
      <c r="F53" s="17"/>
      <c r="G53" s="6"/>
    </row>
    <row r="54" spans="1:9" s="16" customFormat="1" x14ac:dyDescent="0.25">
      <c r="A54" s="17"/>
      <c r="B54" s="17"/>
      <c r="C54" s="17"/>
      <c r="D54" s="17"/>
      <c r="E54" s="17"/>
      <c r="F54" s="17"/>
      <c r="G54" s="6"/>
    </row>
    <row r="55" spans="1:9" x14ac:dyDescent="0.25">
      <c r="A55" s="8" t="s">
        <v>26</v>
      </c>
      <c r="B55" s="9" t="s">
        <v>1302</v>
      </c>
      <c r="C55" s="9" t="s">
        <v>93</v>
      </c>
      <c r="D55" s="9">
        <v>48.743240299999997</v>
      </c>
      <c r="E55" s="9" t="s">
        <v>479</v>
      </c>
      <c r="F55" s="17" t="s">
        <v>480</v>
      </c>
      <c r="G55" s="17">
        <v>49.442</v>
      </c>
      <c r="H55" s="2">
        <f>MEDIAN(G55:G59)</f>
        <v>49.442</v>
      </c>
      <c r="I55">
        <f>MEDIAN(D55:D59)</f>
        <v>42.955024000000002</v>
      </c>
    </row>
    <row r="56" spans="1:9" s="16" customFormat="1" x14ac:dyDescent="0.25">
      <c r="B56" s="17" t="s">
        <v>1298</v>
      </c>
      <c r="C56" s="17"/>
      <c r="D56" s="17">
        <v>40.280738829999997</v>
      </c>
      <c r="E56" s="17"/>
      <c r="F56" s="17"/>
      <c r="G56" s="17">
        <v>51.497999999999998</v>
      </c>
    </row>
    <row r="57" spans="1:9" s="16" customFormat="1" x14ac:dyDescent="0.25">
      <c r="B57" s="17" t="s">
        <v>1300</v>
      </c>
      <c r="C57" s="17"/>
      <c r="D57" s="17">
        <v>81.800491300000004</v>
      </c>
      <c r="E57" s="17"/>
      <c r="F57" s="17"/>
      <c r="G57" s="17">
        <v>52.63</v>
      </c>
    </row>
    <row r="58" spans="1:9" s="16" customFormat="1" x14ac:dyDescent="0.25">
      <c r="B58" s="17" t="s">
        <v>1301</v>
      </c>
      <c r="C58" s="17"/>
      <c r="D58" s="17">
        <v>42.955024000000002</v>
      </c>
      <c r="E58" s="17"/>
      <c r="F58" s="17"/>
      <c r="G58" s="17">
        <v>45.947000000000003</v>
      </c>
    </row>
    <row r="59" spans="1:9" s="16" customFormat="1" x14ac:dyDescent="0.25">
      <c r="B59" s="17" t="s">
        <v>1960</v>
      </c>
      <c r="C59" s="17"/>
      <c r="D59" s="17">
        <v>41.252609</v>
      </c>
      <c r="E59" s="17"/>
      <c r="F59" s="17"/>
      <c r="G59" s="17">
        <v>42.845999999999997</v>
      </c>
    </row>
    <row r="60" spans="1:9" s="16" customFormat="1" x14ac:dyDescent="0.25">
      <c r="B60" s="17"/>
      <c r="C60" s="17"/>
      <c r="D60" s="17"/>
      <c r="E60" s="17"/>
      <c r="F60" s="17"/>
      <c r="G60" s="6"/>
    </row>
    <row r="61" spans="1:9" x14ac:dyDescent="0.25">
      <c r="A61" s="8" t="s">
        <v>34</v>
      </c>
      <c r="B61" s="9" t="s">
        <v>1306</v>
      </c>
      <c r="C61" s="9" t="s">
        <v>481</v>
      </c>
      <c r="D61" s="9">
        <v>63.889709400000001</v>
      </c>
      <c r="E61" s="9" t="s">
        <v>482</v>
      </c>
      <c r="F61" s="17" t="s">
        <v>483</v>
      </c>
      <c r="G61" s="17">
        <v>57.521999999999998</v>
      </c>
      <c r="H61" s="2">
        <f>MEDIAN(G61:G65)</f>
        <v>49.691000000000003</v>
      </c>
      <c r="I61">
        <f>MEDIAN(D61:D65)</f>
        <v>66.543884270000007</v>
      </c>
    </row>
    <row r="62" spans="1:9" s="16" customFormat="1" x14ac:dyDescent="0.25">
      <c r="B62" s="17" t="s">
        <v>1303</v>
      </c>
      <c r="C62" s="17"/>
      <c r="D62" s="17">
        <v>66.543884270000007</v>
      </c>
      <c r="E62" s="17"/>
      <c r="F62" s="17"/>
      <c r="G62" s="17">
        <v>49.691000000000003</v>
      </c>
    </row>
    <row r="63" spans="1:9" s="16" customFormat="1" x14ac:dyDescent="0.25">
      <c r="B63" s="17" t="s">
        <v>1304</v>
      </c>
      <c r="C63" s="17"/>
      <c r="D63" s="17">
        <v>45.056449890000003</v>
      </c>
      <c r="E63" s="17"/>
      <c r="F63" s="17"/>
      <c r="G63" s="17">
        <v>46.866</v>
      </c>
    </row>
    <row r="64" spans="1:9" s="16" customFormat="1" x14ac:dyDescent="0.25">
      <c r="B64" s="17" t="s">
        <v>1305</v>
      </c>
      <c r="C64" s="17"/>
      <c r="D64" s="17">
        <v>93.263412474999996</v>
      </c>
      <c r="E64" s="17"/>
      <c r="F64" s="17"/>
      <c r="G64" s="17">
        <v>51.82</v>
      </c>
    </row>
    <row r="65" spans="1:9" s="16" customFormat="1" x14ac:dyDescent="0.25">
      <c r="B65" s="17" t="s">
        <v>1957</v>
      </c>
      <c r="C65" s="17"/>
      <c r="D65" s="17">
        <v>72.227027000000007</v>
      </c>
      <c r="E65" s="17"/>
      <c r="F65" s="17"/>
      <c r="G65" s="17">
        <v>40.03</v>
      </c>
    </row>
    <row r="66" spans="1:9" s="16" customFormat="1" x14ac:dyDescent="0.25">
      <c r="B66" s="17"/>
      <c r="C66" s="17"/>
      <c r="D66" s="17"/>
      <c r="E66" s="17"/>
      <c r="F66" s="17"/>
      <c r="G66" s="6"/>
    </row>
    <row r="67" spans="1:9" s="16" customFormat="1" x14ac:dyDescent="0.25">
      <c r="B67" s="17"/>
      <c r="C67" s="17"/>
      <c r="D67" s="17"/>
      <c r="E67" s="17"/>
      <c r="F67" s="17"/>
      <c r="G67" s="6"/>
    </row>
    <row r="68" spans="1:9" x14ac:dyDescent="0.25">
      <c r="A68" s="9" t="s">
        <v>661</v>
      </c>
      <c r="B68" s="9"/>
      <c r="C68" s="9"/>
      <c r="D68" s="9"/>
      <c r="E68" s="9"/>
      <c r="G68" s="6"/>
    </row>
    <row r="69" spans="1:9" x14ac:dyDescent="0.25">
      <c r="A69" s="10" t="s">
        <v>0</v>
      </c>
      <c r="B69" s="10" t="s">
        <v>963</v>
      </c>
      <c r="C69" s="10" t="s">
        <v>3</v>
      </c>
      <c r="D69" s="10" t="s">
        <v>4</v>
      </c>
      <c r="E69" s="7" t="s">
        <v>6</v>
      </c>
      <c r="F69" s="10" t="s">
        <v>5</v>
      </c>
      <c r="G69" s="12" t="s">
        <v>964</v>
      </c>
    </row>
    <row r="70" spans="1:9" x14ac:dyDescent="0.25">
      <c r="A70" s="9" t="s">
        <v>699</v>
      </c>
      <c r="B70" s="9" t="s">
        <v>944</v>
      </c>
      <c r="C70" s="9" t="s">
        <v>945</v>
      </c>
      <c r="D70" s="9">
        <v>653.95600100000001</v>
      </c>
      <c r="E70" s="9" t="s">
        <v>946</v>
      </c>
      <c r="F70" s="17" t="s">
        <v>947</v>
      </c>
      <c r="G70" s="6">
        <v>1170.258</v>
      </c>
      <c r="H70" s="2">
        <f>MEDIAN(G70:G74)</f>
        <v>1212.32</v>
      </c>
      <c r="I70">
        <f>MEDIAN(D70:D74)</f>
        <v>657.91933459999996</v>
      </c>
    </row>
    <row r="71" spans="1:9" s="16" customFormat="1" x14ac:dyDescent="0.25">
      <c r="A71" s="17"/>
      <c r="B71" s="17" t="s">
        <v>997</v>
      </c>
      <c r="C71" s="17"/>
      <c r="D71" s="17">
        <v>994.49694</v>
      </c>
      <c r="E71" s="17"/>
      <c r="F71" s="17"/>
      <c r="G71" s="6">
        <v>1298.3630000000001</v>
      </c>
    </row>
    <row r="72" spans="1:9" s="16" customFormat="1" x14ac:dyDescent="0.25">
      <c r="A72" s="17"/>
      <c r="B72" s="17" t="s">
        <v>999</v>
      </c>
      <c r="C72" s="17"/>
      <c r="D72" s="17">
        <v>656.42075</v>
      </c>
      <c r="E72" s="17"/>
      <c r="F72" s="17"/>
      <c r="G72" s="6">
        <v>1228.8810000000001</v>
      </c>
    </row>
    <row r="73" spans="1:9" s="16" customFormat="1" x14ac:dyDescent="0.25">
      <c r="A73" s="17"/>
      <c r="B73" s="17" t="s">
        <v>1194</v>
      </c>
      <c r="C73" s="17"/>
      <c r="D73" s="17">
        <v>901.33723449000001</v>
      </c>
      <c r="E73" s="17"/>
      <c r="F73" s="17"/>
      <c r="G73" s="6">
        <v>1206.876</v>
      </c>
    </row>
    <row r="74" spans="1:9" s="16" customFormat="1" x14ac:dyDescent="0.25">
      <c r="A74" s="17"/>
      <c r="B74" s="17" t="s">
        <v>1973</v>
      </c>
      <c r="C74" s="17"/>
      <c r="D74" s="17">
        <v>657.91933459999996</v>
      </c>
      <c r="E74" s="17"/>
      <c r="F74" s="17"/>
      <c r="G74" s="6">
        <v>1212.32</v>
      </c>
    </row>
    <row r="75" spans="1:9" s="16" customFormat="1" x14ac:dyDescent="0.25">
      <c r="A75" s="17"/>
      <c r="B75" s="17"/>
      <c r="C75" s="17"/>
      <c r="D75" s="17"/>
      <c r="E75" s="17"/>
      <c r="F75" s="17"/>
      <c r="G75" s="6"/>
    </row>
    <row r="76" spans="1:9" x14ac:dyDescent="0.25">
      <c r="A76" s="9" t="s">
        <v>690</v>
      </c>
      <c r="B76" s="9" t="s">
        <v>940</v>
      </c>
      <c r="C76" s="9" t="s">
        <v>941</v>
      </c>
      <c r="D76" s="9">
        <v>418.81453704799998</v>
      </c>
      <c r="E76" s="9" t="s">
        <v>942</v>
      </c>
      <c r="F76" s="17" t="s">
        <v>943</v>
      </c>
      <c r="G76" s="6">
        <v>563.09400000000005</v>
      </c>
      <c r="H76" s="2">
        <f>MEDIAN(G76:G80)</f>
        <v>635.15499999999997</v>
      </c>
      <c r="I76">
        <f>MEDIAN(D76:D80)</f>
        <v>423.90552300000002</v>
      </c>
    </row>
    <row r="77" spans="1:9" s="16" customFormat="1" x14ac:dyDescent="0.25">
      <c r="A77" s="17"/>
      <c r="B77" s="17" t="s">
        <v>1197</v>
      </c>
      <c r="C77" s="17"/>
      <c r="D77" s="17">
        <v>399.39111000000003</v>
      </c>
      <c r="E77" s="17"/>
      <c r="F77" s="17"/>
      <c r="G77" s="6">
        <v>621.54600000000005</v>
      </c>
    </row>
    <row r="78" spans="1:9" s="16" customFormat="1" x14ac:dyDescent="0.25">
      <c r="A78" s="17"/>
      <c r="B78" s="17" t="s">
        <v>1199</v>
      </c>
      <c r="C78" s="17"/>
      <c r="D78" s="17">
        <v>684.03020470000001</v>
      </c>
      <c r="E78" s="17"/>
      <c r="F78" s="17"/>
      <c r="G78" s="6">
        <v>712.14099999999996</v>
      </c>
    </row>
    <row r="79" spans="1:9" s="16" customFormat="1" x14ac:dyDescent="0.25">
      <c r="A79" s="17"/>
      <c r="B79" s="17" t="s">
        <v>1200</v>
      </c>
      <c r="C79" s="17"/>
      <c r="D79" s="17">
        <v>496.220237</v>
      </c>
      <c r="E79" s="17"/>
      <c r="F79" s="17"/>
      <c r="G79" s="6">
        <v>635.15499999999997</v>
      </c>
    </row>
    <row r="80" spans="1:9" s="16" customFormat="1" x14ac:dyDescent="0.25">
      <c r="A80" s="17"/>
      <c r="B80" s="17" t="s">
        <v>1971</v>
      </c>
      <c r="C80" s="17"/>
      <c r="D80" s="17">
        <v>423.90552300000002</v>
      </c>
      <c r="E80" s="17"/>
      <c r="F80" s="17"/>
      <c r="G80" s="6">
        <v>641.36599999999999</v>
      </c>
    </row>
    <row r="81" spans="1:9" s="16" customFormat="1" x14ac:dyDescent="0.25">
      <c r="A81" s="17"/>
      <c r="B81" s="17"/>
      <c r="C81" s="17"/>
      <c r="D81" s="17"/>
      <c r="E81" s="17"/>
      <c r="F81" s="17"/>
      <c r="G81" s="6"/>
    </row>
    <row r="82" spans="1:9" x14ac:dyDescent="0.25">
      <c r="A82" s="9" t="s">
        <v>691</v>
      </c>
      <c r="B82" s="9" t="s">
        <v>936</v>
      </c>
      <c r="C82" s="9" t="s">
        <v>937</v>
      </c>
      <c r="D82" s="9">
        <v>335.02535999999998</v>
      </c>
      <c r="E82" s="9" t="s">
        <v>938</v>
      </c>
      <c r="F82" s="17" t="s">
        <v>939</v>
      </c>
      <c r="G82" s="8">
        <v>216.21899999999999</v>
      </c>
      <c r="H82" s="2">
        <f>MEDIAN(G82:G86)</f>
        <v>235.904</v>
      </c>
      <c r="I82">
        <f>MEDIAN(D82:D86)</f>
        <v>499.30791119999998</v>
      </c>
    </row>
    <row r="83" spans="1:9" s="16" customFormat="1" x14ac:dyDescent="0.25">
      <c r="A83" s="17"/>
      <c r="B83" s="17" t="s">
        <v>1307</v>
      </c>
      <c r="C83" s="17"/>
      <c r="D83" s="17">
        <v>698.55651850000004</v>
      </c>
      <c r="E83" s="17"/>
      <c r="F83" s="17"/>
      <c r="G83" s="16">
        <v>258.80099999999999</v>
      </c>
    </row>
    <row r="84" spans="1:9" s="16" customFormat="1" x14ac:dyDescent="0.25">
      <c r="A84" s="17"/>
      <c r="B84" s="17" t="s">
        <v>1308</v>
      </c>
      <c r="C84" s="17"/>
      <c r="D84" s="17">
        <v>641.62553400000002</v>
      </c>
      <c r="E84" s="17"/>
      <c r="F84" s="17"/>
      <c r="G84" s="16">
        <v>288.19</v>
      </c>
    </row>
    <row r="85" spans="1:9" s="16" customFormat="1" x14ac:dyDescent="0.25">
      <c r="A85" s="17"/>
      <c r="B85" s="17" t="s">
        <v>1310</v>
      </c>
      <c r="C85" s="17"/>
      <c r="D85" s="17">
        <v>414.2022399</v>
      </c>
      <c r="E85" s="17"/>
      <c r="F85" s="17"/>
      <c r="G85" s="16">
        <v>221.596</v>
      </c>
    </row>
    <row r="86" spans="1:9" s="16" customFormat="1" x14ac:dyDescent="0.25">
      <c r="A86" s="17"/>
      <c r="B86" s="17" t="s">
        <v>1970</v>
      </c>
      <c r="C86" s="17"/>
      <c r="D86" s="17">
        <v>499.30791119999998</v>
      </c>
      <c r="E86" s="17"/>
      <c r="F86" s="17"/>
      <c r="G86" s="16">
        <v>235.904</v>
      </c>
    </row>
    <row r="87" spans="1:9" s="16" customFormat="1" x14ac:dyDescent="0.25">
      <c r="A87" s="17"/>
      <c r="B87" s="17"/>
      <c r="C87" s="17"/>
      <c r="D87" s="17"/>
      <c r="E87" s="17"/>
      <c r="F87" s="17"/>
    </row>
    <row r="88" spans="1:9" x14ac:dyDescent="0.25">
      <c r="A88" s="9" t="s">
        <v>692</v>
      </c>
      <c r="B88" s="9" t="s">
        <v>933</v>
      </c>
      <c r="C88" s="9" t="s">
        <v>725</v>
      </c>
      <c r="D88" s="9">
        <v>164.453903</v>
      </c>
      <c r="E88" s="9" t="s">
        <v>934</v>
      </c>
      <c r="F88" s="17" t="s">
        <v>935</v>
      </c>
      <c r="G88" s="6">
        <v>101.59</v>
      </c>
      <c r="H88" s="2">
        <f>MEDIAN(G88:G92)</f>
        <v>112.776</v>
      </c>
      <c r="I88">
        <f>MEDIAN(D88:D92)</f>
        <v>176.77712199999999</v>
      </c>
    </row>
    <row r="89" spans="1:9" s="16" customFormat="1" x14ac:dyDescent="0.25">
      <c r="A89" s="17"/>
      <c r="B89" s="17" t="s">
        <v>990</v>
      </c>
      <c r="C89" s="17"/>
      <c r="D89" s="17">
        <v>115.6542663</v>
      </c>
      <c r="E89" s="17"/>
      <c r="F89" s="17"/>
      <c r="G89" s="6">
        <v>113.61</v>
      </c>
    </row>
    <row r="90" spans="1:9" s="16" customFormat="1" x14ac:dyDescent="0.25">
      <c r="A90" s="17"/>
      <c r="B90" s="17" t="s">
        <v>1311</v>
      </c>
      <c r="C90" s="17"/>
      <c r="D90" s="17">
        <v>176.77712199999999</v>
      </c>
      <c r="E90" s="17"/>
      <c r="F90" s="17"/>
      <c r="G90" s="6">
        <v>114.175</v>
      </c>
    </row>
    <row r="91" spans="1:9" s="16" customFormat="1" x14ac:dyDescent="0.25">
      <c r="A91" s="17"/>
      <c r="B91" s="17" t="s">
        <v>1312</v>
      </c>
      <c r="C91" s="17"/>
      <c r="D91" s="17">
        <v>213.68100699999999</v>
      </c>
      <c r="E91" s="17"/>
      <c r="F91" s="17"/>
      <c r="G91" s="6">
        <v>112.776</v>
      </c>
    </row>
    <row r="92" spans="1:9" s="16" customFormat="1" x14ac:dyDescent="0.25">
      <c r="A92" s="17"/>
      <c r="B92" s="17" t="s">
        <v>1968</v>
      </c>
      <c r="C92" s="17"/>
      <c r="D92" s="17">
        <v>200.80997199999999</v>
      </c>
      <c r="E92" s="17"/>
      <c r="F92" s="17"/>
      <c r="G92" s="6">
        <v>112.51600000000001</v>
      </c>
    </row>
    <row r="93" spans="1:9" s="16" customFormat="1" x14ac:dyDescent="0.25">
      <c r="A93" s="17"/>
      <c r="B93" s="17"/>
      <c r="C93" s="17"/>
      <c r="D93" s="17"/>
      <c r="E93" s="17"/>
      <c r="F93" s="17"/>
      <c r="G93" s="6"/>
    </row>
    <row r="94" spans="1:9" x14ac:dyDescent="0.25">
      <c r="A94" s="9" t="s">
        <v>693</v>
      </c>
      <c r="B94" s="9" t="s">
        <v>929</v>
      </c>
      <c r="C94" s="9" t="s">
        <v>930</v>
      </c>
      <c r="D94" s="9">
        <v>146.51912680000001</v>
      </c>
      <c r="E94" s="9" t="s">
        <v>931</v>
      </c>
      <c r="F94" s="17" t="s">
        <v>932</v>
      </c>
      <c r="G94" s="17">
        <v>30.388999999999999</v>
      </c>
      <c r="H94" s="2">
        <f>MEDIAN(G94:G98)</f>
        <v>26.012</v>
      </c>
      <c r="I94">
        <f>MEDIAN(D94:D98)</f>
        <v>193.49798999999999</v>
      </c>
    </row>
    <row r="95" spans="1:9" s="16" customFormat="1" x14ac:dyDescent="0.25">
      <c r="A95" s="17"/>
      <c r="B95" s="17" t="s">
        <v>1316</v>
      </c>
      <c r="C95" s="17"/>
      <c r="D95" s="17">
        <v>194.10620109999999</v>
      </c>
      <c r="E95" s="17"/>
      <c r="F95" s="17"/>
      <c r="G95" s="17">
        <v>27.242999999999999</v>
      </c>
    </row>
    <row r="96" spans="1:9" s="16" customFormat="1" x14ac:dyDescent="0.25">
      <c r="A96" s="17"/>
      <c r="B96" s="17" t="s">
        <v>1317</v>
      </c>
      <c r="C96" s="17"/>
      <c r="D96" s="17">
        <v>193.49798999999999</v>
      </c>
      <c r="E96" s="17"/>
      <c r="F96" s="17"/>
      <c r="G96" s="17">
        <v>26.012</v>
      </c>
    </row>
    <row r="97" spans="1:9" s="16" customFormat="1" x14ac:dyDescent="0.25">
      <c r="A97" s="17"/>
      <c r="B97" s="17" t="s">
        <v>1318</v>
      </c>
      <c r="C97" s="17"/>
      <c r="D97" s="17">
        <v>194.20602416</v>
      </c>
      <c r="E97" s="17"/>
      <c r="F97" s="17"/>
      <c r="G97" s="17">
        <v>25.879000000000001</v>
      </c>
    </row>
    <row r="98" spans="1:9" s="16" customFormat="1" x14ac:dyDescent="0.25">
      <c r="A98" s="17"/>
      <c r="B98" s="17" t="s">
        <v>1972</v>
      </c>
      <c r="C98" s="17"/>
      <c r="D98" s="17">
        <v>132.129333</v>
      </c>
      <c r="E98" s="17"/>
      <c r="F98" s="17"/>
      <c r="G98" s="17">
        <v>22.326000000000001</v>
      </c>
    </row>
    <row r="99" spans="1:9" s="16" customFormat="1" x14ac:dyDescent="0.25">
      <c r="A99" s="17"/>
      <c r="B99" s="17"/>
      <c r="C99" s="17"/>
      <c r="D99" s="17"/>
      <c r="E99" s="17"/>
      <c r="F99" s="17"/>
      <c r="G99" s="6"/>
    </row>
    <row r="100" spans="1:9" x14ac:dyDescent="0.25">
      <c r="A100" s="9" t="s">
        <v>694</v>
      </c>
      <c r="B100" s="9" t="s">
        <v>926</v>
      </c>
      <c r="C100" s="9" t="s">
        <v>756</v>
      </c>
      <c r="D100" s="9">
        <v>538.20928189999995</v>
      </c>
      <c r="E100" s="9" t="s">
        <v>927</v>
      </c>
      <c r="F100" s="17" t="s">
        <v>928</v>
      </c>
      <c r="G100" s="17">
        <v>11.782999999999999</v>
      </c>
      <c r="H100" s="2">
        <f>MEDIAN(G100:G104)</f>
        <v>12.67</v>
      </c>
      <c r="I100">
        <f>MEDIAN(D100:D104)</f>
        <v>538.519363</v>
      </c>
    </row>
    <row r="101" spans="1:9" s="16" customFormat="1" x14ac:dyDescent="0.25">
      <c r="A101" s="17"/>
      <c r="B101" s="17" t="s">
        <v>1319</v>
      </c>
      <c r="C101" s="17"/>
      <c r="D101" s="17">
        <v>538.519363</v>
      </c>
      <c r="E101" s="17"/>
      <c r="F101" s="17"/>
      <c r="G101" s="17">
        <v>13.497999999999999</v>
      </c>
    </row>
    <row r="102" spans="1:9" s="16" customFormat="1" x14ac:dyDescent="0.25">
      <c r="A102" s="17"/>
      <c r="B102" s="17" t="s">
        <v>1320</v>
      </c>
      <c r="C102" s="17"/>
      <c r="D102" s="17">
        <v>539.05289400000004</v>
      </c>
      <c r="E102" s="17"/>
      <c r="F102" s="17"/>
      <c r="G102" s="17">
        <v>14.775</v>
      </c>
    </row>
    <row r="103" spans="1:9" s="16" customFormat="1" x14ac:dyDescent="0.25">
      <c r="A103" s="17"/>
      <c r="B103" s="17" t="s">
        <v>1321</v>
      </c>
      <c r="C103" s="17"/>
      <c r="D103" s="17">
        <v>539.00876600000004</v>
      </c>
      <c r="E103" s="17"/>
      <c r="F103" s="17"/>
      <c r="G103" s="17">
        <v>12.67</v>
      </c>
    </row>
    <row r="104" spans="1:9" s="16" customFormat="1" x14ac:dyDescent="0.25">
      <c r="A104" s="17"/>
      <c r="B104" s="17" t="s">
        <v>1969</v>
      </c>
      <c r="C104" s="17"/>
      <c r="D104" s="17">
        <v>538.4656066</v>
      </c>
      <c r="E104" s="17"/>
      <c r="F104" s="17"/>
      <c r="G104" s="17">
        <v>11.417999999999999</v>
      </c>
    </row>
    <row r="105" spans="1:9" s="16" customFormat="1" x14ac:dyDescent="0.25">
      <c r="A105" s="17"/>
      <c r="B105" s="17"/>
      <c r="C105" s="17"/>
      <c r="D105" s="17"/>
      <c r="E105" s="17"/>
      <c r="F105" s="17"/>
      <c r="G105" s="6"/>
    </row>
    <row r="106" spans="1:9" x14ac:dyDescent="0.25">
      <c r="A106" s="9" t="s">
        <v>695</v>
      </c>
      <c r="B106" s="9" t="s">
        <v>924</v>
      </c>
      <c r="C106" s="9" t="s">
        <v>925</v>
      </c>
      <c r="D106" s="9">
        <v>256.1401596</v>
      </c>
      <c r="E106" s="9" t="s">
        <v>714</v>
      </c>
      <c r="F106" s="17" t="s">
        <v>715</v>
      </c>
      <c r="G106" s="17">
        <v>4.75</v>
      </c>
      <c r="H106" s="2">
        <f>MEDIAN(G106:G110)</f>
        <v>5.1589999999999998</v>
      </c>
      <c r="I106">
        <f>MEDIAN(D106:D110)</f>
        <v>256.79245700000001</v>
      </c>
    </row>
    <row r="107" spans="1:9" s="16" customFormat="1" x14ac:dyDescent="0.25">
      <c r="A107" s="17"/>
      <c r="B107" s="17" t="s">
        <v>1322</v>
      </c>
      <c r="C107" s="17"/>
      <c r="D107" s="17">
        <v>257.09868599999999</v>
      </c>
      <c r="E107" s="17"/>
      <c r="F107" s="17"/>
      <c r="G107" s="17">
        <v>5.6260000000000003</v>
      </c>
    </row>
    <row r="108" spans="1:9" s="16" customFormat="1" x14ac:dyDescent="0.25">
      <c r="A108" s="17"/>
      <c r="B108" s="17" t="s">
        <v>1323</v>
      </c>
      <c r="C108" s="17"/>
      <c r="D108" s="17">
        <v>70.969940100000002</v>
      </c>
      <c r="E108" s="17"/>
      <c r="F108" s="17"/>
      <c r="G108" s="17">
        <v>5.0789999999999997</v>
      </c>
    </row>
    <row r="109" spans="1:9" s="16" customFormat="1" x14ac:dyDescent="0.25">
      <c r="A109" s="17"/>
      <c r="B109" s="17" t="s">
        <v>1324</v>
      </c>
      <c r="C109" s="17"/>
      <c r="D109" s="17">
        <v>256.93630899999999</v>
      </c>
      <c r="E109" s="17"/>
      <c r="F109" s="17"/>
      <c r="G109" s="17">
        <v>5.1589999999999998</v>
      </c>
    </row>
    <row r="110" spans="1:9" s="16" customFormat="1" x14ac:dyDescent="0.25">
      <c r="A110" s="17"/>
      <c r="B110" s="17" t="s">
        <v>1967</v>
      </c>
      <c r="C110" s="17"/>
      <c r="D110" s="17">
        <v>256.79245700000001</v>
      </c>
      <c r="E110" s="17"/>
      <c r="F110" s="17"/>
      <c r="G110" s="17">
        <v>5.1879999999999997</v>
      </c>
    </row>
    <row r="111" spans="1:9" s="16" customFormat="1" x14ac:dyDescent="0.25">
      <c r="A111" s="17"/>
      <c r="B111" s="17"/>
      <c r="C111" s="17"/>
      <c r="D111" s="17"/>
      <c r="E111" s="17"/>
      <c r="F111" s="17"/>
      <c r="G111" s="6"/>
    </row>
    <row r="112" spans="1:9" x14ac:dyDescent="0.25">
      <c r="A112" s="9" t="s">
        <v>696</v>
      </c>
      <c r="B112" s="9" t="s">
        <v>921</v>
      </c>
      <c r="C112" s="9" t="s">
        <v>783</v>
      </c>
      <c r="D112" s="9">
        <v>61.513480999999999</v>
      </c>
      <c r="E112" s="9" t="s">
        <v>922</v>
      </c>
      <c r="F112" s="17" t="s">
        <v>923</v>
      </c>
      <c r="G112" s="17">
        <v>2.931</v>
      </c>
      <c r="H112" s="2">
        <f>MEDIAN(G112:G116)</f>
        <v>3.0870000000000002</v>
      </c>
      <c r="I112">
        <f>MEDIAN(D112:D116)</f>
        <v>61.513480999999999</v>
      </c>
    </row>
    <row r="113" spans="1:9" s="16" customFormat="1" x14ac:dyDescent="0.25">
      <c r="A113" s="17"/>
      <c r="B113" s="17" t="s">
        <v>1325</v>
      </c>
      <c r="C113" s="17"/>
      <c r="D113" s="17">
        <v>61.814643799999999</v>
      </c>
      <c r="E113" s="17"/>
      <c r="F113" s="17"/>
      <c r="G113" s="17">
        <v>3.0840000000000001</v>
      </c>
    </row>
    <row r="114" spans="1:9" s="16" customFormat="1" x14ac:dyDescent="0.25">
      <c r="A114" s="17"/>
      <c r="B114" s="17" t="s">
        <v>1326</v>
      </c>
      <c r="C114" s="17"/>
      <c r="D114" s="17">
        <v>61.506187429999997</v>
      </c>
      <c r="E114" s="17"/>
      <c r="F114" s="17"/>
      <c r="G114" s="17">
        <v>3.2050000000000001</v>
      </c>
    </row>
    <row r="115" spans="1:9" s="16" customFormat="1" x14ac:dyDescent="0.25">
      <c r="A115" s="17"/>
      <c r="B115" s="17" t="s">
        <v>1327</v>
      </c>
      <c r="C115" s="17"/>
      <c r="D115" s="17">
        <v>61.457038799999999</v>
      </c>
      <c r="E115" s="17"/>
      <c r="F115" s="17"/>
      <c r="G115" s="17">
        <v>3.0939999999999999</v>
      </c>
    </row>
    <row r="116" spans="1:9" s="16" customFormat="1" x14ac:dyDescent="0.25">
      <c r="A116" s="17"/>
      <c r="B116" s="17" t="s">
        <v>1966</v>
      </c>
      <c r="C116" s="17"/>
      <c r="D116" s="17">
        <v>61.763938000000003</v>
      </c>
      <c r="E116" s="17"/>
      <c r="F116" s="17"/>
      <c r="G116" s="17">
        <v>3.0870000000000002</v>
      </c>
    </row>
    <row r="117" spans="1:9" s="16" customFormat="1" x14ac:dyDescent="0.25">
      <c r="A117" s="17"/>
      <c r="B117" s="17"/>
      <c r="C117" s="17"/>
      <c r="D117" s="17"/>
      <c r="E117" s="17"/>
      <c r="F117" s="17"/>
      <c r="G117" s="6"/>
    </row>
    <row r="118" spans="1:9" x14ac:dyDescent="0.25">
      <c r="A118" s="9" t="s">
        <v>697</v>
      </c>
      <c r="B118" s="9" t="s">
        <v>918</v>
      </c>
      <c r="C118" s="9" t="s">
        <v>779</v>
      </c>
      <c r="D118" s="9">
        <v>17.0919265</v>
      </c>
      <c r="E118" s="9" t="s">
        <v>919</v>
      </c>
      <c r="F118" s="17" t="s">
        <v>920</v>
      </c>
      <c r="G118" s="17">
        <v>2.57</v>
      </c>
      <c r="H118" s="2">
        <f>MEDIAN(G118:G122)</f>
        <v>2.64</v>
      </c>
      <c r="I118">
        <f>MEDIAN(D118:D122)</f>
        <v>17.34449</v>
      </c>
    </row>
    <row r="119" spans="1:9" s="16" customFormat="1" x14ac:dyDescent="0.25">
      <c r="A119" s="17"/>
      <c r="B119" s="17" t="s">
        <v>1328</v>
      </c>
      <c r="C119" s="17"/>
      <c r="D119" s="17">
        <v>17.204543999999999</v>
      </c>
      <c r="E119" s="17"/>
      <c r="F119" s="17"/>
      <c r="G119" s="17">
        <v>2.6829999999999998</v>
      </c>
    </row>
    <row r="120" spans="1:9" s="16" customFormat="1" x14ac:dyDescent="0.25">
      <c r="A120" s="17"/>
      <c r="B120" s="17" t="s">
        <v>1329</v>
      </c>
      <c r="C120" s="17"/>
      <c r="D120" s="17">
        <v>17.34449</v>
      </c>
      <c r="E120" s="17"/>
      <c r="F120" s="17"/>
      <c r="G120" s="17">
        <v>2.64</v>
      </c>
    </row>
    <row r="121" spans="1:9" s="16" customFormat="1" x14ac:dyDescent="0.25">
      <c r="A121" s="17"/>
      <c r="B121" s="17" t="s">
        <v>1330</v>
      </c>
      <c r="C121" s="17"/>
      <c r="D121" s="17">
        <v>18.469429015999999</v>
      </c>
      <c r="E121" s="17"/>
      <c r="F121" s="17"/>
      <c r="G121" s="17">
        <v>2.6880000000000002</v>
      </c>
    </row>
    <row r="122" spans="1:9" s="16" customFormat="1" x14ac:dyDescent="0.25">
      <c r="A122" s="17"/>
      <c r="B122" s="17" t="s">
        <v>1965</v>
      </c>
      <c r="C122" s="17"/>
      <c r="D122" s="17">
        <v>18.486518</v>
      </c>
      <c r="E122" s="17"/>
      <c r="F122" s="17"/>
      <c r="G122" s="17">
        <v>2.5259999999999998</v>
      </c>
    </row>
    <row r="123" spans="1:9" s="16" customFormat="1" x14ac:dyDescent="0.25">
      <c r="A123" s="17"/>
      <c r="B123" s="17"/>
      <c r="C123" s="17"/>
      <c r="D123" s="17"/>
      <c r="E123" s="17"/>
      <c r="F123" s="17"/>
      <c r="G123" s="6"/>
    </row>
    <row r="124" spans="1:9" x14ac:dyDescent="0.25">
      <c r="A124" s="9" t="s">
        <v>698</v>
      </c>
      <c r="B124" s="9" t="s">
        <v>915</v>
      </c>
      <c r="C124" s="9" t="s">
        <v>887</v>
      </c>
      <c r="D124" s="9">
        <v>14.09629058</v>
      </c>
      <c r="E124" s="9" t="s">
        <v>916</v>
      </c>
      <c r="F124" s="17" t="s">
        <v>917</v>
      </c>
      <c r="G124" s="17">
        <v>2.8050000000000002</v>
      </c>
      <c r="H124" s="2">
        <f>MEDIAN(G124:G128)</f>
        <v>2.8050000000000002</v>
      </c>
      <c r="I124">
        <f>MEDIAN(D124:D128)</f>
        <v>14.766357421</v>
      </c>
    </row>
    <row r="125" spans="1:9" x14ac:dyDescent="0.25">
      <c r="B125" s="8" t="s">
        <v>1331</v>
      </c>
      <c r="D125" s="8">
        <v>14.7891998</v>
      </c>
      <c r="G125" s="16">
        <v>2.8530000000000002</v>
      </c>
    </row>
    <row r="126" spans="1:9" x14ac:dyDescent="0.25">
      <c r="B126" s="8" t="s">
        <v>1332</v>
      </c>
      <c r="D126" s="8">
        <v>14.117645263</v>
      </c>
      <c r="G126" s="16">
        <v>2.92</v>
      </c>
    </row>
    <row r="127" spans="1:9" x14ac:dyDescent="0.25">
      <c r="B127" s="8" t="s">
        <v>1333</v>
      </c>
      <c r="D127" s="8">
        <v>14.766357421</v>
      </c>
      <c r="G127" s="16">
        <v>2.7530000000000001</v>
      </c>
    </row>
    <row r="128" spans="1:9" x14ac:dyDescent="0.25">
      <c r="B128" s="8" t="s">
        <v>1964</v>
      </c>
      <c r="D128" s="8">
        <v>14.781499999999999</v>
      </c>
      <c r="G128" s="16">
        <v>2.7189999999999999</v>
      </c>
    </row>
    <row r="133" spans="1:9" x14ac:dyDescent="0.25">
      <c r="A133" s="7" t="s">
        <v>0</v>
      </c>
      <c r="B133" s="7" t="s">
        <v>963</v>
      </c>
      <c r="C133" s="7" t="s">
        <v>3</v>
      </c>
      <c r="D133" s="7" t="s">
        <v>4</v>
      </c>
      <c r="E133" s="7" t="s">
        <v>6</v>
      </c>
      <c r="F133" s="10" t="s">
        <v>5</v>
      </c>
      <c r="G133" s="7" t="s">
        <v>964</v>
      </c>
      <c r="H133" s="1" t="s">
        <v>1979</v>
      </c>
      <c r="I133" s="1" t="s">
        <v>1980</v>
      </c>
    </row>
    <row r="134" spans="1:9" x14ac:dyDescent="0.25">
      <c r="A134" s="2" t="s">
        <v>1981</v>
      </c>
      <c r="B134" s="8" t="s">
        <v>2548</v>
      </c>
      <c r="C134" s="8" t="s">
        <v>2549</v>
      </c>
      <c r="D134" s="8">
        <v>39.081282999999999</v>
      </c>
      <c r="E134" s="8" t="s">
        <v>1983</v>
      </c>
      <c r="F134" s="17" t="s">
        <v>1984</v>
      </c>
      <c r="G134" s="16">
        <v>3.1150000000000002</v>
      </c>
      <c r="H134" s="2">
        <f>MEDIAN(G134:G138)</f>
        <v>3.5670000000000002</v>
      </c>
      <c r="I134">
        <f>MEDIAN(D134:D138)</f>
        <v>39.219949999999997</v>
      </c>
    </row>
    <row r="135" spans="1:9" x14ac:dyDescent="0.25">
      <c r="A135" s="2"/>
      <c r="B135" s="8" t="s">
        <v>2550</v>
      </c>
      <c r="D135" s="8">
        <v>39.030929</v>
      </c>
      <c r="G135" s="16">
        <v>3.8639999999999999</v>
      </c>
    </row>
    <row r="136" spans="1:9" x14ac:dyDescent="0.25">
      <c r="A136" s="2"/>
      <c r="B136" s="8" t="s">
        <v>2551</v>
      </c>
      <c r="D136" s="8">
        <v>39.233467099999999</v>
      </c>
      <c r="G136" s="16">
        <v>3.621</v>
      </c>
    </row>
    <row r="137" spans="1:9" x14ac:dyDescent="0.25">
      <c r="A137" s="2"/>
      <c r="B137" s="8" t="s">
        <v>2552</v>
      </c>
      <c r="D137" s="8">
        <v>39.235816900000003</v>
      </c>
      <c r="G137" s="16">
        <v>3.5670000000000002</v>
      </c>
    </row>
    <row r="138" spans="1:9" x14ac:dyDescent="0.25">
      <c r="A138" s="2"/>
      <c r="B138" s="8" t="s">
        <v>2553</v>
      </c>
      <c r="D138" s="8">
        <v>39.219949999999997</v>
      </c>
      <c r="G138" s="16">
        <v>3.0019999999999998</v>
      </c>
    </row>
    <row r="139" spans="1:9" x14ac:dyDescent="0.25">
      <c r="A139" s="2"/>
      <c r="G139" s="16"/>
    </row>
    <row r="140" spans="1:9" x14ac:dyDescent="0.25">
      <c r="A140" s="2" t="s">
        <v>2038</v>
      </c>
      <c r="B140" s="8" t="s">
        <v>2554</v>
      </c>
      <c r="C140" s="8" t="s">
        <v>2555</v>
      </c>
      <c r="D140" s="8">
        <v>118.37090000000001</v>
      </c>
      <c r="E140" s="8" t="s">
        <v>2054</v>
      </c>
      <c r="F140" s="17" t="s">
        <v>2055</v>
      </c>
      <c r="G140" s="16">
        <v>6.6790000000000003</v>
      </c>
      <c r="H140" s="2">
        <f>MEDIAN(G140:G144)</f>
        <v>5.7889999999999997</v>
      </c>
      <c r="I140">
        <f>MEDIAN(D140:D144)</f>
        <v>122.53360000000001</v>
      </c>
    </row>
    <row r="141" spans="1:9" x14ac:dyDescent="0.25">
      <c r="A141" s="2"/>
      <c r="B141" s="8" t="s">
        <v>2556</v>
      </c>
      <c r="D141" s="8">
        <v>122.53360000000001</v>
      </c>
      <c r="G141" s="16">
        <v>5.7889999999999997</v>
      </c>
    </row>
    <row r="142" spans="1:9" x14ac:dyDescent="0.25">
      <c r="A142" s="2"/>
      <c r="B142" s="8" t="s">
        <v>2557</v>
      </c>
      <c r="D142" s="8">
        <v>123.03321800000001</v>
      </c>
      <c r="G142" s="16">
        <v>5.8609999999999998</v>
      </c>
    </row>
    <row r="143" spans="1:9" x14ac:dyDescent="0.25">
      <c r="A143" s="2"/>
      <c r="B143" s="8" t="s">
        <v>2558</v>
      </c>
      <c r="D143" s="8">
        <v>118.12333599999999</v>
      </c>
      <c r="G143" s="16">
        <v>5.7110000000000003</v>
      </c>
    </row>
    <row r="144" spans="1:9" x14ac:dyDescent="0.25">
      <c r="A144" s="2"/>
      <c r="B144" s="8" t="s">
        <v>2559</v>
      </c>
      <c r="D144" s="8">
        <v>126.29071807</v>
      </c>
      <c r="G144" s="16">
        <v>5.569</v>
      </c>
    </row>
    <row r="145" spans="1:9" x14ac:dyDescent="0.25">
      <c r="A145" s="2"/>
      <c r="G145" s="16"/>
    </row>
    <row r="146" spans="1:9" x14ac:dyDescent="0.25">
      <c r="A146" s="2" t="s">
        <v>2037</v>
      </c>
      <c r="B146" s="8" t="s">
        <v>2560</v>
      </c>
      <c r="C146" s="8" t="s">
        <v>2561</v>
      </c>
      <c r="D146" s="8">
        <v>439.68020000000001</v>
      </c>
      <c r="E146" s="8" t="s">
        <v>2386</v>
      </c>
      <c r="F146" s="17" t="s">
        <v>2387</v>
      </c>
      <c r="G146" s="16">
        <v>9.1709999999999994</v>
      </c>
      <c r="H146" s="2">
        <f>MEDIAN(G146:G150)</f>
        <v>9.1709999999999994</v>
      </c>
      <c r="I146">
        <f>MEDIAN(D146:D150)</f>
        <v>438.87042989999998</v>
      </c>
    </row>
    <row r="147" spans="1:9" x14ac:dyDescent="0.25">
      <c r="A147" s="2"/>
      <c r="B147" s="8" t="s">
        <v>2562</v>
      </c>
      <c r="D147" s="8">
        <v>439.2183761</v>
      </c>
      <c r="G147" s="16">
        <v>9.9510000000000005</v>
      </c>
    </row>
    <row r="148" spans="1:9" x14ac:dyDescent="0.25">
      <c r="A148" s="2"/>
      <c r="B148" s="8" t="s">
        <v>2563</v>
      </c>
      <c r="D148" s="8">
        <v>438.23908999999998</v>
      </c>
      <c r="G148" s="16">
        <v>8.4860000000000007</v>
      </c>
    </row>
    <row r="149" spans="1:9" x14ac:dyDescent="0.25">
      <c r="A149" s="2"/>
      <c r="B149" s="8" t="s">
        <v>2564</v>
      </c>
      <c r="D149" s="8">
        <v>438.87042989999998</v>
      </c>
      <c r="G149" s="16">
        <v>8.0909999999999993</v>
      </c>
    </row>
    <row r="150" spans="1:9" x14ac:dyDescent="0.25">
      <c r="A150" s="2"/>
      <c r="B150" s="8" t="s">
        <v>2565</v>
      </c>
      <c r="D150" s="8">
        <v>437.184646606</v>
      </c>
      <c r="G150" s="16">
        <v>12.449</v>
      </c>
    </row>
    <row r="151" spans="1:9" x14ac:dyDescent="0.25">
      <c r="A151" s="2"/>
      <c r="G151" s="16"/>
    </row>
    <row r="152" spans="1:9" x14ac:dyDescent="0.25">
      <c r="A152" s="2" t="s">
        <v>2036</v>
      </c>
      <c r="B152" s="8" t="s">
        <v>2566</v>
      </c>
      <c r="C152" s="8" t="s">
        <v>2393</v>
      </c>
      <c r="D152" s="8">
        <v>215.083</v>
      </c>
      <c r="E152" s="8" t="s">
        <v>2567</v>
      </c>
      <c r="F152" s="17" t="s">
        <v>2050</v>
      </c>
      <c r="G152" s="16">
        <v>18.478000000000002</v>
      </c>
      <c r="H152" s="2">
        <f>MEDIAN(G152:G156)</f>
        <v>18.478000000000002</v>
      </c>
      <c r="I152">
        <f>MEDIAN(D152:D156)</f>
        <v>213.24218999999999</v>
      </c>
    </row>
    <row r="153" spans="1:9" x14ac:dyDescent="0.25">
      <c r="A153" s="2"/>
      <c r="B153" s="8" t="s">
        <v>2568</v>
      </c>
      <c r="D153" s="8">
        <v>213.53450000000001</v>
      </c>
      <c r="G153" s="16">
        <v>20.201000000000001</v>
      </c>
    </row>
    <row r="154" spans="1:9" x14ac:dyDescent="0.25">
      <c r="A154" s="2"/>
      <c r="B154" s="8" t="s">
        <v>2569</v>
      </c>
      <c r="D154" s="8">
        <v>63.020256000000003</v>
      </c>
      <c r="G154" s="16">
        <v>18.858000000000001</v>
      </c>
    </row>
    <row r="155" spans="1:9" x14ac:dyDescent="0.25">
      <c r="A155" s="2"/>
      <c r="B155" s="8" t="s">
        <v>2570</v>
      </c>
      <c r="D155" s="8">
        <v>213.23353</v>
      </c>
      <c r="G155" s="16">
        <v>18.286000000000001</v>
      </c>
    </row>
    <row r="156" spans="1:9" x14ac:dyDescent="0.25">
      <c r="A156" s="2"/>
      <c r="B156" s="8" t="s">
        <v>2571</v>
      </c>
      <c r="D156" s="8">
        <v>213.24218999999999</v>
      </c>
      <c r="G156" s="16">
        <v>17.155999999999999</v>
      </c>
    </row>
    <row r="157" spans="1:9" x14ac:dyDescent="0.25">
      <c r="A157" s="2"/>
      <c r="G157" s="16"/>
    </row>
    <row r="158" spans="1:9" x14ac:dyDescent="0.25">
      <c r="A158" s="2" t="s">
        <v>2035</v>
      </c>
      <c r="B158" s="8" t="s">
        <v>2572</v>
      </c>
      <c r="C158" s="8" t="s">
        <v>2110</v>
      </c>
      <c r="D158" s="8">
        <v>660.74392699999999</v>
      </c>
      <c r="E158" s="8" t="s">
        <v>2041</v>
      </c>
      <c r="F158" s="17" t="s">
        <v>2398</v>
      </c>
      <c r="G158" s="16">
        <v>48.67</v>
      </c>
      <c r="H158" s="2">
        <f>MEDIAN(G158:G162)</f>
        <v>47.470999999999997</v>
      </c>
      <c r="I158">
        <f>MEDIAN(D158:D162)</f>
        <v>674.49378999999999</v>
      </c>
    </row>
    <row r="159" spans="1:9" x14ac:dyDescent="0.25">
      <c r="A159" s="2"/>
      <c r="B159" s="8" t="s">
        <v>2573</v>
      </c>
      <c r="D159" s="8">
        <v>680.07507999999996</v>
      </c>
      <c r="G159" s="16">
        <v>45.756</v>
      </c>
    </row>
    <row r="160" spans="1:9" x14ac:dyDescent="0.25">
      <c r="A160" s="2"/>
      <c r="B160" s="8" t="s">
        <v>2574</v>
      </c>
      <c r="D160" s="8">
        <v>671.55280000000005</v>
      </c>
      <c r="G160" s="16">
        <v>44.988999999999997</v>
      </c>
    </row>
    <row r="161" spans="1:9" x14ac:dyDescent="0.25">
      <c r="A161" s="2"/>
      <c r="B161" s="8" t="s">
        <v>2575</v>
      </c>
      <c r="D161" s="8">
        <v>674.49378999999999</v>
      </c>
      <c r="G161" s="16">
        <v>50.51</v>
      </c>
    </row>
    <row r="162" spans="1:9" x14ac:dyDescent="0.25">
      <c r="A162" s="2"/>
      <c r="B162" s="8" t="s">
        <v>2576</v>
      </c>
      <c r="D162" s="8">
        <v>680.97147359999997</v>
      </c>
      <c r="G162" s="16">
        <v>47.470999999999997</v>
      </c>
    </row>
    <row r="163" spans="1:9" x14ac:dyDescent="0.25">
      <c r="A163" s="2"/>
    </row>
    <row r="164" spans="1:9" x14ac:dyDescent="0.25">
      <c r="A164" s="2" t="s">
        <v>2016</v>
      </c>
      <c r="B164" s="8" t="s">
        <v>2577</v>
      </c>
      <c r="C164" s="8" t="s">
        <v>2405</v>
      </c>
      <c r="D164" s="8">
        <v>593.87886800000001</v>
      </c>
      <c r="E164" s="8" t="s">
        <v>2019</v>
      </c>
      <c r="F164" s="17" t="s">
        <v>2020</v>
      </c>
      <c r="G164" s="8">
        <v>77.384</v>
      </c>
      <c r="H164" s="2">
        <f>MEDIAN(G164:G168)</f>
        <v>77.384</v>
      </c>
      <c r="I164">
        <f>MEDIAN(D164:D168)</f>
        <v>583.98386300000004</v>
      </c>
    </row>
    <row r="165" spans="1:9" x14ac:dyDescent="0.25">
      <c r="A165" s="2"/>
      <c r="B165" s="8" t="s">
        <v>2578</v>
      </c>
      <c r="D165" s="8">
        <v>604.24787100000003</v>
      </c>
      <c r="G165" s="8">
        <v>76.754999999999995</v>
      </c>
    </row>
    <row r="166" spans="1:9" x14ac:dyDescent="0.25">
      <c r="A166" s="2"/>
      <c r="B166" s="8" t="s">
        <v>2579</v>
      </c>
      <c r="D166" s="8">
        <v>451.94857000000002</v>
      </c>
      <c r="G166" s="16">
        <v>74.228999999999999</v>
      </c>
    </row>
    <row r="167" spans="1:9" x14ac:dyDescent="0.25">
      <c r="A167" s="2"/>
      <c r="B167" s="8" t="s">
        <v>2580</v>
      </c>
      <c r="D167" s="8">
        <v>583.98386300000004</v>
      </c>
      <c r="G167" s="16">
        <v>79.596000000000004</v>
      </c>
    </row>
    <row r="168" spans="1:9" x14ac:dyDescent="0.25">
      <c r="A168" s="2"/>
      <c r="B168" s="8" t="s">
        <v>2581</v>
      </c>
      <c r="D168" s="8">
        <v>371.85018150000002</v>
      </c>
      <c r="G168" s="16">
        <v>83.284999999999997</v>
      </c>
    </row>
    <row r="169" spans="1:9" x14ac:dyDescent="0.25">
      <c r="A169" s="2"/>
    </row>
    <row r="170" spans="1:9" x14ac:dyDescent="0.25">
      <c r="A170" s="2" t="s">
        <v>2007</v>
      </c>
      <c r="B170" s="8" t="s">
        <v>2582</v>
      </c>
      <c r="C170" s="8" t="s">
        <v>2009</v>
      </c>
      <c r="D170" s="8">
        <v>593.18115</v>
      </c>
      <c r="E170" s="8" t="s">
        <v>2010</v>
      </c>
      <c r="F170" s="17" t="s">
        <v>2011</v>
      </c>
      <c r="G170" s="8">
        <v>137.964</v>
      </c>
      <c r="H170" s="2">
        <f>MEDIAN(G170:G174)</f>
        <v>130.98099999999999</v>
      </c>
      <c r="I170">
        <f>MEDIAN(D170:D174)</f>
        <v>521.53319499999998</v>
      </c>
    </row>
    <row r="171" spans="1:9" x14ac:dyDescent="0.25">
      <c r="A171" s="2"/>
      <c r="B171" s="8" t="s">
        <v>2583</v>
      </c>
      <c r="D171" s="8">
        <v>317.37431299999997</v>
      </c>
      <c r="G171" s="8">
        <v>132.44499999999999</v>
      </c>
    </row>
    <row r="172" spans="1:9" x14ac:dyDescent="0.25">
      <c r="A172" s="2"/>
      <c r="B172" s="8" t="s">
        <v>2584</v>
      </c>
      <c r="D172" s="8">
        <v>148.05747199999999</v>
      </c>
      <c r="G172" s="8">
        <v>130.98099999999999</v>
      </c>
    </row>
    <row r="173" spans="1:9" x14ac:dyDescent="0.25">
      <c r="A173" s="2"/>
      <c r="B173" s="8" t="s">
        <v>2585</v>
      </c>
      <c r="D173" s="8">
        <v>521.53319499999998</v>
      </c>
      <c r="G173" s="8">
        <v>124.10299999999999</v>
      </c>
    </row>
    <row r="174" spans="1:9" x14ac:dyDescent="0.25">
      <c r="A174" s="2"/>
      <c r="B174" s="8" t="s">
        <v>2608</v>
      </c>
      <c r="D174" s="8">
        <v>547.03749800000003</v>
      </c>
      <c r="G174" s="8">
        <v>129.74</v>
      </c>
    </row>
    <row r="175" spans="1:9" x14ac:dyDescent="0.25">
      <c r="A175" s="2"/>
    </row>
    <row r="176" spans="1:9" x14ac:dyDescent="0.25">
      <c r="A176" s="2" t="s">
        <v>1998</v>
      </c>
      <c r="B176" s="8" t="s">
        <v>2603</v>
      </c>
      <c r="C176" s="8" t="s">
        <v>2419</v>
      </c>
      <c r="D176" s="8">
        <v>487.03265299999998</v>
      </c>
      <c r="E176" s="8" t="s">
        <v>2001</v>
      </c>
      <c r="F176" s="17" t="s">
        <v>2002</v>
      </c>
      <c r="G176" s="8">
        <v>156.251</v>
      </c>
      <c r="H176" s="2">
        <f>MEDIAN(G176:G180)</f>
        <v>142.12799999999999</v>
      </c>
      <c r="I176">
        <f>MEDIAN(D176:D180)</f>
        <v>405.85575799999998</v>
      </c>
    </row>
    <row r="177" spans="1:9" x14ac:dyDescent="0.25">
      <c r="A177" s="2"/>
      <c r="B177" s="8" t="s">
        <v>2604</v>
      </c>
      <c r="D177" s="8">
        <v>413.08080999999999</v>
      </c>
      <c r="G177" s="8">
        <v>142.12799999999999</v>
      </c>
    </row>
    <row r="178" spans="1:9" x14ac:dyDescent="0.25">
      <c r="A178" s="2"/>
      <c r="B178" s="8" t="s">
        <v>2605</v>
      </c>
      <c r="D178" s="8">
        <v>405.85575799999998</v>
      </c>
      <c r="G178" s="8">
        <v>138.81899999999999</v>
      </c>
    </row>
    <row r="179" spans="1:9" x14ac:dyDescent="0.25">
      <c r="A179" s="2"/>
      <c r="B179" s="8" t="s">
        <v>2606</v>
      </c>
      <c r="D179" s="8">
        <v>238.86850999999999</v>
      </c>
      <c r="G179" s="8">
        <v>134.173</v>
      </c>
    </row>
    <row r="180" spans="1:9" x14ac:dyDescent="0.25">
      <c r="A180" s="2"/>
      <c r="B180" s="8" t="s">
        <v>2607</v>
      </c>
      <c r="D180" s="8">
        <v>336.48311999999999</v>
      </c>
      <c r="G180" s="8">
        <v>153.46899999999999</v>
      </c>
    </row>
    <row r="181" spans="1:9" x14ac:dyDescent="0.25">
      <c r="A181" s="2"/>
    </row>
    <row r="182" spans="1:9" x14ac:dyDescent="0.25">
      <c r="A182" s="2" t="s">
        <v>1989</v>
      </c>
      <c r="B182" s="8" t="s">
        <v>2598</v>
      </c>
      <c r="C182" s="8" t="s">
        <v>2080</v>
      </c>
      <c r="D182" s="8">
        <v>264.05926499999998</v>
      </c>
      <c r="E182" s="8" t="s">
        <v>1992</v>
      </c>
      <c r="F182" s="17" t="s">
        <v>2377</v>
      </c>
      <c r="G182" s="8">
        <v>244.636</v>
      </c>
      <c r="H182" s="2">
        <f>MEDIAN(G182:G186)</f>
        <v>233.334</v>
      </c>
      <c r="I182">
        <f>MEDIAN(D182:D186)</f>
        <v>370.32337180000002</v>
      </c>
    </row>
    <row r="183" spans="1:9" x14ac:dyDescent="0.25">
      <c r="A183" s="2"/>
      <c r="B183" s="8" t="s">
        <v>2599</v>
      </c>
      <c r="D183" s="8">
        <v>443.148414</v>
      </c>
      <c r="G183" s="8">
        <v>251.86500000000001</v>
      </c>
    </row>
    <row r="184" spans="1:9" x14ac:dyDescent="0.25">
      <c r="A184" s="2"/>
      <c r="B184" s="8" t="s">
        <v>2600</v>
      </c>
      <c r="D184" s="8">
        <v>524.99002829999995</v>
      </c>
      <c r="G184" s="8">
        <v>233.334</v>
      </c>
    </row>
    <row r="185" spans="1:9" x14ac:dyDescent="0.25">
      <c r="A185" s="2"/>
      <c r="B185" s="8" t="s">
        <v>2601</v>
      </c>
      <c r="D185" s="8">
        <v>370.32337180000002</v>
      </c>
      <c r="G185" s="8">
        <v>221.13499999999999</v>
      </c>
    </row>
    <row r="186" spans="1:9" x14ac:dyDescent="0.25">
      <c r="A186" s="2"/>
      <c r="B186" s="8" t="s">
        <v>2602</v>
      </c>
      <c r="D186" s="8">
        <v>239.72131300000001</v>
      </c>
      <c r="G186" s="8">
        <v>233.30799999999999</v>
      </c>
    </row>
    <row r="187" spans="1:9" x14ac:dyDescent="0.25">
      <c r="A187" s="2"/>
    </row>
    <row r="188" spans="1:9" x14ac:dyDescent="0.25">
      <c r="A188" s="2" t="s">
        <v>2062</v>
      </c>
      <c r="B188" s="8" t="s">
        <v>2586</v>
      </c>
      <c r="C188" s="8" t="s">
        <v>2587</v>
      </c>
      <c r="D188" s="8">
        <v>302.40005400000001</v>
      </c>
      <c r="E188" s="8" t="s">
        <v>2065</v>
      </c>
      <c r="F188" s="17" t="s">
        <v>2066</v>
      </c>
      <c r="G188" s="8">
        <v>246.54</v>
      </c>
      <c r="H188" s="2">
        <f>MEDIAN(G188:G192)</f>
        <v>246.54</v>
      </c>
      <c r="I188">
        <f>MEDIAN(D188:D192)</f>
        <v>430.64881129999998</v>
      </c>
    </row>
    <row r="189" spans="1:9" x14ac:dyDescent="0.25">
      <c r="B189" s="8" t="s">
        <v>2588</v>
      </c>
      <c r="D189" s="8">
        <v>430.64881129999998</v>
      </c>
      <c r="G189" s="8">
        <v>246.399</v>
      </c>
    </row>
    <row r="190" spans="1:9" x14ac:dyDescent="0.25">
      <c r="B190" s="8" t="s">
        <v>2590</v>
      </c>
      <c r="D190" s="8">
        <v>501.01129100000003</v>
      </c>
      <c r="G190" s="8">
        <v>234.494</v>
      </c>
    </row>
    <row r="191" spans="1:9" x14ac:dyDescent="0.25">
      <c r="B191" s="8" t="s">
        <v>2596</v>
      </c>
      <c r="D191" s="8">
        <v>640.96475980000002</v>
      </c>
      <c r="G191" s="8">
        <v>267.24</v>
      </c>
    </row>
    <row r="192" spans="1:9" x14ac:dyDescent="0.25">
      <c r="B192" s="8" t="s">
        <v>2597</v>
      </c>
      <c r="D192" s="8">
        <v>287.46442999999999</v>
      </c>
      <c r="G192" s="8">
        <v>277.38400000000001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opLeftCell="A91" workbookViewId="0">
      <selection activeCell="D107" sqref="D107"/>
    </sheetView>
  </sheetViews>
  <sheetFormatPr defaultRowHeight="15" x14ac:dyDescent="0.25"/>
  <cols>
    <col min="1" max="1" width="24.5703125" customWidth="1"/>
    <col min="2" max="2" width="12.5703125" customWidth="1"/>
    <col min="3" max="3" width="19.5703125" customWidth="1"/>
    <col min="4" max="4" width="17.7109375" customWidth="1"/>
    <col min="5" max="5" width="17.5703125" customWidth="1"/>
    <col min="6" max="6" width="17" customWidth="1"/>
    <col min="7" max="7" width="19.85546875" customWidth="1"/>
    <col min="8" max="8" width="17.42578125" customWidth="1"/>
    <col min="9" max="9" width="19.7109375" customWidth="1"/>
  </cols>
  <sheetData>
    <row r="1" spans="1:9" x14ac:dyDescent="0.25">
      <c r="A1" s="4" t="s">
        <v>0</v>
      </c>
      <c r="B1" s="4" t="s">
        <v>963</v>
      </c>
      <c r="C1" s="4" t="s">
        <v>3</v>
      </c>
      <c r="D1" s="4" t="s">
        <v>4</v>
      </c>
      <c r="E1" s="1" t="s">
        <v>6</v>
      </c>
      <c r="F1" s="1" t="s">
        <v>5</v>
      </c>
      <c r="G1" s="12" t="s">
        <v>964</v>
      </c>
      <c r="H1" s="1" t="s">
        <v>1979</v>
      </c>
      <c r="I1" s="1" t="s">
        <v>1980</v>
      </c>
    </row>
    <row r="2" spans="1:9" x14ac:dyDescent="0.25">
      <c r="A2" t="s">
        <v>35</v>
      </c>
      <c r="B2" s="2" t="s">
        <v>547</v>
      </c>
      <c r="C2" s="14"/>
      <c r="D2" s="14"/>
      <c r="E2" s="14"/>
      <c r="F2" s="14"/>
      <c r="G2" s="5"/>
    </row>
    <row r="3" spans="1:9" x14ac:dyDescent="0.25">
      <c r="B3" s="2"/>
      <c r="C3" s="14"/>
      <c r="D3" s="14"/>
      <c r="E3" s="14"/>
      <c r="F3" s="14"/>
      <c r="G3" s="5"/>
    </row>
    <row r="4" spans="1:9" x14ac:dyDescent="0.25">
      <c r="A4" t="s">
        <v>36</v>
      </c>
      <c r="B4" s="2" t="s">
        <v>211</v>
      </c>
      <c r="C4" s="2" t="s">
        <v>126</v>
      </c>
      <c r="D4" s="2">
        <v>98.319969177000004</v>
      </c>
      <c r="E4" s="2" t="s">
        <v>212</v>
      </c>
      <c r="F4" s="2" t="s">
        <v>213</v>
      </c>
      <c r="G4" s="6">
        <v>29210.556</v>
      </c>
      <c r="H4" s="2">
        <f>MEDIAN(G4:G8)</f>
        <v>31395.623</v>
      </c>
      <c r="I4">
        <f>MEDIAN(D4:D8)</f>
        <v>90.513398410999997</v>
      </c>
    </row>
    <row r="5" spans="1:9" x14ac:dyDescent="0.25">
      <c r="B5" s="2" t="s">
        <v>1006</v>
      </c>
      <c r="C5" s="2"/>
      <c r="D5" s="2">
        <v>89.072196959999999</v>
      </c>
      <c r="E5" s="2"/>
      <c r="F5" s="2"/>
      <c r="G5" s="6">
        <v>32812.622000000003</v>
      </c>
    </row>
    <row r="6" spans="1:9" x14ac:dyDescent="0.25">
      <c r="B6" s="2" t="s">
        <v>1011</v>
      </c>
      <c r="C6" s="2"/>
      <c r="D6" s="2">
        <v>80.162765502929602</v>
      </c>
      <c r="E6" s="2"/>
      <c r="F6" s="2"/>
      <c r="G6" s="6">
        <v>34682.947999999997</v>
      </c>
    </row>
    <row r="7" spans="1:9" x14ac:dyDescent="0.25">
      <c r="B7" s="2" t="s">
        <v>1664</v>
      </c>
      <c r="C7" s="2"/>
      <c r="D7" s="2">
        <v>91.191733560000003</v>
      </c>
      <c r="E7" s="2"/>
      <c r="F7" s="2"/>
      <c r="G7" s="6">
        <v>31395.623</v>
      </c>
    </row>
    <row r="8" spans="1:9" x14ac:dyDescent="0.25">
      <c r="B8" s="2" t="s">
        <v>1753</v>
      </c>
      <c r="C8" s="2"/>
      <c r="D8" s="2">
        <v>90.513398410999997</v>
      </c>
      <c r="E8" s="2"/>
      <c r="F8" s="2"/>
      <c r="G8" s="6">
        <v>29795.054</v>
      </c>
    </row>
    <row r="9" spans="1:9" x14ac:dyDescent="0.25">
      <c r="B9" s="2"/>
      <c r="C9" s="2"/>
      <c r="D9" s="2"/>
      <c r="E9" s="2"/>
      <c r="F9" s="2"/>
      <c r="G9" s="6"/>
    </row>
    <row r="10" spans="1:9" x14ac:dyDescent="0.25">
      <c r="A10" t="s">
        <v>38</v>
      </c>
      <c r="B10" s="2" t="s">
        <v>214</v>
      </c>
      <c r="C10" s="2" t="s">
        <v>39</v>
      </c>
      <c r="D10" s="2">
        <v>51.992752074999999</v>
      </c>
      <c r="E10" s="2" t="s">
        <v>215</v>
      </c>
      <c r="F10" s="2" t="s">
        <v>216</v>
      </c>
      <c r="G10" s="6">
        <v>7517.9160000000002</v>
      </c>
      <c r="H10" s="2">
        <f>MEDIAN(G10:G14)</f>
        <v>8453.0519999999997</v>
      </c>
      <c r="I10">
        <f>MEDIAN(D10:D14)</f>
        <v>43.910042560000001</v>
      </c>
    </row>
    <row r="11" spans="1:9" x14ac:dyDescent="0.25">
      <c r="B11" s="2" t="s">
        <v>1017</v>
      </c>
      <c r="C11" s="2"/>
      <c r="D11" s="2">
        <v>39.469764709400003</v>
      </c>
      <c r="E11" s="2"/>
      <c r="F11" s="2"/>
      <c r="G11" s="6">
        <v>9592.94</v>
      </c>
    </row>
    <row r="12" spans="1:9" x14ac:dyDescent="0.25">
      <c r="B12" s="2" t="s">
        <v>1018</v>
      </c>
      <c r="C12" s="2"/>
      <c r="D12" s="2">
        <v>38.435234059999999</v>
      </c>
      <c r="E12" s="2"/>
      <c r="F12" s="2"/>
      <c r="G12" s="6">
        <v>8302.1479999999992</v>
      </c>
    </row>
    <row r="13" spans="1:9" x14ac:dyDescent="0.25">
      <c r="B13" s="2" t="s">
        <v>1206</v>
      </c>
      <c r="C13" s="2"/>
      <c r="D13" s="2">
        <v>59.160430900000001</v>
      </c>
      <c r="E13" s="2"/>
      <c r="F13" s="2"/>
      <c r="G13" s="6">
        <v>8453.0519999999997</v>
      </c>
    </row>
    <row r="14" spans="1:9" x14ac:dyDescent="0.25">
      <c r="B14" s="2" t="s">
        <v>1752</v>
      </c>
      <c r="C14" s="2"/>
      <c r="D14" s="2">
        <v>43.910042560000001</v>
      </c>
      <c r="E14" s="2"/>
      <c r="F14" s="2"/>
      <c r="G14" s="6">
        <v>8712.0040000000008</v>
      </c>
    </row>
    <row r="15" spans="1:9" x14ac:dyDescent="0.25">
      <c r="B15" s="2"/>
      <c r="C15" s="2"/>
      <c r="D15" s="2"/>
      <c r="E15" s="2"/>
      <c r="F15" s="2"/>
      <c r="G15" s="6"/>
    </row>
    <row r="16" spans="1:9" x14ac:dyDescent="0.25">
      <c r="A16" t="s">
        <v>40</v>
      </c>
      <c r="B16" s="2" t="s">
        <v>217</v>
      </c>
      <c r="C16" s="2" t="s">
        <v>65</v>
      </c>
      <c r="D16" s="2">
        <v>47.286437988281001</v>
      </c>
      <c r="E16" s="2" t="s">
        <v>218</v>
      </c>
      <c r="F16" s="2" t="s">
        <v>219</v>
      </c>
      <c r="G16" s="6">
        <v>973.572</v>
      </c>
      <c r="H16" s="2">
        <f>MEDIAN(G16:G20)</f>
        <v>1003.721</v>
      </c>
      <c r="I16">
        <f>MEDIAN(D16:D20)</f>
        <v>40.998352599999997</v>
      </c>
    </row>
    <row r="17" spans="1:9" x14ac:dyDescent="0.25">
      <c r="B17" s="2" t="s">
        <v>1157</v>
      </c>
      <c r="C17" s="2"/>
      <c r="D17" s="2">
        <v>40.318992610000002</v>
      </c>
      <c r="E17" s="2"/>
      <c r="F17" s="2"/>
      <c r="G17" s="6">
        <v>1075.9580000000001</v>
      </c>
    </row>
    <row r="18" spans="1:9" x14ac:dyDescent="0.25">
      <c r="B18" s="2" t="s">
        <v>1159</v>
      </c>
      <c r="C18" s="2"/>
      <c r="D18" s="2">
        <v>41.444503699999999</v>
      </c>
      <c r="E18" s="2"/>
      <c r="F18" s="2"/>
      <c r="G18" s="6">
        <v>1003.721</v>
      </c>
    </row>
    <row r="19" spans="1:9" x14ac:dyDescent="0.25">
      <c r="B19" s="2" t="s">
        <v>1164</v>
      </c>
      <c r="C19" s="2"/>
      <c r="D19" s="2">
        <v>40.275947500000001</v>
      </c>
      <c r="E19" s="2"/>
      <c r="F19" s="2"/>
      <c r="G19" s="6">
        <v>1044.5350000000001</v>
      </c>
    </row>
    <row r="20" spans="1:9" x14ac:dyDescent="0.25">
      <c r="B20" s="2" t="s">
        <v>1751</v>
      </c>
      <c r="C20" s="2"/>
      <c r="D20" s="2">
        <v>40.998352599999997</v>
      </c>
      <c r="E20" s="2"/>
      <c r="F20" s="2"/>
      <c r="G20" s="6">
        <v>992.678</v>
      </c>
    </row>
    <row r="21" spans="1:9" x14ac:dyDescent="0.25">
      <c r="B21" s="2"/>
      <c r="C21" s="2"/>
      <c r="D21" s="2"/>
      <c r="E21" s="2"/>
      <c r="F21" s="2"/>
      <c r="G21" s="6"/>
    </row>
    <row r="22" spans="1:9" x14ac:dyDescent="0.25">
      <c r="A22" t="s">
        <v>41</v>
      </c>
      <c r="B22" s="2" t="s">
        <v>220</v>
      </c>
      <c r="C22" s="2" t="s">
        <v>61</v>
      </c>
      <c r="D22" s="2">
        <v>72.267501800000005</v>
      </c>
      <c r="E22" s="2" t="s">
        <v>221</v>
      </c>
      <c r="F22" s="2" t="s">
        <v>222</v>
      </c>
      <c r="G22" s="6">
        <v>4054.549</v>
      </c>
      <c r="H22" s="2">
        <f>MEDIAN(G22:G26)</f>
        <v>4319.4709999999995</v>
      </c>
      <c r="I22">
        <f>MEDIAN(D22:D26)</f>
        <v>63.214004799999998</v>
      </c>
    </row>
    <row r="23" spans="1:9" x14ac:dyDescent="0.25">
      <c r="B23" s="2" t="s">
        <v>1148</v>
      </c>
      <c r="C23" s="2"/>
      <c r="D23" s="2">
        <v>39.250381400000002</v>
      </c>
      <c r="E23" s="2"/>
      <c r="F23" s="2"/>
      <c r="G23" s="6">
        <v>4319.4709999999995</v>
      </c>
    </row>
    <row r="24" spans="1:9" x14ac:dyDescent="0.25">
      <c r="B24" s="2" t="s">
        <v>1151</v>
      </c>
      <c r="C24" s="2"/>
      <c r="D24" s="2">
        <v>37.58800506</v>
      </c>
      <c r="E24" s="2"/>
      <c r="F24" s="2"/>
      <c r="G24" s="6">
        <v>4398.9930000000004</v>
      </c>
    </row>
    <row r="25" spans="1:9" x14ac:dyDescent="0.25">
      <c r="B25" s="2" t="s">
        <v>1156</v>
      </c>
      <c r="C25" s="2"/>
      <c r="D25" s="2">
        <v>70.496375999999998</v>
      </c>
      <c r="E25" s="2"/>
      <c r="F25" s="2"/>
      <c r="G25" s="6">
        <v>4329.8729999999996</v>
      </c>
    </row>
    <row r="26" spans="1:9" x14ac:dyDescent="0.25">
      <c r="B26" s="2" t="s">
        <v>1755</v>
      </c>
      <c r="C26" s="2"/>
      <c r="D26" s="2">
        <v>63.214004799999998</v>
      </c>
      <c r="E26" s="2"/>
      <c r="F26" s="2"/>
      <c r="G26" s="6">
        <v>4243.6540000000005</v>
      </c>
    </row>
    <row r="27" spans="1:9" x14ac:dyDescent="0.25">
      <c r="B27" s="2"/>
      <c r="C27" s="2"/>
      <c r="D27" s="2"/>
      <c r="E27" s="2"/>
      <c r="F27" s="2"/>
      <c r="G27" s="6"/>
    </row>
    <row r="28" spans="1:9" x14ac:dyDescent="0.25">
      <c r="A28" t="s">
        <v>43</v>
      </c>
      <c r="B28" s="2" t="s">
        <v>226</v>
      </c>
      <c r="C28" s="2" t="s">
        <v>57</v>
      </c>
      <c r="D28" s="2">
        <v>28.347785900000002</v>
      </c>
      <c r="E28" s="2" t="s">
        <v>227</v>
      </c>
      <c r="F28" s="2" t="s">
        <v>228</v>
      </c>
      <c r="G28" s="6">
        <v>153.136</v>
      </c>
      <c r="H28" s="2">
        <f>MEDIAN(G28:G32)</f>
        <v>165.99799999999999</v>
      </c>
      <c r="I28">
        <f>MEDIAN(D28:D32)</f>
        <v>29.4881134</v>
      </c>
    </row>
    <row r="29" spans="1:9" x14ac:dyDescent="0.25">
      <c r="B29" s="2" t="s">
        <v>1165</v>
      </c>
      <c r="C29" s="2"/>
      <c r="D29" s="2">
        <v>22.988327000000002</v>
      </c>
      <c r="E29" s="2"/>
      <c r="F29" s="2"/>
      <c r="G29" s="6">
        <v>169.96</v>
      </c>
    </row>
    <row r="30" spans="1:9" x14ac:dyDescent="0.25">
      <c r="B30" s="2" t="s">
        <v>1167</v>
      </c>
      <c r="C30" s="2"/>
      <c r="D30" s="2">
        <v>29.4881134</v>
      </c>
      <c r="E30" s="2"/>
      <c r="F30" s="2"/>
      <c r="G30" s="6">
        <v>157.49299999999999</v>
      </c>
    </row>
    <row r="31" spans="1:9" x14ac:dyDescent="0.25">
      <c r="B31" s="2" t="s">
        <v>1166</v>
      </c>
      <c r="C31" s="2"/>
      <c r="D31" s="2">
        <v>29.946723899999999</v>
      </c>
      <c r="E31" s="2"/>
      <c r="F31" s="2"/>
      <c r="G31" s="6">
        <v>172.77699999999999</v>
      </c>
    </row>
    <row r="32" spans="1:9" x14ac:dyDescent="0.25">
      <c r="B32" s="2" t="s">
        <v>1749</v>
      </c>
      <c r="C32" s="2"/>
      <c r="D32" s="2">
        <v>29.554444400000001</v>
      </c>
      <c r="E32" s="2"/>
      <c r="F32" s="2"/>
      <c r="G32" s="6">
        <v>165.99799999999999</v>
      </c>
    </row>
    <row r="33" spans="1:9" x14ac:dyDescent="0.25">
      <c r="B33" s="2"/>
      <c r="C33" s="2"/>
      <c r="D33" s="2"/>
      <c r="E33" s="2"/>
      <c r="F33" s="2"/>
      <c r="G33" s="6"/>
    </row>
    <row r="34" spans="1:9" x14ac:dyDescent="0.25">
      <c r="A34" t="s">
        <v>45</v>
      </c>
      <c r="B34" s="2" t="s">
        <v>223</v>
      </c>
      <c r="C34" s="2" t="s">
        <v>53</v>
      </c>
      <c r="D34" s="2">
        <v>25.210617065000001</v>
      </c>
      <c r="E34" s="2" t="s">
        <v>224</v>
      </c>
      <c r="F34" s="2" t="s">
        <v>225</v>
      </c>
      <c r="G34" s="6">
        <v>511.06400000000002</v>
      </c>
      <c r="H34" s="2">
        <f>MEDIAN(G34:G38)</f>
        <v>572.505</v>
      </c>
      <c r="I34">
        <f>MEDIAN(D34:D38)</f>
        <v>44.214286799999996</v>
      </c>
    </row>
    <row r="35" spans="1:9" x14ac:dyDescent="0.25">
      <c r="B35" s="2" t="s">
        <v>1168</v>
      </c>
      <c r="C35" s="2"/>
      <c r="D35" s="2">
        <v>8.4036483000000004</v>
      </c>
      <c r="E35" s="2"/>
      <c r="F35" s="2"/>
      <c r="G35" s="6">
        <v>582.13199999999995</v>
      </c>
    </row>
    <row r="36" spans="1:9" x14ac:dyDescent="0.25">
      <c r="B36" s="2" t="s">
        <v>1169</v>
      </c>
      <c r="C36" s="2"/>
      <c r="D36" s="2">
        <v>47.086174</v>
      </c>
      <c r="E36" s="2"/>
      <c r="F36" s="2"/>
      <c r="G36" s="6">
        <v>576.81799999999998</v>
      </c>
    </row>
    <row r="37" spans="1:9" x14ac:dyDescent="0.25">
      <c r="B37" s="2" t="s">
        <v>1172</v>
      </c>
      <c r="C37" s="2"/>
      <c r="D37" s="2">
        <v>44.214286799999996</v>
      </c>
      <c r="E37" s="2"/>
      <c r="F37" s="2"/>
      <c r="G37" s="6">
        <v>542.15099999999995</v>
      </c>
    </row>
    <row r="38" spans="1:9" x14ac:dyDescent="0.25">
      <c r="B38" s="2" t="s">
        <v>1748</v>
      </c>
      <c r="C38" s="2"/>
      <c r="D38" s="2">
        <v>45.321469800000003</v>
      </c>
      <c r="E38" s="2"/>
      <c r="F38" s="2"/>
      <c r="G38" s="6">
        <v>572.505</v>
      </c>
    </row>
    <row r="39" spans="1:9" x14ac:dyDescent="0.25">
      <c r="B39" s="2"/>
      <c r="C39" s="2"/>
      <c r="D39" s="2"/>
      <c r="E39" s="2"/>
      <c r="F39" s="2"/>
      <c r="G39" s="6"/>
    </row>
    <row r="40" spans="1:9" x14ac:dyDescent="0.25">
      <c r="A40" s="2" t="s">
        <v>47</v>
      </c>
      <c r="B40" s="2" t="s">
        <v>229</v>
      </c>
      <c r="C40" s="2" t="s">
        <v>48</v>
      </c>
      <c r="D40" s="2">
        <v>27.8012695</v>
      </c>
      <c r="E40" s="2" t="s">
        <v>230</v>
      </c>
      <c r="F40" s="2" t="s">
        <v>231</v>
      </c>
      <c r="G40" s="6">
        <v>285.87099999999998</v>
      </c>
      <c r="H40" s="2">
        <f>MEDIAN(G40:G44)</f>
        <v>285.87099999999998</v>
      </c>
      <c r="I40">
        <f>MEDIAN(D40:D44)</f>
        <v>27.594519999999999</v>
      </c>
    </row>
    <row r="41" spans="1:9" x14ac:dyDescent="0.25">
      <c r="A41" s="2"/>
      <c r="B41" s="2" t="s">
        <v>1173</v>
      </c>
      <c r="C41" s="2"/>
      <c r="D41" s="2">
        <v>27.594519999999999</v>
      </c>
      <c r="E41" s="2"/>
      <c r="F41" s="2"/>
      <c r="G41" s="6">
        <v>284.69</v>
      </c>
    </row>
    <row r="42" spans="1:9" x14ac:dyDescent="0.25">
      <c r="A42" s="2"/>
      <c r="B42" s="2" t="s">
        <v>1174</v>
      </c>
      <c r="C42" s="2"/>
      <c r="D42" s="2">
        <v>26.932784999999999</v>
      </c>
      <c r="E42" s="2"/>
      <c r="F42" s="2"/>
      <c r="G42" s="6">
        <v>296.18</v>
      </c>
    </row>
    <row r="43" spans="1:9" x14ac:dyDescent="0.25">
      <c r="A43" s="2"/>
      <c r="B43" s="19" t="s">
        <v>1175</v>
      </c>
      <c r="C43" s="2"/>
      <c r="D43" s="2">
        <v>83.768737790000003</v>
      </c>
      <c r="E43" s="2"/>
      <c r="F43" s="2"/>
      <c r="G43" s="6">
        <v>288.13299999999998</v>
      </c>
    </row>
    <row r="44" spans="1:9" x14ac:dyDescent="0.25">
      <c r="A44" s="2"/>
      <c r="B44" s="22" t="s">
        <v>1747</v>
      </c>
      <c r="C44" s="2"/>
      <c r="D44" s="2">
        <v>27.0222719</v>
      </c>
      <c r="E44" s="2"/>
      <c r="F44" s="2"/>
      <c r="G44" s="6">
        <v>285.822</v>
      </c>
    </row>
    <row r="45" spans="1:9" x14ac:dyDescent="0.25">
      <c r="A45" s="2"/>
      <c r="B45" s="2"/>
      <c r="C45" s="2"/>
      <c r="D45" s="2"/>
      <c r="E45" s="2"/>
      <c r="F45" s="2"/>
      <c r="G45" s="6"/>
    </row>
    <row r="46" spans="1:9" x14ac:dyDescent="0.25">
      <c r="A46" s="2" t="s">
        <v>14</v>
      </c>
      <c r="B46" s="2" t="s">
        <v>232</v>
      </c>
      <c r="C46" s="2" t="s">
        <v>72</v>
      </c>
      <c r="D46" s="2">
        <v>411.59829711899999</v>
      </c>
      <c r="E46" s="2" t="s">
        <v>233</v>
      </c>
      <c r="F46" s="2" t="s">
        <v>234</v>
      </c>
      <c r="G46" s="2">
        <v>30.97</v>
      </c>
      <c r="H46" s="2">
        <f>MEDIAN(G46:G50)</f>
        <v>33.423999999999999</v>
      </c>
      <c r="I46">
        <f>MEDIAN(D46:D50)</f>
        <v>411.59829711899999</v>
      </c>
    </row>
    <row r="47" spans="1:9" x14ac:dyDescent="0.25">
      <c r="A47" s="2"/>
      <c r="B47" s="2" t="s">
        <v>1634</v>
      </c>
      <c r="C47" s="2"/>
      <c r="D47" s="2">
        <v>412.09758749999997</v>
      </c>
      <c r="E47" s="2"/>
      <c r="F47" s="2"/>
      <c r="G47" s="2">
        <v>38.497999999999998</v>
      </c>
    </row>
    <row r="48" spans="1:9" x14ac:dyDescent="0.25">
      <c r="A48" s="2"/>
      <c r="B48" s="2" t="s">
        <v>1635</v>
      </c>
      <c r="C48" s="2"/>
      <c r="D48" s="2">
        <v>157.46705</v>
      </c>
      <c r="E48" s="2"/>
      <c r="F48" s="2"/>
      <c r="G48" s="2">
        <v>33.423999999999999</v>
      </c>
    </row>
    <row r="49" spans="1:9" x14ac:dyDescent="0.25">
      <c r="A49" s="2"/>
      <c r="B49" s="2" t="s">
        <v>1636</v>
      </c>
      <c r="C49" s="2"/>
      <c r="D49" s="2">
        <v>412.86188499999997</v>
      </c>
      <c r="E49" s="2"/>
      <c r="F49" s="2"/>
      <c r="G49" s="2">
        <v>33.514000000000003</v>
      </c>
    </row>
    <row r="50" spans="1:9" x14ac:dyDescent="0.25">
      <c r="A50" s="2"/>
      <c r="B50" s="2" t="s">
        <v>1746</v>
      </c>
      <c r="C50" s="2"/>
      <c r="D50" s="2">
        <v>410.980771</v>
      </c>
      <c r="E50" s="2"/>
      <c r="F50" s="2"/>
      <c r="G50" s="2">
        <v>33.124000000000002</v>
      </c>
    </row>
    <row r="51" spans="1:9" x14ac:dyDescent="0.25">
      <c r="A51" s="2"/>
      <c r="B51" s="2"/>
      <c r="C51" s="2"/>
      <c r="D51" s="2"/>
      <c r="E51" s="2"/>
      <c r="F51" s="2"/>
      <c r="G51" s="2"/>
    </row>
    <row r="52" spans="1:9" x14ac:dyDescent="0.25">
      <c r="A52" s="2" t="s">
        <v>23</v>
      </c>
      <c r="B52" s="2" t="s">
        <v>235</v>
      </c>
      <c r="C52" s="2" t="s">
        <v>24</v>
      </c>
      <c r="D52" s="2">
        <v>227.94618987999999</v>
      </c>
      <c r="E52" s="2" t="s">
        <v>77</v>
      </c>
      <c r="F52" s="2" t="s">
        <v>78</v>
      </c>
      <c r="G52" s="2">
        <v>2.9</v>
      </c>
      <c r="H52" s="2">
        <f>MEDIAN(G52:G56)</f>
        <v>3.6230000000000002</v>
      </c>
      <c r="I52">
        <f>MEDIAN(D52:D56)</f>
        <v>224.879966</v>
      </c>
    </row>
    <row r="53" spans="1:9" x14ac:dyDescent="0.25">
      <c r="A53" s="2"/>
      <c r="B53" s="2" t="s">
        <v>1637</v>
      </c>
      <c r="C53" s="2"/>
      <c r="D53" s="2">
        <v>224.83180899999999</v>
      </c>
      <c r="E53" s="2"/>
      <c r="F53" s="2"/>
      <c r="G53" s="2">
        <v>3.9510000000000001</v>
      </c>
    </row>
    <row r="54" spans="1:9" x14ac:dyDescent="0.25">
      <c r="A54" s="2"/>
      <c r="B54" s="2" t="s">
        <v>1638</v>
      </c>
      <c r="C54" s="2"/>
      <c r="D54" s="2">
        <v>224.99667299999999</v>
      </c>
      <c r="E54" s="2"/>
      <c r="F54" s="2"/>
      <c r="G54" s="2">
        <v>3.6230000000000002</v>
      </c>
    </row>
    <row r="55" spans="1:9" x14ac:dyDescent="0.25">
      <c r="A55" s="2"/>
      <c r="B55" s="2" t="s">
        <v>1639</v>
      </c>
      <c r="C55" s="2"/>
      <c r="D55" s="2">
        <v>224.72918000000001</v>
      </c>
      <c r="E55" s="2"/>
      <c r="F55" s="2"/>
      <c r="G55" s="2">
        <v>3.9449999999999998</v>
      </c>
    </row>
    <row r="56" spans="1:9" x14ac:dyDescent="0.25">
      <c r="A56" s="2"/>
      <c r="B56" s="2" t="s">
        <v>1744</v>
      </c>
      <c r="C56" s="2"/>
      <c r="D56" s="2">
        <v>224.879966</v>
      </c>
      <c r="E56" s="2"/>
      <c r="F56" s="2"/>
      <c r="G56" s="2">
        <v>3.6219999999999999</v>
      </c>
    </row>
    <row r="57" spans="1:9" x14ac:dyDescent="0.25">
      <c r="A57" s="2"/>
      <c r="B57" s="2"/>
      <c r="C57" s="2"/>
      <c r="D57" s="2"/>
      <c r="E57" s="2"/>
      <c r="F57" s="2"/>
      <c r="G57" s="6"/>
    </row>
    <row r="58" spans="1:9" x14ac:dyDescent="0.25">
      <c r="A58" s="2" t="s">
        <v>22</v>
      </c>
      <c r="B58" s="2" t="s">
        <v>236</v>
      </c>
      <c r="C58" s="2" t="s">
        <v>79</v>
      </c>
      <c r="D58" s="2">
        <v>3055.75358581</v>
      </c>
      <c r="E58" s="2" t="s">
        <v>237</v>
      </c>
      <c r="F58" s="2" t="s">
        <v>238</v>
      </c>
      <c r="G58" s="6">
        <v>893.11500000000001</v>
      </c>
    </row>
    <row r="59" spans="1:9" x14ac:dyDescent="0.25">
      <c r="A59" s="2"/>
      <c r="B59" s="2"/>
      <c r="C59" s="2"/>
      <c r="D59" s="2"/>
      <c r="E59" s="2"/>
      <c r="F59" s="2"/>
      <c r="G59" s="6"/>
    </row>
    <row r="60" spans="1:9" x14ac:dyDescent="0.25">
      <c r="A60" s="2"/>
      <c r="B60" s="2"/>
      <c r="C60" s="2"/>
      <c r="D60" s="2"/>
      <c r="E60" s="2"/>
      <c r="F60" s="2"/>
      <c r="G60" s="6"/>
    </row>
    <row r="61" spans="1:9" x14ac:dyDescent="0.25">
      <c r="A61" s="2"/>
      <c r="B61" s="2"/>
      <c r="C61" s="2"/>
      <c r="D61" s="2"/>
      <c r="E61" s="2"/>
      <c r="F61" s="2"/>
      <c r="G61" s="6"/>
    </row>
    <row r="62" spans="1:9" x14ac:dyDescent="0.25">
      <c r="A62" s="2"/>
      <c r="B62" s="2"/>
      <c r="C62" s="2"/>
      <c r="D62" s="2"/>
      <c r="E62" s="2"/>
      <c r="F62" s="2"/>
      <c r="G62" s="6"/>
    </row>
    <row r="63" spans="1:9" x14ac:dyDescent="0.25">
      <c r="A63" s="2"/>
      <c r="B63" s="2"/>
      <c r="C63" s="2"/>
      <c r="D63" s="2"/>
      <c r="E63" s="2"/>
      <c r="F63" s="2"/>
      <c r="G63" s="6"/>
    </row>
    <row r="64" spans="1:9" x14ac:dyDescent="0.25">
      <c r="A64" t="s">
        <v>26</v>
      </c>
      <c r="B64" s="2" t="s">
        <v>239</v>
      </c>
      <c r="C64" s="2" t="s">
        <v>93</v>
      </c>
      <c r="D64" s="2">
        <v>28.0067138671</v>
      </c>
      <c r="E64" s="2" t="s">
        <v>240</v>
      </c>
      <c r="F64" s="2" t="s">
        <v>241</v>
      </c>
      <c r="G64" s="2">
        <v>6.68</v>
      </c>
      <c r="H64" s="2">
        <f>MEDIAN(G64:G68)</f>
        <v>7.399</v>
      </c>
      <c r="I64">
        <f>MEDIAN(D64:D68)</f>
        <v>1.12364474</v>
      </c>
    </row>
    <row r="65" spans="1:9" x14ac:dyDescent="0.25">
      <c r="B65" s="2" t="s">
        <v>1640</v>
      </c>
      <c r="C65" s="2"/>
      <c r="D65" s="2">
        <v>1.3937149</v>
      </c>
      <c r="E65" s="2"/>
      <c r="F65" s="2"/>
      <c r="G65" s="2">
        <v>7.3289999999999997</v>
      </c>
    </row>
    <row r="66" spans="1:9" x14ac:dyDescent="0.25">
      <c r="B66" s="2" t="s">
        <v>1641</v>
      </c>
      <c r="C66" s="2"/>
      <c r="D66" s="2">
        <v>1.1141662000000001</v>
      </c>
      <c r="E66" s="2"/>
      <c r="F66" s="2"/>
      <c r="G66" s="2">
        <v>7.6159999999999997</v>
      </c>
    </row>
    <row r="67" spans="1:9" x14ac:dyDescent="0.25">
      <c r="B67" s="2" t="s">
        <v>1642</v>
      </c>
      <c r="C67" s="2"/>
      <c r="D67" s="2">
        <v>0.7815704</v>
      </c>
      <c r="E67" s="2"/>
      <c r="F67" s="2"/>
      <c r="G67" s="2">
        <v>7.7229999999999999</v>
      </c>
    </row>
    <row r="68" spans="1:9" x14ac:dyDescent="0.25">
      <c r="B68" s="2" t="s">
        <v>1743</v>
      </c>
      <c r="C68" s="2"/>
      <c r="D68" s="2">
        <v>1.12364474</v>
      </c>
      <c r="E68" s="2"/>
      <c r="F68" s="2"/>
      <c r="G68" s="2">
        <v>7.399</v>
      </c>
    </row>
    <row r="69" spans="1:9" x14ac:dyDescent="0.25">
      <c r="B69" s="2"/>
      <c r="C69" s="2"/>
      <c r="D69" s="2"/>
      <c r="E69" s="2"/>
      <c r="F69" s="2"/>
      <c r="G69" s="2"/>
    </row>
    <row r="70" spans="1:9" x14ac:dyDescent="0.25">
      <c r="A70" t="s">
        <v>34</v>
      </c>
      <c r="B70" s="2" t="s">
        <v>242</v>
      </c>
      <c r="C70" s="2" t="s">
        <v>30</v>
      </c>
      <c r="D70" s="2">
        <v>14.898063659</v>
      </c>
      <c r="E70" s="2" t="s">
        <v>243</v>
      </c>
      <c r="F70" s="2" t="s">
        <v>244</v>
      </c>
      <c r="G70" s="2">
        <v>7.5229999999999997</v>
      </c>
      <c r="H70" s="2">
        <f>MEDIAN(G70:G74)</f>
        <v>8.2309999999999999</v>
      </c>
      <c r="I70">
        <f>MEDIAN(D70:D74)</f>
        <v>17.419387</v>
      </c>
    </row>
    <row r="71" spans="1:9" x14ac:dyDescent="0.25">
      <c r="B71" s="2" t="s">
        <v>1643</v>
      </c>
      <c r="C71" s="2"/>
      <c r="D71" s="2">
        <v>17.5012741</v>
      </c>
      <c r="E71" s="2"/>
      <c r="F71" s="2"/>
      <c r="G71" s="2">
        <v>8.3989999999999991</v>
      </c>
    </row>
    <row r="72" spans="1:9" x14ac:dyDescent="0.25">
      <c r="B72" s="2" t="s">
        <v>1644</v>
      </c>
      <c r="C72" s="2"/>
      <c r="D72" s="2">
        <v>17.419387</v>
      </c>
      <c r="E72" s="2"/>
      <c r="F72" s="2"/>
      <c r="G72" s="2">
        <v>8.5640000000000001</v>
      </c>
    </row>
    <row r="73" spans="1:9" x14ac:dyDescent="0.25">
      <c r="B73" s="2" t="s">
        <v>1645</v>
      </c>
      <c r="C73" s="2"/>
      <c r="D73" s="2">
        <v>21.540100089999999</v>
      </c>
      <c r="E73" s="2"/>
      <c r="F73" s="2"/>
      <c r="G73" s="2">
        <v>8.2170000000000005</v>
      </c>
    </row>
    <row r="74" spans="1:9" x14ac:dyDescent="0.25">
      <c r="B74" s="2" t="s">
        <v>1742</v>
      </c>
      <c r="C74" s="2"/>
      <c r="D74" s="2">
        <v>17.311588001000001</v>
      </c>
      <c r="E74" s="2"/>
      <c r="F74" s="2"/>
      <c r="G74" s="2">
        <v>8.2309999999999999</v>
      </c>
    </row>
    <row r="75" spans="1:9" x14ac:dyDescent="0.25">
      <c r="B75" s="2"/>
      <c r="C75" s="2"/>
      <c r="D75" s="2"/>
      <c r="E75" s="2"/>
      <c r="F75" s="2"/>
      <c r="G75" s="6"/>
    </row>
    <row r="76" spans="1:9" x14ac:dyDescent="0.25">
      <c r="A76" s="2"/>
      <c r="B76" s="2"/>
      <c r="C76" s="2"/>
      <c r="D76" s="2"/>
      <c r="E76" s="2"/>
      <c r="F76" s="2"/>
      <c r="G76" s="6"/>
    </row>
    <row r="77" spans="1:9" x14ac:dyDescent="0.25">
      <c r="A77" s="2" t="s">
        <v>661</v>
      </c>
      <c r="B77" s="2"/>
      <c r="C77" s="2"/>
      <c r="D77" s="2"/>
      <c r="E77" s="2"/>
      <c r="F77" s="2"/>
      <c r="G77" s="6"/>
    </row>
    <row r="78" spans="1:9" x14ac:dyDescent="0.25">
      <c r="A78" s="4" t="s">
        <v>0</v>
      </c>
      <c r="B78" s="4" t="s">
        <v>963</v>
      </c>
      <c r="C78" s="4" t="s">
        <v>3</v>
      </c>
      <c r="D78" s="4" t="s">
        <v>4</v>
      </c>
      <c r="E78" s="1" t="s">
        <v>6</v>
      </c>
      <c r="F78" s="1" t="s">
        <v>5</v>
      </c>
      <c r="G78" s="12" t="s">
        <v>964</v>
      </c>
      <c r="H78" s="3"/>
    </row>
    <row r="79" spans="1:9" x14ac:dyDescent="0.25">
      <c r="A79" s="2" t="s">
        <v>699</v>
      </c>
      <c r="B79" s="2" t="s">
        <v>773</v>
      </c>
      <c r="C79" s="2" t="s">
        <v>774</v>
      </c>
      <c r="D79" s="2">
        <v>640.35469809999995</v>
      </c>
      <c r="E79" s="2" t="s">
        <v>775</v>
      </c>
      <c r="F79" s="2" t="s">
        <v>776</v>
      </c>
      <c r="G79" s="6">
        <v>748.03200000000004</v>
      </c>
      <c r="H79" s="2">
        <f>MEDIAN(G79:G83)</f>
        <v>744.9615</v>
      </c>
      <c r="I79">
        <f>MEDIAN(D79:D83)</f>
        <v>630.13928899999996</v>
      </c>
    </row>
    <row r="80" spans="1:9" x14ac:dyDescent="0.25">
      <c r="A80" s="2"/>
      <c r="B80" s="2" t="s">
        <v>1177</v>
      </c>
      <c r="C80" s="2"/>
      <c r="D80" s="2">
        <v>407.34915100000001</v>
      </c>
      <c r="E80" s="2"/>
      <c r="F80" s="2"/>
      <c r="G80" s="6">
        <f>12*60+36.249</f>
        <v>756.24900000000002</v>
      </c>
    </row>
    <row r="81" spans="1:9" x14ac:dyDescent="0.25">
      <c r="A81" s="2"/>
      <c r="B81" s="2" t="s">
        <v>1178</v>
      </c>
      <c r="C81" s="2"/>
      <c r="D81" s="2">
        <v>741.56192699999997</v>
      </c>
      <c r="E81" s="2"/>
      <c r="F81" s="2"/>
      <c r="G81" s="2" t="s">
        <v>1977</v>
      </c>
      <c r="H81" s="5"/>
    </row>
    <row r="82" spans="1:9" x14ac:dyDescent="0.25">
      <c r="A82" s="2"/>
      <c r="B82" s="2" t="s">
        <v>1179</v>
      </c>
      <c r="C82" s="2"/>
      <c r="D82" s="2">
        <v>630.13928899999996</v>
      </c>
      <c r="E82" s="2"/>
      <c r="F82" s="2"/>
      <c r="G82" s="6">
        <v>705.63300000000004</v>
      </c>
    </row>
    <row r="83" spans="1:9" x14ac:dyDescent="0.25">
      <c r="A83" s="2"/>
      <c r="B83" s="2" t="s">
        <v>1741</v>
      </c>
      <c r="C83" s="2"/>
      <c r="D83" s="2">
        <v>504.47912100000002</v>
      </c>
      <c r="E83" s="2"/>
      <c r="F83" s="2"/>
      <c r="G83" s="6">
        <v>741.89099999999996</v>
      </c>
    </row>
    <row r="84" spans="1:9" x14ac:dyDescent="0.25">
      <c r="A84" s="2"/>
      <c r="B84" s="2"/>
      <c r="C84" s="2"/>
      <c r="D84" s="2"/>
      <c r="E84" s="2"/>
      <c r="F84" s="2"/>
      <c r="G84" s="6"/>
    </row>
    <row r="85" spans="1:9" x14ac:dyDescent="0.25">
      <c r="A85" s="2" t="s">
        <v>690</v>
      </c>
      <c r="B85" s="2" t="s">
        <v>770</v>
      </c>
      <c r="C85" s="2" t="s">
        <v>733</v>
      </c>
      <c r="D85" s="2">
        <v>498.71212759999997</v>
      </c>
      <c r="E85" s="2" t="s">
        <v>771</v>
      </c>
      <c r="F85" s="2" t="s">
        <v>772</v>
      </c>
      <c r="G85" s="6">
        <v>421.67</v>
      </c>
      <c r="H85" s="2">
        <f>MEDIAN(G85:G89)</f>
        <v>363.87</v>
      </c>
      <c r="I85">
        <f>MEDIAN(D85:D89)</f>
        <v>498.71212759999997</v>
      </c>
    </row>
    <row r="86" spans="1:9" x14ac:dyDescent="0.25">
      <c r="A86" s="2"/>
      <c r="B86" s="2" t="s">
        <v>1181</v>
      </c>
      <c r="C86" s="2"/>
      <c r="D86" s="2">
        <v>378.92121100000003</v>
      </c>
      <c r="E86" s="2"/>
      <c r="F86" s="2"/>
      <c r="G86" s="6">
        <v>340.64600000000002</v>
      </c>
    </row>
    <row r="87" spans="1:9" x14ac:dyDescent="0.25">
      <c r="A87" s="2"/>
      <c r="B87" s="2" t="s">
        <v>1183</v>
      </c>
      <c r="C87" s="2"/>
      <c r="D87" s="2">
        <v>582.64350119999995</v>
      </c>
      <c r="E87" s="2"/>
      <c r="F87" s="2"/>
      <c r="G87" s="6">
        <v>363.87</v>
      </c>
    </row>
    <row r="88" spans="1:9" x14ac:dyDescent="0.25">
      <c r="A88" s="2"/>
      <c r="B88" s="2" t="s">
        <v>1186</v>
      </c>
      <c r="C88" s="2"/>
      <c r="D88" s="2">
        <v>491.47730250000001</v>
      </c>
      <c r="E88" s="2"/>
      <c r="F88" s="2"/>
      <c r="G88" s="6">
        <v>345.50700000000001</v>
      </c>
    </row>
    <row r="89" spans="1:9" x14ac:dyDescent="0.25">
      <c r="A89" s="2"/>
      <c r="B89" s="2" t="s">
        <v>1756</v>
      </c>
      <c r="C89" s="2"/>
      <c r="D89" s="2">
        <v>602.13225399999999</v>
      </c>
      <c r="E89" s="2"/>
      <c r="F89" s="2"/>
      <c r="G89" s="6">
        <v>374.14699999999999</v>
      </c>
    </row>
    <row r="90" spans="1:9" x14ac:dyDescent="0.25">
      <c r="A90" s="2"/>
      <c r="B90" s="2"/>
      <c r="C90" s="2"/>
      <c r="D90" s="2"/>
      <c r="E90" s="2"/>
      <c r="F90" s="2"/>
      <c r="G90" s="6"/>
    </row>
    <row r="91" spans="1:9" x14ac:dyDescent="0.25">
      <c r="A91" s="2" t="s">
        <v>691</v>
      </c>
      <c r="B91" s="2" t="s">
        <v>767</v>
      </c>
      <c r="C91" s="2" t="s">
        <v>729</v>
      </c>
      <c r="D91" s="2">
        <v>207.20981499999999</v>
      </c>
      <c r="E91" s="2" t="s">
        <v>768</v>
      </c>
      <c r="F91" s="2" t="s">
        <v>769</v>
      </c>
      <c r="G91" s="6">
        <v>242.58500000000001</v>
      </c>
      <c r="H91" s="2">
        <f>MEDIAN(G91:G95)</f>
        <v>214.19800000000001</v>
      </c>
      <c r="I91">
        <f>MEDIAN(D91:D95)</f>
        <v>300.44917100999999</v>
      </c>
    </row>
    <row r="92" spans="1:9" x14ac:dyDescent="0.25">
      <c r="A92" s="2"/>
      <c r="B92" s="2" t="s">
        <v>1188</v>
      </c>
      <c r="C92" s="2"/>
      <c r="D92" s="2">
        <v>154.55674740000001</v>
      </c>
      <c r="E92" s="2"/>
      <c r="F92" s="2"/>
      <c r="G92" s="6">
        <v>210.464</v>
      </c>
    </row>
    <row r="93" spans="1:9" x14ac:dyDescent="0.25">
      <c r="A93" s="2"/>
      <c r="B93" s="2" t="s">
        <v>1190</v>
      </c>
      <c r="C93" s="2"/>
      <c r="D93" s="2">
        <v>325.10243220000001</v>
      </c>
      <c r="E93" s="2"/>
      <c r="F93" s="2"/>
      <c r="G93" s="6">
        <v>199.42599999999999</v>
      </c>
    </row>
    <row r="94" spans="1:9" x14ac:dyDescent="0.25">
      <c r="A94" s="2"/>
      <c r="B94" s="2" t="s">
        <v>1192</v>
      </c>
      <c r="C94" s="2"/>
      <c r="D94" s="2">
        <v>542.92050930000005</v>
      </c>
      <c r="E94" s="2"/>
      <c r="F94" s="2"/>
      <c r="G94" s="6">
        <v>214.19800000000001</v>
      </c>
    </row>
    <row r="95" spans="1:9" x14ac:dyDescent="0.25">
      <c r="A95" s="2"/>
      <c r="B95" s="2" t="s">
        <v>1757</v>
      </c>
      <c r="C95" s="2"/>
      <c r="D95" s="2">
        <v>300.44917100999999</v>
      </c>
      <c r="E95" s="2"/>
      <c r="F95" s="2"/>
      <c r="G95" s="6">
        <v>215.81399999999999</v>
      </c>
    </row>
    <row r="96" spans="1:9" x14ac:dyDescent="0.25">
      <c r="A96" s="2"/>
      <c r="B96" s="2"/>
      <c r="C96" s="2"/>
      <c r="D96" s="2"/>
      <c r="E96" s="2"/>
      <c r="F96" s="2"/>
      <c r="G96" s="6"/>
    </row>
    <row r="97" spans="1:9" x14ac:dyDescent="0.25">
      <c r="A97" s="2" t="s">
        <v>692</v>
      </c>
      <c r="B97" s="2" t="s">
        <v>763</v>
      </c>
      <c r="C97" s="2" t="s">
        <v>764</v>
      </c>
      <c r="D97" s="2">
        <v>330.46502685000002</v>
      </c>
      <c r="E97" s="2" t="s">
        <v>765</v>
      </c>
      <c r="F97" s="2" t="s">
        <v>766</v>
      </c>
      <c r="G97" s="6">
        <v>67.599000000000004</v>
      </c>
      <c r="H97" s="2">
        <f>MEDIAN(G97:G101)</f>
        <v>67.599000000000004</v>
      </c>
      <c r="I97">
        <f>MEDIAN(D97:D101)</f>
        <v>330.46502685000002</v>
      </c>
    </row>
    <row r="98" spans="1:9" x14ac:dyDescent="0.25">
      <c r="A98" s="2"/>
      <c r="B98" s="2" t="s">
        <v>996</v>
      </c>
      <c r="C98" s="2"/>
      <c r="D98" s="2">
        <v>348.18042755120001</v>
      </c>
      <c r="E98" s="2"/>
      <c r="F98" s="2"/>
      <c r="G98" s="6">
        <v>78.731999999999999</v>
      </c>
    </row>
    <row r="99" spans="1:9" x14ac:dyDescent="0.25">
      <c r="A99" s="2"/>
      <c r="B99" s="2" t="s">
        <v>1646</v>
      </c>
      <c r="C99" s="2"/>
      <c r="D99" s="2">
        <v>229.5692062</v>
      </c>
      <c r="E99" s="2"/>
      <c r="F99" s="2"/>
      <c r="G99" s="6">
        <v>62.576999999999998</v>
      </c>
    </row>
    <row r="100" spans="1:9" x14ac:dyDescent="0.25">
      <c r="A100" s="2"/>
      <c r="B100" s="2" t="s">
        <v>1647</v>
      </c>
      <c r="C100" s="2"/>
      <c r="D100" s="2">
        <v>342.312164</v>
      </c>
      <c r="E100" s="2"/>
      <c r="F100" s="2"/>
      <c r="G100" s="6">
        <v>61.335000000000001</v>
      </c>
    </row>
    <row r="101" spans="1:9" x14ac:dyDescent="0.25">
      <c r="A101" s="2"/>
      <c r="B101" s="2" t="s">
        <v>1739</v>
      </c>
      <c r="C101" s="2"/>
      <c r="D101" s="2">
        <v>322.974861164</v>
      </c>
      <c r="E101" s="2"/>
      <c r="F101" s="2"/>
      <c r="G101" s="6">
        <v>72.186999999999998</v>
      </c>
    </row>
    <row r="102" spans="1:9" x14ac:dyDescent="0.25">
      <c r="A102" s="2"/>
      <c r="B102" s="2"/>
      <c r="C102" s="2"/>
      <c r="D102" s="2"/>
      <c r="E102" s="2"/>
      <c r="F102" s="2"/>
      <c r="G102" s="6"/>
    </row>
    <row r="103" spans="1:9" x14ac:dyDescent="0.25">
      <c r="A103" s="2" t="s">
        <v>693</v>
      </c>
      <c r="B103" s="2" t="s">
        <v>759</v>
      </c>
      <c r="C103" s="2" t="s">
        <v>760</v>
      </c>
      <c r="D103" s="2">
        <v>362.36453239999997</v>
      </c>
      <c r="E103" s="2" t="s">
        <v>761</v>
      </c>
      <c r="F103" s="2" t="s">
        <v>762</v>
      </c>
      <c r="G103" s="2">
        <v>23.334</v>
      </c>
      <c r="H103" s="2">
        <f>MEDIAN(G103:G107)</f>
        <v>24.288</v>
      </c>
      <c r="I103">
        <f>MEDIAN(D103:D107)</f>
        <v>363.43010709999999</v>
      </c>
    </row>
    <row r="104" spans="1:9" x14ac:dyDescent="0.25">
      <c r="A104" s="2"/>
      <c r="B104" s="2" t="s">
        <v>1648</v>
      </c>
      <c r="C104" s="2"/>
      <c r="D104" s="2">
        <v>363.20684799999998</v>
      </c>
      <c r="E104" s="2"/>
      <c r="F104" s="2"/>
      <c r="G104" s="2">
        <v>24.434999999999999</v>
      </c>
    </row>
    <row r="105" spans="1:9" x14ac:dyDescent="0.25">
      <c r="A105" s="2"/>
      <c r="B105" s="2" t="s">
        <v>1649</v>
      </c>
      <c r="C105" s="2"/>
      <c r="D105" s="2">
        <v>363.43010709999999</v>
      </c>
      <c r="E105" s="2"/>
      <c r="F105" s="2"/>
      <c r="G105" s="2">
        <v>24.288</v>
      </c>
    </row>
    <row r="106" spans="1:9" x14ac:dyDescent="0.25">
      <c r="A106" s="2"/>
      <c r="B106" s="2" t="s">
        <v>1650</v>
      </c>
      <c r="C106" s="2"/>
      <c r="D106" s="2">
        <v>363.54710999999998</v>
      </c>
      <c r="E106" s="2"/>
      <c r="F106" s="2"/>
      <c r="G106" s="2">
        <v>25.358000000000001</v>
      </c>
    </row>
    <row r="107" spans="1:9" x14ac:dyDescent="0.25">
      <c r="A107" s="2"/>
      <c r="B107" s="2" t="s">
        <v>1737</v>
      </c>
      <c r="C107" s="2"/>
      <c r="D107" s="2">
        <v>363.8726441</v>
      </c>
      <c r="E107" s="2"/>
      <c r="F107" s="2"/>
      <c r="G107" s="2">
        <v>24.132999999999999</v>
      </c>
    </row>
    <row r="108" spans="1:9" x14ac:dyDescent="0.25">
      <c r="A108" s="2"/>
      <c r="B108" s="2"/>
      <c r="C108" s="2"/>
      <c r="D108" s="2"/>
      <c r="E108" s="2"/>
      <c r="F108" s="2"/>
      <c r="G108" s="2"/>
    </row>
    <row r="109" spans="1:9" x14ac:dyDescent="0.25">
      <c r="A109" s="2" t="s">
        <v>694</v>
      </c>
      <c r="B109" s="2" t="s">
        <v>755</v>
      </c>
      <c r="C109" s="2" t="s">
        <v>756</v>
      </c>
      <c r="D109" s="2">
        <v>36.317909239999999</v>
      </c>
      <c r="E109" s="2" t="s">
        <v>757</v>
      </c>
      <c r="F109" s="2" t="s">
        <v>758</v>
      </c>
      <c r="G109" s="2">
        <v>10.448</v>
      </c>
      <c r="H109" s="2">
        <f>MEDIAN(G109:G113)</f>
        <v>10.448</v>
      </c>
      <c r="I109">
        <f>MEDIAN(D109:D113)</f>
        <v>36.317909239999999</v>
      </c>
    </row>
    <row r="110" spans="1:9" x14ac:dyDescent="0.25">
      <c r="A110" s="2"/>
      <c r="B110" s="2" t="s">
        <v>1651</v>
      </c>
      <c r="C110" s="2"/>
      <c r="D110" s="2">
        <v>36.595602999999997</v>
      </c>
      <c r="E110" s="2"/>
      <c r="F110" s="2"/>
      <c r="G110" s="2">
        <v>9.5340000000000007</v>
      </c>
    </row>
    <row r="111" spans="1:9" x14ac:dyDescent="0.25">
      <c r="A111" s="2"/>
      <c r="B111" s="2" t="s">
        <v>1652</v>
      </c>
      <c r="C111" s="2"/>
      <c r="D111" s="2">
        <v>36.645119999999999</v>
      </c>
      <c r="E111" s="2"/>
      <c r="F111" s="2"/>
      <c r="G111" s="2">
        <v>10.538</v>
      </c>
    </row>
    <row r="112" spans="1:9" x14ac:dyDescent="0.25">
      <c r="A112" s="2"/>
      <c r="B112" s="2" t="s">
        <v>1653</v>
      </c>
      <c r="C112" s="2"/>
      <c r="D112" s="2">
        <v>35.866950000000003</v>
      </c>
      <c r="E112" s="2"/>
      <c r="F112" s="2"/>
      <c r="G112" s="2">
        <v>10.893000000000001</v>
      </c>
    </row>
    <row r="113" spans="1:9" x14ac:dyDescent="0.25">
      <c r="A113" s="2"/>
      <c r="B113" s="2" t="s">
        <v>1736</v>
      </c>
      <c r="C113" s="2"/>
      <c r="D113" s="2">
        <v>35.718966000000002</v>
      </c>
      <c r="E113" s="2"/>
      <c r="F113" s="2"/>
      <c r="G113" s="2">
        <v>9.2370000000000001</v>
      </c>
    </row>
    <row r="114" spans="1:9" x14ac:dyDescent="0.25">
      <c r="A114" s="2"/>
      <c r="B114" s="2"/>
      <c r="C114" s="2"/>
      <c r="D114" s="2"/>
      <c r="E114" s="2"/>
      <c r="F114" s="2"/>
      <c r="G114" s="2"/>
    </row>
    <row r="115" spans="1:9" x14ac:dyDescent="0.25">
      <c r="A115" s="2" t="s">
        <v>695</v>
      </c>
      <c r="B115" s="2" t="s">
        <v>752</v>
      </c>
      <c r="C115" s="2" t="s">
        <v>713</v>
      </c>
      <c r="D115" s="2">
        <v>62.844978300000001</v>
      </c>
      <c r="E115" s="2" t="s">
        <v>753</v>
      </c>
      <c r="F115" s="2" t="s">
        <v>754</v>
      </c>
      <c r="G115" s="2">
        <v>5.97</v>
      </c>
      <c r="H115" s="2">
        <f>MEDIAN(G115:G119)</f>
        <v>4.9160000000000004</v>
      </c>
      <c r="I115">
        <f>MEDIAN(D115:D119)</f>
        <v>128.42504099999999</v>
      </c>
    </row>
    <row r="116" spans="1:9" x14ac:dyDescent="0.25">
      <c r="A116" s="2"/>
      <c r="B116" s="2" t="s">
        <v>1654</v>
      </c>
      <c r="C116" s="2"/>
      <c r="D116" s="2">
        <v>128.50973500000001</v>
      </c>
      <c r="E116" s="2"/>
      <c r="F116" s="2"/>
      <c r="G116" s="2">
        <v>4.9160000000000004</v>
      </c>
    </row>
    <row r="117" spans="1:9" x14ac:dyDescent="0.25">
      <c r="A117" s="2"/>
      <c r="B117" s="2" t="s">
        <v>1655</v>
      </c>
      <c r="C117" s="2"/>
      <c r="D117" s="2">
        <v>128.42504099999999</v>
      </c>
      <c r="E117" s="2"/>
      <c r="F117" s="2"/>
      <c r="G117" s="2">
        <v>4.9530000000000003</v>
      </c>
    </row>
    <row r="118" spans="1:9" x14ac:dyDescent="0.25">
      <c r="A118" s="2"/>
      <c r="B118" s="2" t="s">
        <v>1656</v>
      </c>
      <c r="C118" s="2"/>
      <c r="D118" s="2">
        <v>128.31466599999999</v>
      </c>
      <c r="E118" s="2"/>
      <c r="F118" s="2"/>
      <c r="G118" s="2">
        <v>4.181</v>
      </c>
    </row>
    <row r="119" spans="1:9" x14ac:dyDescent="0.25">
      <c r="A119" s="2"/>
      <c r="B119" s="2" t="s">
        <v>1735</v>
      </c>
      <c r="C119" s="2"/>
      <c r="D119" s="2">
        <v>128.51508699999999</v>
      </c>
      <c r="E119" s="2"/>
      <c r="F119" s="2"/>
      <c r="G119" s="2">
        <v>4.0190000000000001</v>
      </c>
    </row>
    <row r="120" spans="1:9" x14ac:dyDescent="0.25">
      <c r="A120" s="2"/>
      <c r="B120" s="2"/>
      <c r="C120" s="2"/>
      <c r="D120" s="2"/>
      <c r="E120" s="2"/>
      <c r="F120" s="2"/>
      <c r="G120" s="2"/>
    </row>
    <row r="121" spans="1:9" x14ac:dyDescent="0.25">
      <c r="A121" s="2" t="s">
        <v>696</v>
      </c>
      <c r="B121" s="2" t="s">
        <v>748</v>
      </c>
      <c r="C121" s="2" t="s">
        <v>749</v>
      </c>
      <c r="D121" s="2">
        <v>41.757064</v>
      </c>
      <c r="E121" s="2" t="s">
        <v>750</v>
      </c>
      <c r="F121" s="2" t="s">
        <v>751</v>
      </c>
      <c r="G121" s="2">
        <v>3.0110000000000001</v>
      </c>
      <c r="H121" s="2">
        <f>MEDIAN(G121:G125)</f>
        <v>2.9780000000000002</v>
      </c>
      <c r="I121">
        <f>MEDIAN(D121:D125)</f>
        <v>41.550131999999998</v>
      </c>
    </row>
    <row r="122" spans="1:9" x14ac:dyDescent="0.25">
      <c r="A122" s="2"/>
      <c r="B122" s="2" t="s">
        <v>1624</v>
      </c>
      <c r="C122" s="2"/>
      <c r="D122" s="2">
        <v>9.0975494000000001</v>
      </c>
      <c r="E122" s="2"/>
      <c r="F122" s="2"/>
      <c r="G122" s="2">
        <v>2.7290000000000001</v>
      </c>
    </row>
    <row r="123" spans="1:9" x14ac:dyDescent="0.25">
      <c r="A123" s="2"/>
      <c r="B123" s="2" t="s">
        <v>1657</v>
      </c>
      <c r="C123" s="2"/>
      <c r="D123" s="2">
        <v>41.68103</v>
      </c>
      <c r="E123" s="2"/>
      <c r="F123" s="2"/>
      <c r="G123" s="2">
        <v>2.9780000000000002</v>
      </c>
    </row>
    <row r="124" spans="1:9" x14ac:dyDescent="0.25">
      <c r="A124" s="2"/>
      <c r="B124" s="2" t="s">
        <v>1658</v>
      </c>
      <c r="C124" s="2"/>
      <c r="D124" s="2">
        <v>9.1838072999999998</v>
      </c>
      <c r="E124" s="2"/>
      <c r="F124" s="2"/>
      <c r="G124" s="2">
        <v>3.07</v>
      </c>
    </row>
    <row r="125" spans="1:9" x14ac:dyDescent="0.25">
      <c r="A125" s="2"/>
      <c r="B125" s="2" t="s">
        <v>1733</v>
      </c>
      <c r="C125" s="2"/>
      <c r="D125" s="2">
        <v>41.550131999999998</v>
      </c>
      <c r="E125" s="2"/>
      <c r="F125" s="2"/>
      <c r="G125" s="2">
        <v>2.891</v>
      </c>
    </row>
    <row r="126" spans="1:9" x14ac:dyDescent="0.25">
      <c r="A126" s="2"/>
      <c r="B126" s="2"/>
      <c r="C126" s="2"/>
      <c r="D126" s="2"/>
      <c r="E126" s="2"/>
      <c r="F126" s="2"/>
      <c r="G126" s="2"/>
    </row>
    <row r="127" spans="1:9" x14ac:dyDescent="0.25">
      <c r="A127" s="2" t="s">
        <v>697</v>
      </c>
      <c r="B127" s="2" t="s">
        <v>744</v>
      </c>
      <c r="C127" s="2" t="s">
        <v>745</v>
      </c>
      <c r="D127" s="2">
        <v>21.069548999999999</v>
      </c>
      <c r="E127" s="2" t="s">
        <v>746</v>
      </c>
      <c r="F127" s="2" t="s">
        <v>747</v>
      </c>
      <c r="G127" s="2">
        <v>2.7719999999999998</v>
      </c>
      <c r="H127" s="2">
        <f>MEDIAN(G127:G131)</f>
        <v>2.8180000000000001</v>
      </c>
      <c r="I127">
        <f>MEDIAN(D127:D131)</f>
        <v>20.998885999999999</v>
      </c>
    </row>
    <row r="128" spans="1:9" x14ac:dyDescent="0.25">
      <c r="A128" s="2"/>
      <c r="B128" s="2" t="s">
        <v>1659</v>
      </c>
      <c r="C128" s="2"/>
      <c r="D128" s="2">
        <v>20.956527699999999</v>
      </c>
      <c r="E128" s="2"/>
      <c r="F128" s="2"/>
      <c r="G128" s="2">
        <v>2.8180000000000001</v>
      </c>
    </row>
    <row r="129" spans="1:9" x14ac:dyDescent="0.25">
      <c r="A129" s="2"/>
      <c r="B129" s="2" t="s">
        <v>1660</v>
      </c>
      <c r="C129" s="2"/>
      <c r="D129" s="2">
        <v>20.998885999999999</v>
      </c>
      <c r="E129" s="2"/>
      <c r="F129" s="2"/>
      <c r="G129" s="2">
        <v>2.887</v>
      </c>
    </row>
    <row r="130" spans="1:9" x14ac:dyDescent="0.25">
      <c r="A130" s="2"/>
      <c r="B130" s="2" t="s">
        <v>1661</v>
      </c>
      <c r="C130" s="2"/>
      <c r="D130" s="2">
        <v>20.983917000000002</v>
      </c>
      <c r="E130" s="2"/>
      <c r="F130" s="2"/>
      <c r="G130" s="2">
        <v>3.044</v>
      </c>
    </row>
    <row r="131" spans="1:9" x14ac:dyDescent="0.25">
      <c r="A131" s="2"/>
      <c r="B131" s="2" t="s">
        <v>1732</v>
      </c>
      <c r="C131" s="2"/>
      <c r="D131" s="2">
        <v>20.999137999999999</v>
      </c>
      <c r="E131" s="2"/>
      <c r="F131" s="2"/>
      <c r="G131" s="2">
        <v>2.7869999999999999</v>
      </c>
    </row>
    <row r="132" spans="1:9" x14ac:dyDescent="0.25">
      <c r="A132" s="2"/>
      <c r="B132" s="2"/>
      <c r="C132" s="2"/>
      <c r="D132" s="2"/>
      <c r="E132" s="2"/>
      <c r="F132" s="2"/>
      <c r="G132" s="2"/>
    </row>
    <row r="133" spans="1:9" x14ac:dyDescent="0.25">
      <c r="A133" s="2" t="s">
        <v>698</v>
      </c>
      <c r="B133" s="2" t="s">
        <v>740</v>
      </c>
      <c r="C133" s="2" t="s">
        <v>701</v>
      </c>
      <c r="D133" s="2">
        <v>22.1973266601</v>
      </c>
      <c r="E133" s="2" t="s">
        <v>741</v>
      </c>
      <c r="F133" s="2" t="s">
        <v>742</v>
      </c>
      <c r="G133" s="2">
        <v>2.5390000000000001</v>
      </c>
      <c r="H133" s="2">
        <f>MEDIAN(G133:G137)</f>
        <v>2.7480000000000002</v>
      </c>
      <c r="I133">
        <f>MEDIAN(D133:D137)</f>
        <v>22.157195999999999</v>
      </c>
    </row>
    <row r="134" spans="1:9" x14ac:dyDescent="0.25">
      <c r="A134" s="2"/>
      <c r="B134" s="2" t="s">
        <v>1465</v>
      </c>
      <c r="C134" s="2"/>
      <c r="D134" s="2">
        <v>22.157951000000001</v>
      </c>
      <c r="E134" s="2"/>
      <c r="F134" s="2"/>
      <c r="G134" s="2">
        <v>2.6480000000000001</v>
      </c>
    </row>
    <row r="135" spans="1:9" x14ac:dyDescent="0.25">
      <c r="A135" s="2"/>
      <c r="B135" s="2" t="s">
        <v>1662</v>
      </c>
      <c r="C135" s="2"/>
      <c r="D135" s="2">
        <v>22.118682799999998</v>
      </c>
      <c r="E135" s="2"/>
      <c r="F135" s="2"/>
      <c r="G135" s="2">
        <v>2.7949999999999999</v>
      </c>
    </row>
    <row r="136" spans="1:9" x14ac:dyDescent="0.25">
      <c r="A136" s="2"/>
      <c r="B136" s="2" t="s">
        <v>1663</v>
      </c>
      <c r="C136" s="2"/>
      <c r="D136" s="2">
        <v>22.157195999999999</v>
      </c>
      <c r="E136" s="2"/>
      <c r="F136" s="2"/>
      <c r="G136" s="2">
        <v>2.7970000000000002</v>
      </c>
    </row>
    <row r="137" spans="1:9" x14ac:dyDescent="0.25">
      <c r="A137" s="2"/>
      <c r="B137" s="2" t="s">
        <v>1731</v>
      </c>
      <c r="C137" s="2"/>
      <c r="D137" s="2">
        <v>22.1333871</v>
      </c>
      <c r="E137" s="2"/>
      <c r="F137" s="2"/>
      <c r="G137" s="2">
        <v>2.7480000000000002</v>
      </c>
    </row>
    <row r="138" spans="1:9" x14ac:dyDescent="0.25">
      <c r="A138" s="2"/>
      <c r="B138" s="2"/>
      <c r="C138" s="2"/>
      <c r="D138" s="2"/>
      <c r="E138" s="2"/>
      <c r="F138" s="2"/>
      <c r="G138" s="6"/>
    </row>
    <row r="139" spans="1:9" x14ac:dyDescent="0.25">
      <c r="G139" s="6"/>
    </row>
    <row r="140" spans="1:9" x14ac:dyDescent="0.25">
      <c r="A140" s="2" t="s">
        <v>965</v>
      </c>
      <c r="G140" s="9"/>
    </row>
    <row r="141" spans="1:9" x14ac:dyDescent="0.25">
      <c r="A141" s="1" t="s">
        <v>0</v>
      </c>
      <c r="B141" s="1" t="s">
        <v>2</v>
      </c>
      <c r="C141" s="1" t="s">
        <v>3</v>
      </c>
      <c r="D141" s="1" t="s">
        <v>4</v>
      </c>
      <c r="E141" s="1" t="s">
        <v>6</v>
      </c>
      <c r="F141" s="1" t="s">
        <v>5</v>
      </c>
      <c r="G141" s="8"/>
    </row>
    <row r="142" spans="1:9" x14ac:dyDescent="0.25">
      <c r="A142" t="s">
        <v>35</v>
      </c>
      <c r="B142" s="2" t="s">
        <v>69</v>
      </c>
      <c r="C142" s="2" t="s">
        <v>68</v>
      </c>
      <c r="D142" s="2">
        <v>227.70307159000001</v>
      </c>
      <c r="E142" s="2" t="s">
        <v>70</v>
      </c>
      <c r="F142" s="2" t="s">
        <v>71</v>
      </c>
    </row>
    <row r="143" spans="1:9" x14ac:dyDescent="0.25">
      <c r="A143" t="s">
        <v>36</v>
      </c>
      <c r="B143" s="2" t="s">
        <v>211</v>
      </c>
      <c r="C143" s="2" t="s">
        <v>126</v>
      </c>
      <c r="D143" s="2">
        <v>98.319969177000004</v>
      </c>
      <c r="E143" s="2" t="s">
        <v>212</v>
      </c>
      <c r="F143" s="2" t="s">
        <v>213</v>
      </c>
    </row>
    <row r="144" spans="1:9" x14ac:dyDescent="0.25">
      <c r="A144" t="s">
        <v>38</v>
      </c>
      <c r="B144" s="2" t="s">
        <v>214</v>
      </c>
      <c r="C144" s="2" t="s">
        <v>39</v>
      </c>
      <c r="D144" s="2">
        <v>51.992752074999999</v>
      </c>
      <c r="E144" s="2" t="s">
        <v>215</v>
      </c>
      <c r="F144" s="2" t="s">
        <v>216</v>
      </c>
    </row>
    <row r="145" spans="1:9" x14ac:dyDescent="0.25">
      <c r="A145" t="s">
        <v>40</v>
      </c>
      <c r="B145" s="2" t="s">
        <v>64</v>
      </c>
      <c r="C145" s="2" t="s">
        <v>65</v>
      </c>
      <c r="D145" s="2">
        <v>33.619018554</v>
      </c>
      <c r="E145" s="2" t="s">
        <v>66</v>
      </c>
      <c r="F145" s="2" t="s">
        <v>67</v>
      </c>
    </row>
    <row r="146" spans="1:9" x14ac:dyDescent="0.25">
      <c r="A146" t="s">
        <v>41</v>
      </c>
      <c r="B146" s="2" t="s">
        <v>60</v>
      </c>
      <c r="C146" s="2" t="s">
        <v>61</v>
      </c>
      <c r="D146" s="2">
        <v>72.267501800000005</v>
      </c>
      <c r="E146" s="2" t="s">
        <v>62</v>
      </c>
      <c r="F146" s="2" t="s">
        <v>63</v>
      </c>
    </row>
    <row r="147" spans="1:9" x14ac:dyDescent="0.25">
      <c r="A147" t="s">
        <v>43</v>
      </c>
      <c r="B147" s="2" t="s">
        <v>56</v>
      </c>
      <c r="C147" s="2" t="s">
        <v>57</v>
      </c>
      <c r="D147" s="2">
        <v>19.819503783999998</v>
      </c>
      <c r="E147" s="2" t="s">
        <v>58</v>
      </c>
      <c r="F147" s="2" t="s">
        <v>59</v>
      </c>
    </row>
    <row r="148" spans="1:9" x14ac:dyDescent="0.25">
      <c r="A148" t="s">
        <v>45</v>
      </c>
      <c r="B148" s="2" t="s">
        <v>52</v>
      </c>
      <c r="C148" s="2" t="s">
        <v>53</v>
      </c>
      <c r="D148" s="2">
        <v>28.538375854400002</v>
      </c>
      <c r="E148" s="2" t="s">
        <v>54</v>
      </c>
      <c r="F148" s="2" t="s">
        <v>55</v>
      </c>
    </row>
    <row r="149" spans="1:9" x14ac:dyDescent="0.25">
      <c r="A149" s="2" t="s">
        <v>47</v>
      </c>
      <c r="B149" s="2" t="s">
        <v>51</v>
      </c>
      <c r="C149" s="2" t="s">
        <v>48</v>
      </c>
      <c r="D149" s="2">
        <v>10.853614800000001</v>
      </c>
      <c r="E149" s="2" t="s">
        <v>49</v>
      </c>
      <c r="F149" s="2" t="s">
        <v>50</v>
      </c>
    </row>
    <row r="150" spans="1:9" x14ac:dyDescent="0.25">
      <c r="A150" s="2" t="s">
        <v>14</v>
      </c>
      <c r="B150" s="2" t="s">
        <v>73</v>
      </c>
      <c r="C150" s="2" t="s">
        <v>72</v>
      </c>
      <c r="D150" s="2">
        <v>29.577987669999999</v>
      </c>
      <c r="E150" s="2" t="s">
        <v>74</v>
      </c>
      <c r="F150" s="2" t="s">
        <v>75</v>
      </c>
    </row>
    <row r="151" spans="1:9" x14ac:dyDescent="0.25">
      <c r="A151" s="2" t="s">
        <v>23</v>
      </c>
      <c r="B151" s="2" t="s">
        <v>76</v>
      </c>
      <c r="C151" s="2" t="s">
        <v>24</v>
      </c>
      <c r="D151" s="2">
        <v>65.257125799999997</v>
      </c>
      <c r="E151" s="2" t="s">
        <v>77</v>
      </c>
      <c r="F151" s="2" t="s">
        <v>78</v>
      </c>
    </row>
    <row r="152" spans="1:9" x14ac:dyDescent="0.25">
      <c r="A152" s="2" t="s">
        <v>22</v>
      </c>
      <c r="B152" s="2" t="s">
        <v>80</v>
      </c>
      <c r="C152" s="2" t="s">
        <v>79</v>
      </c>
      <c r="D152" s="2">
        <v>2721.1409606930001</v>
      </c>
      <c r="E152" s="2" t="s">
        <v>81</v>
      </c>
      <c r="F152" s="2" t="s">
        <v>82</v>
      </c>
    </row>
    <row r="153" spans="1:9" x14ac:dyDescent="0.25">
      <c r="A153" t="s">
        <v>26</v>
      </c>
      <c r="B153" s="2" t="s">
        <v>94</v>
      </c>
      <c r="C153" s="2" t="s">
        <v>93</v>
      </c>
      <c r="D153" s="2">
        <v>15.31359863</v>
      </c>
      <c r="E153" s="2" t="s">
        <v>91</v>
      </c>
      <c r="F153" s="2" t="s">
        <v>92</v>
      </c>
    </row>
    <row r="154" spans="1:9" x14ac:dyDescent="0.25">
      <c r="A154" t="s">
        <v>34</v>
      </c>
      <c r="B154" s="2" t="s">
        <v>95</v>
      </c>
      <c r="C154" s="2" t="s">
        <v>30</v>
      </c>
      <c r="D154" s="2">
        <v>33.769630429999999</v>
      </c>
      <c r="E154" s="2" t="s">
        <v>96</v>
      </c>
      <c r="F154" s="2" t="s">
        <v>97</v>
      </c>
    </row>
    <row r="159" spans="1:9" x14ac:dyDescent="0.25">
      <c r="A159" s="4" t="s">
        <v>0</v>
      </c>
      <c r="B159" s="4" t="s">
        <v>963</v>
      </c>
      <c r="C159" s="4" t="s">
        <v>3</v>
      </c>
      <c r="D159" s="4" t="s">
        <v>4</v>
      </c>
      <c r="E159" s="1" t="s">
        <v>6</v>
      </c>
      <c r="F159" s="1" t="s">
        <v>5</v>
      </c>
      <c r="G159" s="12" t="s">
        <v>964</v>
      </c>
      <c r="H159" s="1" t="s">
        <v>1979</v>
      </c>
      <c r="I159" s="1" t="s">
        <v>1980</v>
      </c>
    </row>
    <row r="160" spans="1:9" x14ac:dyDescent="0.25">
      <c r="A160" s="2" t="s">
        <v>1981</v>
      </c>
      <c r="B160" t="s">
        <v>2366</v>
      </c>
      <c r="C160" t="s">
        <v>2367</v>
      </c>
      <c r="D160">
        <v>29.247810000000001</v>
      </c>
      <c r="E160" t="s">
        <v>1983</v>
      </c>
      <c r="F160" s="2" t="s">
        <v>1984</v>
      </c>
      <c r="G160" s="2">
        <v>2.9089999999999998</v>
      </c>
      <c r="H160" s="2">
        <f>MEDIAN(G160:G164)</f>
        <v>2.6629999999999998</v>
      </c>
      <c r="I160">
        <f>MEDIAN(D160:D164)</f>
        <v>28.677864</v>
      </c>
    </row>
    <row r="161" spans="1:9" x14ac:dyDescent="0.25">
      <c r="A161" s="2"/>
      <c r="B161" t="s">
        <v>2378</v>
      </c>
      <c r="D161">
        <v>28.668220000000002</v>
      </c>
      <c r="F161" s="2"/>
      <c r="G161" s="2">
        <v>2.4239999999999999</v>
      </c>
    </row>
    <row r="162" spans="1:9" x14ac:dyDescent="0.25">
      <c r="A162" s="2"/>
      <c r="B162" t="s">
        <v>1628</v>
      </c>
      <c r="D162">
        <v>28.687781999999999</v>
      </c>
      <c r="F162" s="2"/>
      <c r="G162" s="2">
        <v>2.7250000000000001</v>
      </c>
    </row>
    <row r="163" spans="1:9" x14ac:dyDescent="0.25">
      <c r="A163" s="2"/>
      <c r="B163" t="s">
        <v>2379</v>
      </c>
      <c r="D163">
        <v>28.677864</v>
      </c>
      <c r="F163" s="2"/>
      <c r="G163" s="2">
        <v>2.6539999999999999</v>
      </c>
    </row>
    <row r="164" spans="1:9" x14ac:dyDescent="0.25">
      <c r="A164" s="2"/>
      <c r="B164" t="s">
        <v>2380</v>
      </c>
      <c r="D164">
        <v>28.677139199999999</v>
      </c>
      <c r="F164" s="2"/>
      <c r="G164" s="2">
        <v>2.6629999999999998</v>
      </c>
    </row>
    <row r="165" spans="1:9" x14ac:dyDescent="0.25">
      <c r="A165" s="2"/>
      <c r="F165" s="2"/>
      <c r="G165" s="2"/>
    </row>
    <row r="166" spans="1:9" x14ac:dyDescent="0.25">
      <c r="A166" s="2" t="s">
        <v>2038</v>
      </c>
      <c r="B166" t="s">
        <v>2381</v>
      </c>
      <c r="C166" t="s">
        <v>2123</v>
      </c>
      <c r="D166">
        <v>10.782489999999999</v>
      </c>
      <c r="E166" t="s">
        <v>2054</v>
      </c>
      <c r="F166" s="2" t="s">
        <v>2055</v>
      </c>
      <c r="G166" s="2">
        <v>3.9279999999999999</v>
      </c>
      <c r="H166" s="2">
        <f>MEDIAN(G166:G170)</f>
        <v>3.7069999999999999</v>
      </c>
      <c r="I166">
        <f>MEDIAN(D166:D170)</f>
        <v>10.78463</v>
      </c>
    </row>
    <row r="167" spans="1:9" x14ac:dyDescent="0.25">
      <c r="A167" s="2"/>
      <c r="B167" t="s">
        <v>2382</v>
      </c>
      <c r="D167">
        <v>10.914825</v>
      </c>
      <c r="F167" s="2"/>
      <c r="G167" s="2">
        <v>3.79</v>
      </c>
    </row>
    <row r="168" spans="1:9" x14ac:dyDescent="0.25">
      <c r="A168" s="2"/>
      <c r="B168" t="s">
        <v>2383</v>
      </c>
      <c r="D168">
        <v>10.78463</v>
      </c>
      <c r="F168" s="2"/>
      <c r="G168" s="2">
        <v>3.7069999999999999</v>
      </c>
    </row>
    <row r="169" spans="1:9" x14ac:dyDescent="0.25">
      <c r="A169" s="2"/>
      <c r="B169" t="s">
        <v>1587</v>
      </c>
      <c r="D169">
        <v>10.789168999999999</v>
      </c>
      <c r="F169" s="2"/>
      <c r="G169" s="2">
        <v>3.64</v>
      </c>
    </row>
    <row r="170" spans="1:9" x14ac:dyDescent="0.25">
      <c r="A170" s="2"/>
      <c r="B170" t="s">
        <v>2384</v>
      </c>
      <c r="D170">
        <v>10.749008</v>
      </c>
      <c r="F170" s="2"/>
      <c r="G170" s="2">
        <v>3.6890000000000001</v>
      </c>
    </row>
    <row r="171" spans="1:9" x14ac:dyDescent="0.25">
      <c r="A171" s="2"/>
      <c r="F171" s="2"/>
      <c r="G171" s="2"/>
    </row>
    <row r="172" spans="1:9" x14ac:dyDescent="0.25">
      <c r="A172" s="2" t="s">
        <v>2037</v>
      </c>
      <c r="B172" t="s">
        <v>2385</v>
      </c>
      <c r="C172" t="s">
        <v>2134</v>
      </c>
      <c r="D172">
        <v>100.646812</v>
      </c>
      <c r="E172" t="s">
        <v>2386</v>
      </c>
      <c r="F172" s="2" t="s">
        <v>2387</v>
      </c>
      <c r="G172" s="2">
        <v>5.9720000000000004</v>
      </c>
      <c r="H172" s="2">
        <f>MEDIAN(G172:G176)</f>
        <v>5.7489999999999997</v>
      </c>
      <c r="I172">
        <f>MEDIAN(D172:D176)</f>
        <v>100.646812</v>
      </c>
    </row>
    <row r="173" spans="1:9" x14ac:dyDescent="0.25">
      <c r="A173" s="2"/>
      <c r="B173" t="s">
        <v>2388</v>
      </c>
      <c r="D173">
        <v>100.7719039</v>
      </c>
      <c r="F173" s="2"/>
      <c r="G173" s="2">
        <v>5.7489999999999997</v>
      </c>
    </row>
    <row r="174" spans="1:9" x14ac:dyDescent="0.25">
      <c r="A174" s="2"/>
      <c r="B174" t="s">
        <v>2389</v>
      </c>
      <c r="D174">
        <v>45.397599999999997</v>
      </c>
      <c r="F174" s="2"/>
      <c r="G174" s="2">
        <v>6.1719999999999997</v>
      </c>
    </row>
    <row r="175" spans="1:9" x14ac:dyDescent="0.25">
      <c r="A175" s="2"/>
      <c r="B175" t="s">
        <v>2390</v>
      </c>
      <c r="D175">
        <v>100.90151</v>
      </c>
      <c r="F175" s="2"/>
      <c r="G175" s="2">
        <v>5.1639999999999997</v>
      </c>
    </row>
    <row r="176" spans="1:9" x14ac:dyDescent="0.25">
      <c r="A176" s="2"/>
      <c r="B176" t="s">
        <v>2391</v>
      </c>
      <c r="D176">
        <v>100.61526000000001</v>
      </c>
      <c r="F176" s="2"/>
      <c r="G176" s="2">
        <v>5.2220000000000004</v>
      </c>
    </row>
    <row r="177" spans="1:9" x14ac:dyDescent="0.25">
      <c r="A177" s="2"/>
      <c r="F177" s="2"/>
      <c r="G177" s="2"/>
    </row>
    <row r="178" spans="1:9" x14ac:dyDescent="0.25">
      <c r="A178" s="2" t="s">
        <v>2036</v>
      </c>
      <c r="B178" t="s">
        <v>2392</v>
      </c>
      <c r="C178" t="s">
        <v>2393</v>
      </c>
      <c r="D178">
        <v>67.112525000000005</v>
      </c>
      <c r="E178" t="s">
        <v>2049</v>
      </c>
      <c r="F178" s="2" t="s">
        <v>2050</v>
      </c>
      <c r="G178" s="2">
        <v>9.4610000000000003</v>
      </c>
      <c r="H178" s="2">
        <f>MEDIAN(G178:G182)</f>
        <v>11.053000000000001</v>
      </c>
      <c r="I178">
        <f>MEDIAN(D178:D182)</f>
        <v>136.10185000000001</v>
      </c>
    </row>
    <row r="179" spans="1:9" x14ac:dyDescent="0.25">
      <c r="A179" s="2"/>
      <c r="B179" t="s">
        <v>2394</v>
      </c>
      <c r="D179">
        <v>136.63606999999999</v>
      </c>
      <c r="F179" s="2"/>
      <c r="G179" s="2">
        <v>9.2379999999999995</v>
      </c>
    </row>
    <row r="180" spans="1:9" x14ac:dyDescent="0.25">
      <c r="A180" s="2"/>
      <c r="B180" t="s">
        <v>2395</v>
      </c>
      <c r="D180">
        <v>66.920433000000003</v>
      </c>
      <c r="F180" s="2"/>
      <c r="G180" s="2">
        <v>11.053000000000001</v>
      </c>
    </row>
    <row r="181" spans="1:9" x14ac:dyDescent="0.25">
      <c r="A181" s="2"/>
      <c r="B181" t="s">
        <v>2396</v>
      </c>
      <c r="D181">
        <v>136.10185000000001</v>
      </c>
      <c r="F181" s="2"/>
      <c r="G181" s="2">
        <v>12.39</v>
      </c>
    </row>
    <row r="182" spans="1:9" x14ac:dyDescent="0.25">
      <c r="A182" s="2"/>
      <c r="B182" t="s">
        <v>2397</v>
      </c>
      <c r="D182">
        <v>136.41873100000001</v>
      </c>
      <c r="F182" s="2"/>
      <c r="G182" s="2">
        <v>11.555</v>
      </c>
    </row>
    <row r="183" spans="1:9" x14ac:dyDescent="0.25">
      <c r="A183" s="2"/>
      <c r="F183" s="2"/>
      <c r="G183" s="2"/>
    </row>
    <row r="184" spans="1:9" x14ac:dyDescent="0.25">
      <c r="A184" s="2" t="s">
        <v>2035</v>
      </c>
      <c r="B184" t="s">
        <v>2403</v>
      </c>
      <c r="C184" t="s">
        <v>2110</v>
      </c>
      <c r="D184">
        <v>141.50466900000001</v>
      </c>
      <c r="E184" t="s">
        <v>2041</v>
      </c>
      <c r="F184" s="2" t="s">
        <v>2398</v>
      </c>
      <c r="G184" s="2">
        <v>31.137</v>
      </c>
      <c r="H184" s="2">
        <f>MEDIAN(G184:G188)</f>
        <v>25.841000000000001</v>
      </c>
      <c r="I184">
        <f>MEDIAN(D184:D188)</f>
        <v>122.2145</v>
      </c>
    </row>
    <row r="185" spans="1:9" x14ac:dyDescent="0.25">
      <c r="A185" s="2"/>
      <c r="B185" t="s">
        <v>2399</v>
      </c>
      <c r="D185">
        <v>119.940032</v>
      </c>
      <c r="F185" s="2"/>
      <c r="G185" s="2">
        <v>26.023</v>
      </c>
    </row>
    <row r="186" spans="1:9" x14ac:dyDescent="0.25">
      <c r="A186" s="2"/>
      <c r="B186" t="s">
        <v>2400</v>
      </c>
      <c r="D186">
        <v>122.2145</v>
      </c>
      <c r="F186" s="2"/>
      <c r="G186" s="2">
        <v>25.841000000000001</v>
      </c>
    </row>
    <row r="187" spans="1:9" x14ac:dyDescent="0.25">
      <c r="A187" s="2"/>
      <c r="B187" t="s">
        <v>2401</v>
      </c>
      <c r="D187">
        <v>127.5729</v>
      </c>
      <c r="F187" s="2"/>
      <c r="G187" s="2">
        <v>23.591999999999999</v>
      </c>
    </row>
    <row r="188" spans="1:9" x14ac:dyDescent="0.25">
      <c r="A188" s="2"/>
      <c r="B188" t="s">
        <v>2402</v>
      </c>
      <c r="D188">
        <v>70.837599999999995</v>
      </c>
      <c r="F188" s="2"/>
      <c r="G188" s="2">
        <v>24.57</v>
      </c>
    </row>
    <row r="189" spans="1:9" x14ac:dyDescent="0.25">
      <c r="A189" s="2"/>
      <c r="F189" s="2"/>
      <c r="G189" s="2"/>
    </row>
    <row r="190" spans="1:9" x14ac:dyDescent="0.25">
      <c r="A190" s="2" t="s">
        <v>2016</v>
      </c>
      <c r="B190" t="s">
        <v>2404</v>
      </c>
      <c r="C190" t="s">
        <v>2405</v>
      </c>
      <c r="D190">
        <v>396.71006010000002</v>
      </c>
      <c r="E190" t="s">
        <v>2019</v>
      </c>
      <c r="F190" s="2" t="s">
        <v>2020</v>
      </c>
      <c r="G190" s="2">
        <v>43.317999999999998</v>
      </c>
      <c r="H190" s="2">
        <f>MEDIAN(G190:G194)</f>
        <v>42.04</v>
      </c>
      <c r="I190">
        <f>MEDIAN(D190:D194)</f>
        <v>411.28125999999997</v>
      </c>
    </row>
    <row r="191" spans="1:9" x14ac:dyDescent="0.25">
      <c r="A191" s="2"/>
      <c r="B191" t="s">
        <v>2406</v>
      </c>
      <c r="D191">
        <v>411.28125999999997</v>
      </c>
      <c r="F191" s="2"/>
      <c r="G191" s="2">
        <v>42.04</v>
      </c>
    </row>
    <row r="192" spans="1:9" x14ac:dyDescent="0.25">
      <c r="A192" s="2"/>
      <c r="B192" t="s">
        <v>2407</v>
      </c>
      <c r="D192">
        <v>421.47744</v>
      </c>
      <c r="F192" s="2"/>
      <c r="G192" s="2">
        <v>41.743000000000002</v>
      </c>
    </row>
    <row r="193" spans="1:9" x14ac:dyDescent="0.25">
      <c r="A193" s="2"/>
      <c r="B193" t="s">
        <v>2408</v>
      </c>
      <c r="D193">
        <v>300.49815999999998</v>
      </c>
      <c r="F193" s="2"/>
      <c r="G193" s="2">
        <v>42.573999999999998</v>
      </c>
    </row>
    <row r="194" spans="1:9" x14ac:dyDescent="0.25">
      <c r="A194" s="2"/>
      <c r="B194" t="s">
        <v>2409</v>
      </c>
      <c r="D194">
        <v>416.01</v>
      </c>
      <c r="F194" s="2"/>
      <c r="G194" s="2">
        <v>40.837000000000003</v>
      </c>
    </row>
    <row r="195" spans="1:9" x14ac:dyDescent="0.25">
      <c r="A195" s="2"/>
      <c r="F195" s="2"/>
      <c r="G195" s="2"/>
    </row>
    <row r="196" spans="1:9" x14ac:dyDescent="0.25">
      <c r="A196" s="2" t="s">
        <v>2007</v>
      </c>
      <c r="B196" t="s">
        <v>2410</v>
      </c>
      <c r="C196" t="s">
        <v>2411</v>
      </c>
      <c r="D196">
        <v>168.73866200000001</v>
      </c>
      <c r="E196" t="s">
        <v>2010</v>
      </c>
      <c r="F196" s="2" t="s">
        <v>2011</v>
      </c>
      <c r="G196" s="2">
        <v>87.281000000000006</v>
      </c>
      <c r="H196" s="2">
        <f>MEDIAN(G196:G200)</f>
        <v>87.281000000000006</v>
      </c>
      <c r="I196">
        <f>MEDIAN(D196:D200)</f>
        <v>373.22457800000001</v>
      </c>
    </row>
    <row r="197" spans="1:9" x14ac:dyDescent="0.25">
      <c r="A197" s="2"/>
      <c r="B197" t="s">
        <v>2413</v>
      </c>
      <c r="D197">
        <v>381.02209399999998</v>
      </c>
      <c r="F197" s="2"/>
      <c r="G197" s="2">
        <v>94.242000000000004</v>
      </c>
    </row>
    <row r="198" spans="1:9" x14ac:dyDescent="0.25">
      <c r="A198" s="2"/>
      <c r="B198" t="s">
        <v>2415</v>
      </c>
      <c r="D198">
        <v>342.87373300000002</v>
      </c>
      <c r="F198" s="2"/>
      <c r="G198" s="2">
        <v>91.073999999999998</v>
      </c>
    </row>
    <row r="199" spans="1:9" x14ac:dyDescent="0.25">
      <c r="A199" s="2"/>
      <c r="B199" t="s">
        <v>2416</v>
      </c>
      <c r="D199">
        <v>373.22457800000001</v>
      </c>
      <c r="F199" s="2"/>
      <c r="G199" s="2">
        <v>81.236000000000004</v>
      </c>
    </row>
    <row r="200" spans="1:9" x14ac:dyDescent="0.25">
      <c r="A200" s="2"/>
      <c r="B200" t="s">
        <v>2417</v>
      </c>
      <c r="D200">
        <v>530.63716999999997</v>
      </c>
      <c r="F200" s="2"/>
      <c r="G200" s="2">
        <v>86.519000000000005</v>
      </c>
    </row>
    <row r="201" spans="1:9" x14ac:dyDescent="0.25">
      <c r="A201" s="2"/>
      <c r="F201" s="2"/>
      <c r="G201" s="2"/>
    </row>
    <row r="202" spans="1:9" x14ac:dyDescent="0.25">
      <c r="A202" s="2" t="s">
        <v>1998</v>
      </c>
      <c r="B202" t="s">
        <v>2418</v>
      </c>
      <c r="C202" t="s">
        <v>2419</v>
      </c>
      <c r="D202">
        <v>501.77848</v>
      </c>
      <c r="E202" t="s">
        <v>2001</v>
      </c>
      <c r="F202" s="2" t="s">
        <v>2002</v>
      </c>
      <c r="G202" s="2">
        <v>117.03100000000001</v>
      </c>
      <c r="H202" s="2">
        <f>MEDIAN(G202:G206)</f>
        <v>112.938</v>
      </c>
      <c r="I202">
        <f>MEDIAN(D202:D206)</f>
        <v>501.77848</v>
      </c>
    </row>
    <row r="203" spans="1:9" x14ac:dyDescent="0.25">
      <c r="A203" s="2"/>
      <c r="B203" t="s">
        <v>2420</v>
      </c>
      <c r="D203">
        <v>349.72620999999998</v>
      </c>
      <c r="F203" s="2"/>
      <c r="G203" s="2">
        <v>113.64100000000001</v>
      </c>
    </row>
    <row r="204" spans="1:9" x14ac:dyDescent="0.25">
      <c r="A204" s="2"/>
      <c r="B204" t="s">
        <v>2421</v>
      </c>
      <c r="D204">
        <v>536.52915099999996</v>
      </c>
      <c r="F204" s="2"/>
      <c r="G204" s="2">
        <v>110.554</v>
      </c>
    </row>
    <row r="205" spans="1:9" x14ac:dyDescent="0.25">
      <c r="A205" s="2"/>
      <c r="B205" t="s">
        <v>2422</v>
      </c>
      <c r="D205">
        <v>521.73812799999996</v>
      </c>
      <c r="F205" s="2"/>
      <c r="G205" s="2">
        <v>112.938</v>
      </c>
    </row>
    <row r="206" spans="1:9" x14ac:dyDescent="0.25">
      <c r="A206" s="2"/>
      <c r="B206" t="s">
        <v>2423</v>
      </c>
      <c r="D206">
        <v>353.36855300000002</v>
      </c>
      <c r="F206" s="2"/>
      <c r="G206" s="2">
        <v>110.232</v>
      </c>
    </row>
    <row r="207" spans="1:9" x14ac:dyDescent="0.25">
      <c r="A207" s="2"/>
      <c r="F207" s="2"/>
      <c r="G207" s="2"/>
    </row>
    <row r="208" spans="1:9" x14ac:dyDescent="0.25">
      <c r="A208" s="2" t="s">
        <v>1989</v>
      </c>
      <c r="B208" t="s">
        <v>2375</v>
      </c>
      <c r="C208" t="s">
        <v>2376</v>
      </c>
      <c r="D208">
        <v>706.87030000000004</v>
      </c>
      <c r="E208" t="s">
        <v>1992</v>
      </c>
      <c r="F208" s="2" t="s">
        <v>2377</v>
      </c>
      <c r="G208" s="2">
        <v>163.96199999999999</v>
      </c>
      <c r="H208" s="2">
        <f>MEDIAN(G208:G212)</f>
        <v>160.59399999999999</v>
      </c>
      <c r="I208">
        <f>MEDIAN(D208:D212)</f>
        <v>706.87030000000004</v>
      </c>
    </row>
    <row r="209" spans="1:9" x14ac:dyDescent="0.25">
      <c r="A209" s="2"/>
      <c r="B209" t="s">
        <v>2414</v>
      </c>
      <c r="D209">
        <v>736.3658676</v>
      </c>
      <c r="F209" s="2"/>
      <c r="G209" s="2">
        <v>153.44300000000001</v>
      </c>
    </row>
    <row r="210" spans="1:9" x14ac:dyDescent="0.25">
      <c r="A210" s="2"/>
      <c r="B210" t="s">
        <v>2424</v>
      </c>
      <c r="D210">
        <v>418.7602996</v>
      </c>
      <c r="F210" s="2"/>
      <c r="G210" s="2">
        <v>158.69900000000001</v>
      </c>
    </row>
    <row r="211" spans="1:9" x14ac:dyDescent="0.25">
      <c r="A211" s="2"/>
      <c r="B211" t="s">
        <v>2425</v>
      </c>
      <c r="D211">
        <v>422.51022999999998</v>
      </c>
      <c r="F211" s="2"/>
      <c r="G211" s="2">
        <v>160.59399999999999</v>
      </c>
    </row>
    <row r="212" spans="1:9" x14ac:dyDescent="0.25">
      <c r="A212" s="2"/>
      <c r="B212" t="s">
        <v>2426</v>
      </c>
      <c r="D212">
        <v>715.06613000000004</v>
      </c>
      <c r="F212" s="2"/>
      <c r="G212" s="2">
        <v>163.529</v>
      </c>
    </row>
    <row r="213" spans="1:9" x14ac:dyDescent="0.25">
      <c r="A213" s="2"/>
      <c r="F213" s="2"/>
      <c r="G213" s="2"/>
    </row>
    <row r="214" spans="1:9" x14ac:dyDescent="0.25">
      <c r="A214" s="2" t="s">
        <v>2062</v>
      </c>
      <c r="B214" t="s">
        <v>2368</v>
      </c>
      <c r="C214" t="s">
        <v>2369</v>
      </c>
      <c r="D214">
        <v>530.21500300000002</v>
      </c>
      <c r="E214" t="s">
        <v>2065</v>
      </c>
      <c r="F214" s="2" t="s">
        <v>2066</v>
      </c>
      <c r="G214" s="2">
        <v>202.61099999999999</v>
      </c>
      <c r="H214" s="2">
        <f>MEDIAN(G214:G218)</f>
        <v>200.12899999999999</v>
      </c>
      <c r="I214">
        <f>MEDIAN(D214:D218)</f>
        <v>378.83884</v>
      </c>
    </row>
    <row r="215" spans="1:9" x14ac:dyDescent="0.25">
      <c r="B215" t="s">
        <v>2371</v>
      </c>
      <c r="D215">
        <v>326.33250399999997</v>
      </c>
      <c r="G215" s="2">
        <v>205.79599999999999</v>
      </c>
    </row>
    <row r="216" spans="1:9" x14ac:dyDescent="0.25">
      <c r="B216" t="s">
        <v>2372</v>
      </c>
      <c r="D216">
        <v>378.83884</v>
      </c>
      <c r="G216" s="2">
        <v>199.19</v>
      </c>
    </row>
    <row r="217" spans="1:9" x14ac:dyDescent="0.25">
      <c r="B217" t="s">
        <v>2373</v>
      </c>
      <c r="D217">
        <v>378.39460000000003</v>
      </c>
      <c r="G217" s="2">
        <v>198.529</v>
      </c>
    </row>
    <row r="218" spans="1:9" x14ac:dyDescent="0.25">
      <c r="B218" t="s">
        <v>2374</v>
      </c>
      <c r="D218">
        <v>717.23694599999999</v>
      </c>
      <c r="G218" s="2">
        <v>200.12899999999999</v>
      </c>
    </row>
    <row r="219" spans="1:9" x14ac:dyDescent="0.25">
      <c r="G219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topLeftCell="A103" workbookViewId="0">
      <selection activeCell="A223" sqref="A223"/>
    </sheetView>
  </sheetViews>
  <sheetFormatPr defaultRowHeight="15" x14ac:dyDescent="0.25"/>
  <cols>
    <col min="1" max="1" width="32.140625" customWidth="1"/>
    <col min="2" max="2" width="14.28515625" customWidth="1"/>
    <col min="3" max="3" width="18.5703125" customWidth="1"/>
    <col min="4" max="4" width="15.28515625" customWidth="1"/>
    <col min="5" max="5" width="12.5703125" customWidth="1"/>
    <col min="6" max="6" width="14.5703125" customWidth="1"/>
    <col min="7" max="7" width="19.28515625" customWidth="1"/>
    <col min="8" max="8" width="16.42578125" customWidth="1"/>
    <col min="9" max="9" width="18.5703125" customWidth="1"/>
  </cols>
  <sheetData>
    <row r="1" spans="1:18" x14ac:dyDescent="0.25">
      <c r="A1" s="1" t="s">
        <v>0</v>
      </c>
      <c r="B1" s="1" t="s">
        <v>963</v>
      </c>
      <c r="C1" s="1" t="s">
        <v>3</v>
      </c>
      <c r="D1" s="1" t="s">
        <v>4</v>
      </c>
      <c r="E1" s="1" t="s">
        <v>6</v>
      </c>
      <c r="F1" s="1" t="s">
        <v>5</v>
      </c>
      <c r="G1" s="7" t="s">
        <v>964</v>
      </c>
      <c r="H1" s="1" t="s">
        <v>1979</v>
      </c>
      <c r="I1" s="1" t="s">
        <v>1980</v>
      </c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t="s">
        <v>35</v>
      </c>
      <c r="B2" s="2" t="s">
        <v>521</v>
      </c>
      <c r="C2" s="2" t="s">
        <v>68</v>
      </c>
      <c r="D2" s="2">
        <v>1205.3381271000001</v>
      </c>
      <c r="E2" s="2" t="s">
        <v>522</v>
      </c>
      <c r="F2" s="2" t="s">
        <v>523</v>
      </c>
      <c r="G2" s="5" t="s">
        <v>971</v>
      </c>
      <c r="H2" s="2">
        <f>MEDIAN(G2:G6)</f>
        <v>55881.684500000003</v>
      </c>
      <c r="I2">
        <f>MEDIAN(D2:D6)</f>
        <v>1470.9947121299999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B3" s="2" t="s">
        <v>1084</v>
      </c>
      <c r="C3" s="2"/>
      <c r="D3" s="2">
        <v>1364.6347427000001</v>
      </c>
      <c r="E3" s="2"/>
      <c r="F3" s="2"/>
      <c r="G3" s="2">
        <v>57636.873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B4" s="2" t="s">
        <v>1085</v>
      </c>
      <c r="C4" s="2"/>
      <c r="D4" s="2">
        <v>1602.2616043</v>
      </c>
      <c r="E4" s="2"/>
      <c r="F4" s="2"/>
      <c r="G4" s="2">
        <v>54830.436000000002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B5" s="2" t="s">
        <v>1089</v>
      </c>
      <c r="C5" s="2"/>
      <c r="D5" s="2">
        <v>1488.7431335399999</v>
      </c>
      <c r="E5" s="2"/>
      <c r="F5" s="2"/>
      <c r="G5" s="2">
        <v>54519.56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B6" s="2" t="s">
        <v>1783</v>
      </c>
      <c r="C6" s="2"/>
      <c r="D6" s="2">
        <v>1470.9947121299999</v>
      </c>
      <c r="E6" s="2"/>
      <c r="F6" s="2"/>
      <c r="G6" s="2">
        <v>56932.932999999997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36</v>
      </c>
      <c r="B8" s="2" t="s">
        <v>266</v>
      </c>
      <c r="C8" s="2" t="s">
        <v>126</v>
      </c>
      <c r="D8" s="2">
        <v>120.8896408</v>
      </c>
      <c r="E8" s="2" t="s">
        <v>267</v>
      </c>
      <c r="F8" s="2" t="s">
        <v>268</v>
      </c>
      <c r="G8" s="2" t="s">
        <v>972</v>
      </c>
      <c r="H8" s="2">
        <f>MEDIAN(G8:G12)</f>
        <v>7059.0529999999999</v>
      </c>
      <c r="I8">
        <f>MEDIAN(D8:D12)</f>
        <v>162.21844680999999</v>
      </c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B9" s="2" t="s">
        <v>1083</v>
      </c>
      <c r="C9" s="2"/>
      <c r="D9" s="2">
        <v>248.37756340000001</v>
      </c>
      <c r="E9" s="2"/>
      <c r="F9" s="2"/>
      <c r="G9" s="2">
        <v>7623.0330000000004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B10" s="2" t="s">
        <v>1086</v>
      </c>
      <c r="C10" s="2"/>
      <c r="D10" s="2">
        <v>200.53038787</v>
      </c>
      <c r="E10" s="2"/>
      <c r="F10" s="2"/>
      <c r="G10" s="2">
        <v>6921.3729999999996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B11" s="2" t="s">
        <v>1088</v>
      </c>
      <c r="C11" s="2"/>
      <c r="D11" s="2">
        <v>152.26139068000001</v>
      </c>
      <c r="E11" s="2"/>
      <c r="F11" s="2"/>
      <c r="G11" s="2">
        <v>7196.7330000000002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B12" s="2" t="s">
        <v>1782</v>
      </c>
      <c r="C12" s="2"/>
      <c r="D12" s="2">
        <v>162.21844680999999</v>
      </c>
      <c r="E12" s="2"/>
      <c r="F12" s="2"/>
      <c r="G12" s="2">
        <v>6499.1170000000002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t="s">
        <v>38</v>
      </c>
      <c r="B14" s="2" t="s">
        <v>263</v>
      </c>
      <c r="C14" s="2" t="s">
        <v>123</v>
      </c>
      <c r="D14" s="2">
        <v>119.37279510400001</v>
      </c>
      <c r="E14" s="2" t="s">
        <v>264</v>
      </c>
      <c r="F14" s="2" t="s">
        <v>265</v>
      </c>
      <c r="G14" s="2" t="s">
        <v>973</v>
      </c>
      <c r="H14" s="2">
        <f>MEDIAN(G14:G18)</f>
        <v>1546.4299999999998</v>
      </c>
      <c r="I14">
        <f>MEDIAN(D14:D18)</f>
        <v>119.37279510400001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B15" s="2" t="s">
        <v>1094</v>
      </c>
      <c r="C15" s="2"/>
      <c r="D15" s="2">
        <v>168.0580368</v>
      </c>
      <c r="E15" s="2"/>
      <c r="F15" s="2"/>
      <c r="G15" s="2">
        <v>1533.11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B16" s="2" t="s">
        <v>1098</v>
      </c>
      <c r="C16" s="2"/>
      <c r="D16" s="2">
        <v>92.425163260000005</v>
      </c>
      <c r="E16" s="2"/>
      <c r="F16" s="2"/>
      <c r="G16" s="2">
        <v>1559.75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B17" s="2" t="s">
        <v>1102</v>
      </c>
      <c r="C17" s="2"/>
      <c r="D17" s="2">
        <v>83.458038329999994</v>
      </c>
      <c r="E17" s="2"/>
      <c r="F17" s="2"/>
      <c r="G17" s="2">
        <v>1612.019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B18" s="2" t="s">
        <v>1781</v>
      </c>
      <c r="C18" s="2"/>
      <c r="D18" s="2">
        <v>150.56597203999999</v>
      </c>
      <c r="E18" s="2"/>
      <c r="F18" s="2"/>
      <c r="G18" s="2">
        <v>1515.81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t="s">
        <v>40</v>
      </c>
      <c r="B20" s="2" t="s">
        <v>260</v>
      </c>
      <c r="C20" s="2" t="s">
        <v>65</v>
      </c>
      <c r="D20" s="2">
        <v>63.880119323000002</v>
      </c>
      <c r="E20" s="2" t="s">
        <v>261</v>
      </c>
      <c r="F20" s="2" t="s">
        <v>262</v>
      </c>
      <c r="G20" s="2" t="s">
        <v>974</v>
      </c>
      <c r="H20" s="2">
        <f>MEDIAN(G20:G24)</f>
        <v>429.54399999999998</v>
      </c>
      <c r="I20">
        <f>MEDIAN(D20:D24)</f>
        <v>99.234191890000005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B21" s="2" t="s">
        <v>1096</v>
      </c>
      <c r="C21" s="2"/>
      <c r="D21" s="2">
        <v>99.234191890000005</v>
      </c>
      <c r="E21" s="2"/>
      <c r="F21" s="2"/>
      <c r="G21" s="2">
        <v>423.9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B22" s="2" t="s">
        <v>1097</v>
      </c>
      <c r="C22" s="2"/>
      <c r="D22" s="2">
        <v>133.81598663299999</v>
      </c>
      <c r="E22" s="2"/>
      <c r="F22" s="2"/>
      <c r="G22" s="2">
        <v>467.53500000000003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B23" s="2" t="s">
        <v>1099</v>
      </c>
      <c r="C23" s="2"/>
      <c r="D23" s="2">
        <v>87.479309082</v>
      </c>
      <c r="E23" s="2"/>
      <c r="F23" s="2"/>
      <c r="G23" s="2">
        <v>416.65800000000002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B24" s="2" t="s">
        <v>1780</v>
      </c>
      <c r="C24" s="2"/>
      <c r="D24" s="2">
        <v>100.84915144999999</v>
      </c>
      <c r="E24" s="2"/>
      <c r="F24" s="2"/>
      <c r="G24" s="2">
        <v>435.18799999999999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t="s">
        <v>41</v>
      </c>
      <c r="B26" s="2" t="s">
        <v>257</v>
      </c>
      <c r="C26" s="2" t="s">
        <v>115</v>
      </c>
      <c r="D26" s="2">
        <v>280.20954895</v>
      </c>
      <c r="E26" s="2" t="s">
        <v>258</v>
      </c>
      <c r="F26" s="2" t="s">
        <v>259</v>
      </c>
      <c r="G26" s="2" t="s">
        <v>975</v>
      </c>
      <c r="H26" s="2">
        <f>MEDIAN(G26:G30)</f>
        <v>1575.116</v>
      </c>
      <c r="I26">
        <f>MEDIAN(D26:D30)</f>
        <v>236.14458465000001</v>
      </c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B27" s="2" t="s">
        <v>1109</v>
      </c>
      <c r="C27" s="2"/>
      <c r="D27" s="2">
        <v>176.55973052900001</v>
      </c>
      <c r="E27" s="2"/>
      <c r="F27" s="2"/>
      <c r="G27" s="2">
        <v>1370.5920000000001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B28" s="2" t="s">
        <v>1105</v>
      </c>
      <c r="C28" s="2"/>
      <c r="D28" s="2">
        <v>236.14458465000001</v>
      </c>
      <c r="E28" s="2"/>
      <c r="F28" s="2"/>
      <c r="G28" s="2">
        <v>1624.855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B29" s="2" t="s">
        <v>1106</v>
      </c>
      <c r="C29" s="2"/>
      <c r="D29" s="2">
        <v>211.42591089999999</v>
      </c>
      <c r="E29" s="2"/>
      <c r="F29" s="2"/>
      <c r="G29" s="2">
        <v>1601.451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B30" s="2" t="s">
        <v>1779</v>
      </c>
      <c r="C30" s="2"/>
      <c r="D30" s="2">
        <v>295.44976179999998</v>
      </c>
      <c r="E30" s="2"/>
      <c r="F30" s="2"/>
      <c r="G30" s="2">
        <v>1548.7809999999999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t="s">
        <v>43</v>
      </c>
      <c r="B32" s="2" t="s">
        <v>254</v>
      </c>
      <c r="C32" s="2" t="s">
        <v>112</v>
      </c>
      <c r="D32" s="2">
        <v>354.12443542</v>
      </c>
      <c r="E32" s="2" t="s">
        <v>255</v>
      </c>
      <c r="F32" s="2" t="s">
        <v>256</v>
      </c>
      <c r="G32" s="5" t="s">
        <v>976</v>
      </c>
      <c r="H32" s="2">
        <f>MEDIAN(G32:G36)</f>
        <v>156.9</v>
      </c>
      <c r="I32">
        <f>MEDIAN(D32:D36)</f>
        <v>354.12443542</v>
      </c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B33" s="2" t="s">
        <v>1139</v>
      </c>
      <c r="C33" s="2"/>
      <c r="D33" s="2">
        <v>335.28788750000001</v>
      </c>
      <c r="E33" s="2"/>
      <c r="F33" s="2"/>
      <c r="G33" s="2">
        <v>163.79599999999999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B34" s="2" t="s">
        <v>1140</v>
      </c>
      <c r="C34" s="2"/>
      <c r="D34" s="2">
        <v>190.27117100000001</v>
      </c>
      <c r="E34" s="2"/>
      <c r="F34" s="2"/>
      <c r="G34" s="2">
        <v>162.602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B35" s="2" t="s">
        <v>1142</v>
      </c>
      <c r="C35" s="2"/>
      <c r="D35" s="2">
        <v>404.76292410000002</v>
      </c>
      <c r="E35" s="2"/>
      <c r="F35" s="2"/>
      <c r="G35" s="2">
        <v>147.745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B36" s="2" t="s">
        <v>1778</v>
      </c>
      <c r="C36" s="2"/>
      <c r="D36" s="2">
        <v>409.80714</v>
      </c>
      <c r="E36" s="2"/>
      <c r="F36" s="2"/>
      <c r="G36" s="2">
        <v>151.19800000000001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t="s">
        <v>45</v>
      </c>
      <c r="B38" s="2" t="s">
        <v>253</v>
      </c>
      <c r="C38" s="2" t="s">
        <v>46</v>
      </c>
      <c r="D38" s="2">
        <v>43.609237670799999</v>
      </c>
      <c r="E38" s="2" t="s">
        <v>109</v>
      </c>
      <c r="F38" s="2" t="s">
        <v>110</v>
      </c>
      <c r="G38" s="2" t="s">
        <v>977</v>
      </c>
      <c r="H38" s="2">
        <f>MEDIAN(G38:G42)</f>
        <v>312.64249999999998</v>
      </c>
      <c r="I38">
        <f>MEDIAN(D38:D42)</f>
        <v>66.702697749999999</v>
      </c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B39" s="2" t="s">
        <v>1107</v>
      </c>
      <c r="C39" s="2"/>
      <c r="D39" s="2">
        <v>70.325241000000005</v>
      </c>
      <c r="E39" s="2"/>
      <c r="F39" s="2"/>
      <c r="G39" s="2">
        <v>297.34699999999998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B40" s="2" t="s">
        <v>1115</v>
      </c>
      <c r="C40" s="2"/>
      <c r="D40" s="2">
        <v>42.493904112999999</v>
      </c>
      <c r="E40" s="2"/>
      <c r="F40" s="2"/>
      <c r="G40" s="2">
        <v>327.93799999999999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B41" s="2" t="s">
        <v>1111</v>
      </c>
      <c r="C41" s="2"/>
      <c r="D41" s="2">
        <v>66.702697749999999</v>
      </c>
      <c r="E41" s="2"/>
      <c r="F41" s="2"/>
      <c r="G41" s="2">
        <v>333.31299999999999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B42" s="2" t="s">
        <v>1777</v>
      </c>
      <c r="C42" s="2"/>
      <c r="D42" s="2">
        <v>68.800700139</v>
      </c>
      <c r="E42" s="2"/>
      <c r="F42" s="2"/>
      <c r="G42" s="2">
        <v>287.15499999999997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 t="s">
        <v>47</v>
      </c>
      <c r="B44" s="2" t="s">
        <v>250</v>
      </c>
      <c r="C44" s="2" t="s">
        <v>107</v>
      </c>
      <c r="D44" s="2">
        <v>48.411799999999999</v>
      </c>
      <c r="E44" s="2" t="s">
        <v>251</v>
      </c>
      <c r="F44" s="2" t="s">
        <v>252</v>
      </c>
      <c r="G44" s="5" t="s">
        <v>978</v>
      </c>
      <c r="H44" s="2">
        <f>MEDIAN(G44:G48)</f>
        <v>167.577</v>
      </c>
      <c r="I44">
        <f>MEDIAN(D44:D48)</f>
        <v>48.411799999999999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 t="s">
        <v>1112</v>
      </c>
      <c r="C45" s="2"/>
      <c r="D45" s="2">
        <v>128.72599020000001</v>
      </c>
      <c r="E45" s="2"/>
      <c r="F45" s="2"/>
      <c r="G45" s="2">
        <v>186.90600000000001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 t="s">
        <v>1113</v>
      </c>
      <c r="C46" s="2"/>
      <c r="D46" s="2">
        <v>22.457778900000001</v>
      </c>
      <c r="E46" s="2"/>
      <c r="F46" s="2"/>
      <c r="G46" s="2">
        <v>173.98699999999999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 t="s">
        <v>1118</v>
      </c>
      <c r="C47" s="2"/>
      <c r="D47" s="2">
        <v>39.514068602999998</v>
      </c>
      <c r="E47" s="2"/>
      <c r="F47" s="2"/>
      <c r="G47" s="2">
        <v>159.113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 t="s">
        <v>1776</v>
      </c>
      <c r="C48" s="2"/>
      <c r="D48" s="2">
        <v>55.891182540000003</v>
      </c>
      <c r="E48" s="2"/>
      <c r="F48" s="2"/>
      <c r="G48" s="2">
        <v>161.167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 t="s">
        <v>14</v>
      </c>
      <c r="B50" s="2" t="s">
        <v>246</v>
      </c>
      <c r="C50" s="2" t="s">
        <v>83</v>
      </c>
      <c r="D50" s="2">
        <v>410.93492888999998</v>
      </c>
      <c r="E50" s="2" t="s">
        <v>247</v>
      </c>
      <c r="F50" s="2" t="s">
        <v>248</v>
      </c>
      <c r="G50" s="2">
        <v>6.1920000000000002</v>
      </c>
      <c r="H50" s="2">
        <f>MEDIAN(G50:G54)</f>
        <v>8.16</v>
      </c>
      <c r="I50">
        <f>MEDIAN(D50:D54)</f>
        <v>354.89644163000003</v>
      </c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 t="s">
        <v>1119</v>
      </c>
      <c r="C51" s="2"/>
      <c r="D51" s="2">
        <v>349.37423999999999</v>
      </c>
      <c r="E51" s="2"/>
      <c r="F51" s="2"/>
      <c r="G51" s="2">
        <v>10.157999999999999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 t="s">
        <v>1121</v>
      </c>
      <c r="C52" s="2"/>
      <c r="D52" s="2">
        <v>409.95690910000002</v>
      </c>
      <c r="E52" s="2"/>
      <c r="F52" s="2"/>
      <c r="G52" s="2">
        <v>8.16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 t="s">
        <v>1124</v>
      </c>
      <c r="C53" s="2"/>
      <c r="D53" s="2">
        <v>340.94868459999998</v>
      </c>
      <c r="E53" s="2"/>
      <c r="F53" s="2"/>
      <c r="G53" s="2">
        <v>7.2389999999999999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 t="s">
        <v>1775</v>
      </c>
      <c r="C54" s="2"/>
      <c r="D54" s="2">
        <v>354.89644163000003</v>
      </c>
      <c r="E54" s="2"/>
      <c r="F54" s="2"/>
      <c r="G54" s="2">
        <v>9.3309999999999995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 t="s">
        <v>23</v>
      </c>
      <c r="B56" s="2" t="s">
        <v>249</v>
      </c>
      <c r="C56" s="2" t="s">
        <v>87</v>
      </c>
      <c r="D56" s="2">
        <v>46.301330566399997</v>
      </c>
      <c r="E56" s="2" t="s">
        <v>77</v>
      </c>
      <c r="F56" s="2" t="s">
        <v>78</v>
      </c>
      <c r="G56" s="2">
        <v>5.3710000000000004</v>
      </c>
      <c r="H56" s="2">
        <f>MEDIAN(G56:G60)</f>
        <v>6.49</v>
      </c>
      <c r="I56">
        <f>MEDIAN(D56:D60)</f>
        <v>76.165969840000002</v>
      </c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 t="s">
        <v>1126</v>
      </c>
      <c r="C57" s="2"/>
      <c r="D57" s="2">
        <v>76.165969840000002</v>
      </c>
      <c r="E57" s="2"/>
      <c r="F57" s="2"/>
      <c r="G57" s="2">
        <v>7.0049999999999999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 t="s">
        <v>1127</v>
      </c>
      <c r="C58" s="2"/>
      <c r="D58" s="2">
        <v>68.225677399999995</v>
      </c>
      <c r="E58" s="2"/>
      <c r="F58" s="2"/>
      <c r="G58" s="2">
        <v>7.0339999999999998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 t="s">
        <v>1128</v>
      </c>
      <c r="C59" s="2"/>
      <c r="D59" s="2">
        <v>232.32357020000001</v>
      </c>
      <c r="E59" s="2"/>
      <c r="F59" s="2"/>
      <c r="G59" s="2">
        <v>6.49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 t="s">
        <v>1582</v>
      </c>
      <c r="C60" s="2"/>
      <c r="D60" s="2">
        <v>92.564527799999993</v>
      </c>
      <c r="E60" s="2"/>
      <c r="F60" s="2"/>
      <c r="G60" s="2">
        <v>6.0010000000000003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 t="s">
        <v>22</v>
      </c>
      <c r="B62" s="2" t="s">
        <v>524</v>
      </c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t="s">
        <v>26</v>
      </c>
      <c r="B64" s="2" t="s">
        <v>269</v>
      </c>
      <c r="C64" s="2" t="s">
        <v>100</v>
      </c>
      <c r="D64" s="2">
        <v>155.775657653</v>
      </c>
      <c r="E64" s="2" t="s">
        <v>270</v>
      </c>
      <c r="F64" s="2" t="s">
        <v>271</v>
      </c>
      <c r="G64" s="2">
        <v>8.2810000000000006</v>
      </c>
      <c r="H64" s="2">
        <f>MEDIAN(G64:G68)</f>
        <v>9.0109999999999992</v>
      </c>
      <c r="I64">
        <f>MEDIAN(D64:D68)</f>
        <v>155.775657653</v>
      </c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B65" s="2" t="s">
        <v>1129</v>
      </c>
      <c r="C65" s="2"/>
      <c r="D65" s="2">
        <v>72.711036680000007</v>
      </c>
      <c r="E65" s="2"/>
      <c r="F65" s="2"/>
      <c r="G65" s="2">
        <v>8.8989999999999991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B66" s="2" t="s">
        <v>1130</v>
      </c>
      <c r="C66" s="2"/>
      <c r="D66" s="2">
        <v>155.6973648</v>
      </c>
      <c r="E66" s="2"/>
      <c r="F66" s="2"/>
      <c r="G66" s="2">
        <v>9.2070000000000007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B67" s="2" t="s">
        <v>1131</v>
      </c>
      <c r="C67" s="2"/>
      <c r="D67" s="2">
        <v>460.24747459999998</v>
      </c>
      <c r="E67" s="2"/>
      <c r="F67" s="2"/>
      <c r="G67" s="2">
        <v>9.2650000000000006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B68" s="2" t="s">
        <v>1774</v>
      </c>
      <c r="C68" s="2"/>
      <c r="D68" s="2">
        <v>356.47944790000003</v>
      </c>
      <c r="E68" s="2"/>
      <c r="F68" s="2"/>
      <c r="G68" s="2">
        <v>9.0109999999999992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t="s">
        <v>34</v>
      </c>
      <c r="B70" s="2" t="s">
        <v>272</v>
      </c>
      <c r="C70" s="2" t="s">
        <v>98</v>
      </c>
      <c r="D70" s="2">
        <v>664.72357177000004</v>
      </c>
      <c r="E70" s="2" t="s">
        <v>273</v>
      </c>
      <c r="F70" s="2" t="s">
        <v>274</v>
      </c>
      <c r="G70" s="2">
        <v>4.9379999999999997</v>
      </c>
      <c r="H70" s="2">
        <f>MEDIAN(G70:G74)</f>
        <v>6.5039999999999996</v>
      </c>
      <c r="I70">
        <f>MEDIAN(D70:D74)</f>
        <v>664.35293569999999</v>
      </c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B71" s="2" t="s">
        <v>1132</v>
      </c>
      <c r="C71" s="2"/>
      <c r="D71" s="2">
        <v>664.35293569999999</v>
      </c>
      <c r="E71" s="2"/>
      <c r="F71" s="2"/>
      <c r="G71" s="2">
        <v>6.4550000000000001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B72" s="2" t="s">
        <v>1133</v>
      </c>
      <c r="C72" s="2"/>
      <c r="D72" s="2">
        <v>664.51084130000004</v>
      </c>
      <c r="E72" s="2"/>
      <c r="F72" s="2"/>
      <c r="G72" s="2">
        <v>6.8879999999999999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B73" s="2" t="s">
        <v>1135</v>
      </c>
      <c r="C73" s="2"/>
      <c r="D73" s="2">
        <v>652.21266174000004</v>
      </c>
      <c r="E73" s="2"/>
      <c r="F73" s="2"/>
      <c r="G73" s="2">
        <v>6.6050000000000004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B74" s="2" t="s">
        <v>1773</v>
      </c>
      <c r="C74" s="2"/>
      <c r="D74" s="2">
        <v>663.13449479999997</v>
      </c>
      <c r="E74" s="2"/>
      <c r="F74" s="2"/>
      <c r="G74" s="2">
        <v>6.5039999999999996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 t="s">
        <v>661</v>
      </c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4" t="s">
        <v>0</v>
      </c>
      <c r="B78" s="4" t="s">
        <v>963</v>
      </c>
      <c r="C78" s="4" t="s">
        <v>3</v>
      </c>
      <c r="D78" s="4" t="s">
        <v>4</v>
      </c>
      <c r="E78" s="1" t="s">
        <v>6</v>
      </c>
      <c r="F78" s="1" t="s">
        <v>5</v>
      </c>
      <c r="G78" s="12" t="s">
        <v>964</v>
      </c>
      <c r="H78" s="1" t="s">
        <v>1979</v>
      </c>
      <c r="I78" s="1" t="s">
        <v>1980</v>
      </c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 t="s">
        <v>699</v>
      </c>
      <c r="B79" s="2" t="s">
        <v>736</v>
      </c>
      <c r="C79" s="2" t="s">
        <v>737</v>
      </c>
      <c r="D79" s="2">
        <v>686.04829400000006</v>
      </c>
      <c r="E79" s="2" t="s">
        <v>738</v>
      </c>
      <c r="F79" s="2" t="s">
        <v>739</v>
      </c>
      <c r="G79" s="6" t="s">
        <v>979</v>
      </c>
      <c r="H79" s="2">
        <f>MEDIAN(G79:G83)</f>
        <v>119.72499999999999</v>
      </c>
      <c r="I79">
        <f>MEDIAN(D79:D83)</f>
        <v>713.65008332000002</v>
      </c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 t="s">
        <v>1136</v>
      </c>
      <c r="C80" s="2"/>
      <c r="D80" s="2">
        <v>718.05665587999999</v>
      </c>
      <c r="E80" s="2"/>
      <c r="F80" s="2"/>
      <c r="G80" s="6">
        <v>123.583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 t="s">
        <v>1137</v>
      </c>
      <c r="C81" s="2"/>
      <c r="D81" s="2">
        <v>727.46470641999997</v>
      </c>
      <c r="E81" s="2"/>
      <c r="F81" s="2"/>
      <c r="G81" s="6">
        <v>119.145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 t="s">
        <v>1143</v>
      </c>
      <c r="C82" s="2"/>
      <c r="D82" s="2">
        <v>702.05424489999996</v>
      </c>
      <c r="E82" s="2"/>
      <c r="F82" s="2"/>
      <c r="G82" s="6">
        <v>119.739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 t="s">
        <v>1772</v>
      </c>
      <c r="C83" s="2"/>
      <c r="D83" s="2">
        <v>713.65008332000002</v>
      </c>
      <c r="E83" s="2"/>
      <c r="F83" s="2"/>
      <c r="G83" s="6">
        <v>119.711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 t="s">
        <v>690</v>
      </c>
      <c r="B85" s="2" t="s">
        <v>732</v>
      </c>
      <c r="C85" s="2" t="s">
        <v>733</v>
      </c>
      <c r="D85" s="2">
        <v>605.48933409999995</v>
      </c>
      <c r="E85" s="2" t="s">
        <v>734</v>
      </c>
      <c r="F85" s="2" t="s">
        <v>735</v>
      </c>
      <c r="G85" s="6" t="s">
        <v>980</v>
      </c>
      <c r="H85" s="2">
        <f>MEDIAN(G85:G89)</f>
        <v>91.158500000000004</v>
      </c>
      <c r="I85">
        <f>MEDIAN(D85:D89)</f>
        <v>609.60373600000003</v>
      </c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 t="s">
        <v>1144</v>
      </c>
      <c r="C86" s="2"/>
      <c r="D86" s="2">
        <v>611.45463559999996</v>
      </c>
      <c r="E86" s="2"/>
      <c r="F86" s="2"/>
      <c r="G86" s="6">
        <v>90.787000000000006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 t="s">
        <v>1145</v>
      </c>
      <c r="C87" s="2"/>
      <c r="D87" s="2">
        <v>609.60373600000003</v>
      </c>
      <c r="E87" s="2"/>
      <c r="F87" s="2"/>
      <c r="G87" s="6">
        <v>91.42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 t="s">
        <v>1146</v>
      </c>
      <c r="C88" s="2"/>
      <c r="D88" s="2">
        <v>607.89185333199998</v>
      </c>
      <c r="E88" s="2"/>
      <c r="F88" s="2"/>
      <c r="G88" s="6">
        <v>92.721999999999994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 t="s">
        <v>1770</v>
      </c>
      <c r="C89" s="2"/>
      <c r="D89" s="2">
        <v>609.99422173000005</v>
      </c>
      <c r="E89" s="2"/>
      <c r="F89" s="2"/>
      <c r="G89" s="6">
        <v>90.897000000000006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 t="s">
        <v>691</v>
      </c>
      <c r="B91" s="2" t="s">
        <v>728</v>
      </c>
      <c r="C91" s="2" t="s">
        <v>729</v>
      </c>
      <c r="D91" s="2">
        <v>407.10437774000002</v>
      </c>
      <c r="E91" s="2" t="s">
        <v>730</v>
      </c>
      <c r="F91" s="2" t="s">
        <v>731</v>
      </c>
      <c r="G91" s="2">
        <v>58.945999999999998</v>
      </c>
      <c r="H91" s="2">
        <f>MEDIAN(G91:G95)</f>
        <v>40.564999999999998</v>
      </c>
      <c r="I91">
        <f>MEDIAN(D91:D95)</f>
        <v>415.56273650999998</v>
      </c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 t="s">
        <v>1540</v>
      </c>
      <c r="C92" s="2"/>
      <c r="D92" s="2">
        <v>415.56273650999998</v>
      </c>
      <c r="E92" s="2"/>
      <c r="F92" s="2"/>
      <c r="G92" s="2">
        <v>43.195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 t="s">
        <v>1541</v>
      </c>
      <c r="C93" s="2"/>
      <c r="D93" s="2">
        <v>415.80749500000002</v>
      </c>
      <c r="E93" s="2"/>
      <c r="F93" s="2"/>
      <c r="G93" s="2">
        <v>39.89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 t="s">
        <v>1542</v>
      </c>
      <c r="C94" s="2"/>
      <c r="D94" s="2">
        <v>407.86777999999998</v>
      </c>
      <c r="E94" s="2"/>
      <c r="F94" s="2"/>
      <c r="G94" s="2">
        <v>39.756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 t="s">
        <v>1769</v>
      </c>
      <c r="C95" s="2"/>
      <c r="D95" s="2">
        <v>415.840014</v>
      </c>
      <c r="E95" s="2"/>
      <c r="F95" s="2"/>
      <c r="G95" s="2">
        <v>40.564999999999998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 t="s">
        <v>692</v>
      </c>
      <c r="B97" s="2" t="s">
        <v>724</v>
      </c>
      <c r="C97" s="2" t="s">
        <v>725</v>
      </c>
      <c r="D97" s="2">
        <v>130.59053039</v>
      </c>
      <c r="E97" s="2" t="s">
        <v>726</v>
      </c>
      <c r="F97" s="2" t="s">
        <v>727</v>
      </c>
      <c r="G97" s="2">
        <v>16.829000000000001</v>
      </c>
      <c r="H97" s="2">
        <f>MEDIAN(G97:G101)</f>
        <v>16.829000000000001</v>
      </c>
      <c r="I97">
        <f>MEDIAN(D97:D101)</f>
        <v>129.18978150000001</v>
      </c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 t="s">
        <v>1543</v>
      </c>
      <c r="C98" s="2"/>
      <c r="D98" s="2">
        <v>128.8593444</v>
      </c>
      <c r="E98" s="2"/>
      <c r="F98" s="2"/>
      <c r="G98" s="2">
        <v>14.944000000000001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 t="s">
        <v>1544</v>
      </c>
      <c r="C99" s="2"/>
      <c r="D99" s="2">
        <v>131.02249900000001</v>
      </c>
      <c r="E99" s="2"/>
      <c r="F99" s="2"/>
      <c r="G99" s="2">
        <v>16.120999999999999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 t="s">
        <v>1545</v>
      </c>
      <c r="C100" s="2"/>
      <c r="D100" s="2">
        <v>128.15530999999999</v>
      </c>
      <c r="E100" s="2"/>
      <c r="F100" s="2"/>
      <c r="G100" s="2">
        <v>18.527000000000001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 t="s">
        <v>1768</v>
      </c>
      <c r="C101" s="2"/>
      <c r="D101" s="2">
        <v>129.18978150000001</v>
      </c>
      <c r="E101" s="2"/>
      <c r="F101" s="2"/>
      <c r="G101" s="2">
        <v>17.777999999999999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 t="s">
        <v>693</v>
      </c>
      <c r="B103" s="2" t="s">
        <v>720</v>
      </c>
      <c r="C103" s="2" t="s">
        <v>721</v>
      </c>
      <c r="D103" s="2">
        <v>23.101959227999998</v>
      </c>
      <c r="E103" s="2" t="s">
        <v>722</v>
      </c>
      <c r="F103" s="2" t="s">
        <v>723</v>
      </c>
      <c r="G103" s="2">
        <v>8.6530000000000005</v>
      </c>
      <c r="H103" s="2">
        <f>MEDIAN(G103:G107)</f>
        <v>8.6530000000000005</v>
      </c>
      <c r="I103">
        <f>MEDIAN(D103:D107)</f>
        <v>23.101959227999998</v>
      </c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 t="s">
        <v>1546</v>
      </c>
      <c r="C104" s="2"/>
      <c r="D104" s="2">
        <v>23.166122430000001</v>
      </c>
      <c r="E104" s="2"/>
      <c r="F104" s="2"/>
      <c r="G104" s="2">
        <v>8.4440000000000008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 t="s">
        <v>1547</v>
      </c>
      <c r="C105" s="2"/>
      <c r="D105" s="2">
        <v>22.947593680000001</v>
      </c>
      <c r="E105" s="2"/>
      <c r="F105" s="2"/>
      <c r="G105" s="2">
        <v>7.5750000000000002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 t="s">
        <v>1548</v>
      </c>
      <c r="C106" s="2"/>
      <c r="D106" s="2">
        <v>23.544035999999998</v>
      </c>
      <c r="E106" s="2"/>
      <c r="F106" s="2"/>
      <c r="G106" s="2">
        <v>9.4749999999999996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 t="s">
        <v>1766</v>
      </c>
      <c r="C107" s="2"/>
      <c r="D107" s="2">
        <v>22.918008100000002</v>
      </c>
      <c r="E107" s="2"/>
      <c r="F107" s="2"/>
      <c r="G107" s="2">
        <v>8.9499999999999993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 t="s">
        <v>694</v>
      </c>
      <c r="B109" s="2" t="s">
        <v>716</v>
      </c>
      <c r="C109" s="2" t="s">
        <v>717</v>
      </c>
      <c r="D109" s="2">
        <v>13.661895750999999</v>
      </c>
      <c r="E109" s="2" t="s">
        <v>718</v>
      </c>
      <c r="F109" s="2" t="s">
        <v>719</v>
      </c>
      <c r="G109" s="2">
        <v>5.5289999999999999</v>
      </c>
      <c r="H109" s="2">
        <f>MEDIAN(G109:G113)</f>
        <v>5.8959999999999999</v>
      </c>
      <c r="I109">
        <f>MEDIAN(D109:D113)</f>
        <v>13.84906</v>
      </c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 t="s">
        <v>1549</v>
      </c>
      <c r="C110" s="2"/>
      <c r="D110" s="2">
        <v>14.536483</v>
      </c>
      <c r="E110" s="2"/>
      <c r="F110" s="2"/>
      <c r="G110" s="2">
        <v>5.9909999999999997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 t="s">
        <v>1550</v>
      </c>
      <c r="C111" s="2"/>
      <c r="D111" s="2">
        <v>13.84906</v>
      </c>
      <c r="E111" s="2"/>
      <c r="F111" s="2"/>
      <c r="G111" s="2">
        <v>6.8380000000000001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 t="s">
        <v>1551</v>
      </c>
      <c r="C112" s="2"/>
      <c r="D112" s="2">
        <v>13.966262800000001</v>
      </c>
      <c r="E112" s="2"/>
      <c r="F112" s="2"/>
      <c r="G112" s="2">
        <v>5.5650000000000004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 t="s">
        <v>1765</v>
      </c>
      <c r="C113" s="2"/>
      <c r="D113" s="2">
        <v>13.7211772</v>
      </c>
      <c r="E113" s="2"/>
      <c r="F113" s="2"/>
      <c r="G113" s="2">
        <v>5.8959999999999999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 t="s">
        <v>695</v>
      </c>
      <c r="B115" s="2" t="s">
        <v>712</v>
      </c>
      <c r="C115" s="2" t="s">
        <v>713</v>
      </c>
      <c r="D115" s="2">
        <v>20.9449462</v>
      </c>
      <c r="E115" s="2" t="s">
        <v>714</v>
      </c>
      <c r="F115" s="2" t="s">
        <v>715</v>
      </c>
      <c r="G115" s="2">
        <v>3.8420000000000001</v>
      </c>
      <c r="H115" s="2">
        <f>MEDIAN(G115:G119)</f>
        <v>3.681</v>
      </c>
      <c r="I115">
        <f>MEDIAN(D115:D119)</f>
        <v>21.434332999999999</v>
      </c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 t="s">
        <v>1552</v>
      </c>
      <c r="C116" s="2"/>
      <c r="D116" s="2">
        <v>21.0780563</v>
      </c>
      <c r="E116" s="2"/>
      <c r="F116" s="2"/>
      <c r="G116" s="2">
        <v>3.6579999999999999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 t="s">
        <v>1553</v>
      </c>
      <c r="C117" s="2"/>
      <c r="D117" s="2">
        <v>21.481155300000001</v>
      </c>
      <c r="E117" s="2"/>
      <c r="F117" s="2"/>
      <c r="G117" s="2">
        <v>3.7650000000000001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 t="s">
        <v>1554</v>
      </c>
      <c r="C118" s="2"/>
      <c r="D118" s="2">
        <v>21.434332999999999</v>
      </c>
      <c r="E118" s="2"/>
      <c r="F118" s="2"/>
      <c r="G118" s="2">
        <v>3.5880000000000001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 t="s">
        <v>1764</v>
      </c>
      <c r="C119" s="2"/>
      <c r="D119" s="2">
        <v>21.478994</v>
      </c>
      <c r="E119" s="2"/>
      <c r="F119" s="2"/>
      <c r="G119" s="2">
        <v>3.681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 t="s">
        <v>696</v>
      </c>
      <c r="B121" s="2" t="s">
        <v>708</v>
      </c>
      <c r="C121" s="2" t="s">
        <v>709</v>
      </c>
      <c r="D121" s="2">
        <v>17.032890299999998</v>
      </c>
      <c r="E121" s="2" t="s">
        <v>710</v>
      </c>
      <c r="F121" s="2" t="s">
        <v>711</v>
      </c>
      <c r="G121" s="2">
        <v>2.9260000000000002</v>
      </c>
      <c r="H121" s="2">
        <f>MEDIAN(G121:G125)</f>
        <v>2.661</v>
      </c>
      <c r="I121">
        <f>MEDIAN(D121:D125)</f>
        <v>18.241279599999999</v>
      </c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 t="s">
        <v>1626</v>
      </c>
      <c r="C122" s="2"/>
      <c r="D122" s="2">
        <v>18.242538</v>
      </c>
      <c r="E122" s="2"/>
      <c r="F122" s="2"/>
      <c r="G122" s="2">
        <v>2.99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 t="s">
        <v>1627</v>
      </c>
      <c r="C123" s="2"/>
      <c r="D123" s="2">
        <v>18.241279599999999</v>
      </c>
      <c r="E123" s="2"/>
      <c r="F123" s="2"/>
      <c r="G123" s="2">
        <v>2.661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 t="s">
        <v>740</v>
      </c>
      <c r="C124" s="2"/>
      <c r="D124" s="2">
        <v>18.3180236</v>
      </c>
      <c r="E124" s="2"/>
      <c r="F124" s="2"/>
      <c r="G124" s="2">
        <v>2.5390000000000001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 t="s">
        <v>1762</v>
      </c>
      <c r="C125" s="2"/>
      <c r="D125" s="2">
        <v>18.014489099999999</v>
      </c>
      <c r="E125" s="2"/>
      <c r="F125" s="2"/>
      <c r="G125" s="2">
        <v>2.6019999999999999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 t="s">
        <v>697</v>
      </c>
      <c r="B127" s="2" t="s">
        <v>704</v>
      </c>
      <c r="C127" s="2" t="s">
        <v>705</v>
      </c>
      <c r="D127" s="2">
        <v>15.736045799999999</v>
      </c>
      <c r="E127" s="2" t="s">
        <v>706</v>
      </c>
      <c r="F127" s="2" t="s">
        <v>707</v>
      </c>
      <c r="G127" s="2">
        <v>2.7</v>
      </c>
      <c r="H127" s="2">
        <f>MEDIAN(G127:G131)</f>
        <v>2.7250000000000001</v>
      </c>
      <c r="I127">
        <f>MEDIAN(D127:D131)</f>
        <v>16.297637900000002</v>
      </c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 t="s">
        <v>1628</v>
      </c>
      <c r="C128" s="2"/>
      <c r="D128" s="2">
        <v>16.371955</v>
      </c>
      <c r="E128" s="2"/>
      <c r="F128" s="2"/>
      <c r="G128" s="2">
        <v>2.7250000000000001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 t="s">
        <v>1629</v>
      </c>
      <c r="C129" s="2"/>
      <c r="D129" s="2">
        <v>16.298675500000002</v>
      </c>
      <c r="E129" s="2"/>
      <c r="F129" s="2"/>
      <c r="G129" s="2">
        <v>2.8290000000000002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 t="s">
        <v>1630</v>
      </c>
      <c r="C130" s="2"/>
      <c r="D130" s="2">
        <v>16.297637900000002</v>
      </c>
      <c r="E130" s="2"/>
      <c r="F130" s="2"/>
      <c r="G130" s="2">
        <v>2.7130000000000001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 t="s">
        <v>1761</v>
      </c>
      <c r="C131" s="2"/>
      <c r="D131" s="2">
        <v>16.2966771</v>
      </c>
      <c r="E131" s="2"/>
      <c r="F131" s="2"/>
      <c r="G131" s="2">
        <v>2.75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 t="s">
        <v>698</v>
      </c>
      <c r="B133" s="2" t="s">
        <v>743</v>
      </c>
      <c r="C133" s="2" t="s">
        <v>701</v>
      </c>
      <c r="D133" s="2">
        <v>11.146049489999999</v>
      </c>
      <c r="E133" s="2" t="s">
        <v>702</v>
      </c>
      <c r="F133" s="2" t="s">
        <v>703</v>
      </c>
      <c r="G133" s="2">
        <v>2.4500000000000002</v>
      </c>
      <c r="H133" s="2">
        <f>MEDIAN(G133:G137)</f>
        <v>2.355</v>
      </c>
      <c r="I133">
        <f>MEDIAN(D133:D137)</f>
        <v>11.727058</v>
      </c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 t="s">
        <v>1631</v>
      </c>
      <c r="C134" s="2"/>
      <c r="D134" s="2">
        <v>11.727058</v>
      </c>
      <c r="E134" s="2"/>
      <c r="F134" s="2"/>
      <c r="G134" s="2">
        <v>2.3130000000000002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 t="s">
        <v>1632</v>
      </c>
      <c r="C135" s="2"/>
      <c r="D135" s="2">
        <v>11.795341000000001</v>
      </c>
      <c r="E135" s="2"/>
      <c r="F135" s="2"/>
      <c r="G135" s="2">
        <v>2.6760000000000002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 t="s">
        <v>1633</v>
      </c>
      <c r="C136" s="2"/>
      <c r="D136" s="2">
        <v>11.879263999999999</v>
      </c>
      <c r="E136" s="2"/>
      <c r="F136" s="2"/>
      <c r="G136" s="2">
        <v>2.306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 t="s">
        <v>1760</v>
      </c>
      <c r="C137" s="2"/>
      <c r="D137" s="2">
        <v>11.726648000000001</v>
      </c>
      <c r="E137" s="2"/>
      <c r="F137" s="2"/>
      <c r="G137" s="2">
        <v>2.355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 t="s">
        <v>965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1" t="s">
        <v>0</v>
      </c>
      <c r="B141" s="1" t="s">
        <v>963</v>
      </c>
      <c r="C141" s="1" t="s">
        <v>3</v>
      </c>
      <c r="D141" s="1" t="s">
        <v>4</v>
      </c>
      <c r="E141" s="1" t="s">
        <v>6</v>
      </c>
      <c r="F141" s="1" t="s">
        <v>5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t="s">
        <v>35</v>
      </c>
      <c r="B142" s="2" t="s">
        <v>130</v>
      </c>
      <c r="C142" s="2" t="s">
        <v>68</v>
      </c>
      <c r="D142" s="2">
        <v>820.17150115000004</v>
      </c>
      <c r="E142" s="2" t="s">
        <v>131</v>
      </c>
      <c r="F142" s="2" t="s">
        <v>132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t="s">
        <v>36</v>
      </c>
      <c r="B143" s="2" t="s">
        <v>127</v>
      </c>
      <c r="C143" s="2" t="s">
        <v>126</v>
      </c>
      <c r="D143" s="2">
        <v>132.02407073000001</v>
      </c>
      <c r="E143" s="2" t="s">
        <v>128</v>
      </c>
      <c r="F143" s="2" t="s">
        <v>129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t="s">
        <v>38</v>
      </c>
      <c r="B144" s="18" t="s">
        <v>122</v>
      </c>
      <c r="C144" s="2" t="s">
        <v>123</v>
      </c>
      <c r="D144" s="2">
        <v>104.9279937</v>
      </c>
      <c r="E144" s="2" t="s">
        <v>124</v>
      </c>
      <c r="F144" s="2" t="s">
        <v>125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t="s">
        <v>40</v>
      </c>
      <c r="B145" s="2" t="s">
        <v>119</v>
      </c>
      <c r="C145" s="2" t="s">
        <v>65</v>
      </c>
      <c r="D145" s="2">
        <v>61.345764099999997</v>
      </c>
      <c r="E145" s="2" t="s">
        <v>120</v>
      </c>
      <c r="F145" s="2" t="s">
        <v>121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t="s">
        <v>41</v>
      </c>
      <c r="B146" s="2" t="s">
        <v>116</v>
      </c>
      <c r="C146" s="2" t="s">
        <v>115</v>
      </c>
      <c r="D146" s="2">
        <v>110.8451232</v>
      </c>
      <c r="E146" s="2" t="s">
        <v>117</v>
      </c>
      <c r="F146" s="2" t="s">
        <v>118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t="s">
        <v>43</v>
      </c>
      <c r="B147" s="2" t="s">
        <v>111</v>
      </c>
      <c r="C147" s="2" t="s">
        <v>112</v>
      </c>
      <c r="D147" s="2">
        <v>574.77396299999998</v>
      </c>
      <c r="E147" s="2" t="s">
        <v>113</v>
      </c>
      <c r="F147" s="2" t="s">
        <v>114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t="s">
        <v>45</v>
      </c>
      <c r="B148" s="2" t="s">
        <v>108</v>
      </c>
      <c r="C148" s="2" t="s">
        <v>46</v>
      </c>
      <c r="D148" s="2">
        <v>212.2683410644</v>
      </c>
      <c r="E148" s="2" t="s">
        <v>109</v>
      </c>
      <c r="F148" s="2" t="s">
        <v>110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 t="s">
        <v>47</v>
      </c>
      <c r="B149" s="2" t="s">
        <v>106</v>
      </c>
      <c r="C149" s="2" t="s">
        <v>107</v>
      </c>
      <c r="D149" s="2">
        <v>103.59846496500001</v>
      </c>
      <c r="E149" s="2" t="s">
        <v>104</v>
      </c>
      <c r="F149" s="2" t="s">
        <v>105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 t="s">
        <v>14</v>
      </c>
      <c r="B150" s="2" t="s">
        <v>84</v>
      </c>
      <c r="C150" s="2" t="s">
        <v>83</v>
      </c>
      <c r="D150" s="2">
        <v>69.706260599999993</v>
      </c>
      <c r="E150" s="2" t="s">
        <v>85</v>
      </c>
      <c r="F150" s="2" t="s">
        <v>86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 t="s">
        <v>23</v>
      </c>
      <c r="B151" s="2" t="s">
        <v>88</v>
      </c>
      <c r="C151" s="2" t="s">
        <v>87</v>
      </c>
      <c r="D151" s="2">
        <v>65.438163700000004</v>
      </c>
      <c r="E151" s="2" t="s">
        <v>89</v>
      </c>
      <c r="F151" s="2" t="s">
        <v>90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t="s">
        <v>26</v>
      </c>
      <c r="B152" s="2" t="s">
        <v>101</v>
      </c>
      <c r="C152" s="2" t="s">
        <v>100</v>
      </c>
      <c r="D152" s="2">
        <v>373.70270529999999</v>
      </c>
      <c r="E152" s="2" t="s">
        <v>102</v>
      </c>
      <c r="F152" s="2" t="s">
        <v>103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t="s">
        <v>34</v>
      </c>
      <c r="B153" s="2" t="s">
        <v>99</v>
      </c>
      <c r="C153" s="2" t="s">
        <v>98</v>
      </c>
      <c r="D153" s="2">
        <v>6.5726318299999997</v>
      </c>
      <c r="E153" s="2" t="s">
        <v>32</v>
      </c>
      <c r="F153" s="2" t="s">
        <v>33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 t="s">
        <v>661</v>
      </c>
    </row>
    <row r="159" spans="1:18" x14ac:dyDescent="0.25">
      <c r="A159" s="4" t="s">
        <v>0</v>
      </c>
      <c r="B159" s="4" t="s">
        <v>963</v>
      </c>
      <c r="C159" s="4" t="s">
        <v>3</v>
      </c>
      <c r="D159" s="4" t="s">
        <v>4</v>
      </c>
      <c r="E159" s="1" t="s">
        <v>6</v>
      </c>
      <c r="F159" s="1" t="s">
        <v>5</v>
      </c>
      <c r="G159" s="12" t="s">
        <v>964</v>
      </c>
      <c r="H159" s="1" t="s">
        <v>1979</v>
      </c>
      <c r="I159" s="1" t="s">
        <v>1980</v>
      </c>
    </row>
    <row r="160" spans="1:18" x14ac:dyDescent="0.25">
      <c r="A160" s="2" t="s">
        <v>1981</v>
      </c>
      <c r="B160" t="s">
        <v>2127</v>
      </c>
      <c r="C160" t="s">
        <v>2128</v>
      </c>
      <c r="D160">
        <v>14.32798</v>
      </c>
      <c r="E160" t="s">
        <v>1983</v>
      </c>
      <c r="F160" s="2" t="s">
        <v>2129</v>
      </c>
      <c r="G160">
        <v>3.0619999999999998</v>
      </c>
      <c r="H160" s="2">
        <f>MEDIAN(G160:G164)</f>
        <v>2.2280000000000002</v>
      </c>
      <c r="I160">
        <f>MEDIAN(D160:D164)</f>
        <v>14.362318999999999</v>
      </c>
    </row>
    <row r="161" spans="1:9" x14ac:dyDescent="0.25">
      <c r="A161" s="2"/>
      <c r="B161" t="s">
        <v>2130</v>
      </c>
      <c r="D161">
        <v>14.362318999999999</v>
      </c>
      <c r="F161" s="2"/>
      <c r="G161">
        <v>2.1880000000000002</v>
      </c>
    </row>
    <row r="162" spans="1:9" x14ac:dyDescent="0.25">
      <c r="A162" s="2"/>
      <c r="B162" t="s">
        <v>2131</v>
      </c>
      <c r="D162">
        <v>14.400299</v>
      </c>
      <c r="F162" s="2"/>
      <c r="G162">
        <v>2.1850000000000001</v>
      </c>
    </row>
    <row r="163" spans="1:9" x14ac:dyDescent="0.25">
      <c r="A163" s="2"/>
      <c r="B163" t="s">
        <v>2132</v>
      </c>
      <c r="D163">
        <v>14.407043399999999</v>
      </c>
      <c r="F163" s="2"/>
      <c r="G163">
        <v>2.5590000000000002</v>
      </c>
    </row>
    <row r="164" spans="1:9" x14ac:dyDescent="0.25">
      <c r="A164" s="2"/>
      <c r="B164" t="s">
        <v>1238</v>
      </c>
      <c r="D164">
        <v>14.328842099999999</v>
      </c>
      <c r="F164" s="2"/>
      <c r="G164">
        <v>2.2280000000000002</v>
      </c>
    </row>
    <row r="165" spans="1:9" x14ac:dyDescent="0.25">
      <c r="A165" s="2"/>
      <c r="F165" s="2"/>
    </row>
    <row r="166" spans="1:9" x14ac:dyDescent="0.25">
      <c r="A166" s="2" t="s">
        <v>2038</v>
      </c>
      <c r="B166" t="s">
        <v>1704</v>
      </c>
      <c r="C166" t="s">
        <v>2123</v>
      </c>
      <c r="D166">
        <v>14.738235</v>
      </c>
      <c r="E166" t="s">
        <v>2054</v>
      </c>
      <c r="F166" s="2" t="s">
        <v>2055</v>
      </c>
      <c r="G166">
        <v>3.3130000000000002</v>
      </c>
      <c r="H166" s="2">
        <f>MEDIAN(G166:G170)</f>
        <v>3.3130000000000002</v>
      </c>
      <c r="I166">
        <f>MEDIAN(D166:D170)</f>
        <v>15.2710571</v>
      </c>
    </row>
    <row r="167" spans="1:9" x14ac:dyDescent="0.25">
      <c r="A167" s="2"/>
      <c r="B167" t="s">
        <v>2124</v>
      </c>
      <c r="D167">
        <v>15.2710571</v>
      </c>
      <c r="F167" s="2"/>
      <c r="G167">
        <v>3.5979999999999999</v>
      </c>
    </row>
    <row r="168" spans="1:9" x14ac:dyDescent="0.25">
      <c r="A168" s="2"/>
      <c r="B168" t="s">
        <v>2125</v>
      </c>
      <c r="D168">
        <v>14.849563</v>
      </c>
      <c r="F168" s="2"/>
      <c r="G168">
        <v>3.4670000000000001</v>
      </c>
    </row>
    <row r="169" spans="1:9" x14ac:dyDescent="0.25">
      <c r="A169" s="2"/>
      <c r="B169" t="s">
        <v>2126</v>
      </c>
      <c r="D169">
        <v>15.958106000000001</v>
      </c>
      <c r="F169" s="2"/>
      <c r="G169">
        <v>3.24</v>
      </c>
    </row>
    <row r="170" spans="1:9" x14ac:dyDescent="0.25">
      <c r="A170" s="2"/>
      <c r="B170" t="s">
        <v>1661</v>
      </c>
      <c r="D170">
        <v>15.389465299999999</v>
      </c>
      <c r="F170" s="2"/>
      <c r="G170">
        <v>3.044</v>
      </c>
    </row>
    <row r="171" spans="1:9" x14ac:dyDescent="0.25">
      <c r="A171" s="2"/>
      <c r="F171" s="2"/>
    </row>
    <row r="172" spans="1:9" x14ac:dyDescent="0.25">
      <c r="A172" s="2" t="s">
        <v>2037</v>
      </c>
      <c r="B172" t="s">
        <v>2133</v>
      </c>
      <c r="C172" t="s">
        <v>2134</v>
      </c>
      <c r="D172">
        <v>20.173690000000001</v>
      </c>
      <c r="E172" t="s">
        <v>2054</v>
      </c>
      <c r="F172" s="2" t="s">
        <v>2055</v>
      </c>
      <c r="G172">
        <v>3.9430000000000001</v>
      </c>
      <c r="H172" s="2">
        <f>MEDIAN(G172:G176)</f>
        <v>3.9430000000000001</v>
      </c>
      <c r="I172">
        <f>MEDIAN(D172:D176)</f>
        <v>19.245033200000002</v>
      </c>
    </row>
    <row r="173" spans="1:9" x14ac:dyDescent="0.25">
      <c r="A173" s="2"/>
      <c r="B173" t="s">
        <v>2135</v>
      </c>
      <c r="D173">
        <v>19.600517</v>
      </c>
      <c r="F173" s="2"/>
      <c r="G173">
        <v>3.7749999999999999</v>
      </c>
    </row>
    <row r="174" spans="1:9" x14ac:dyDescent="0.25">
      <c r="A174" s="2"/>
      <c r="B174" t="s">
        <v>2136</v>
      </c>
      <c r="D174">
        <v>19.245033200000002</v>
      </c>
      <c r="F174" s="2"/>
      <c r="G174">
        <v>4.6669999999999998</v>
      </c>
    </row>
    <row r="175" spans="1:9" x14ac:dyDescent="0.25">
      <c r="A175" s="2"/>
      <c r="B175" t="s">
        <v>2137</v>
      </c>
      <c r="D175">
        <v>18.796554560000001</v>
      </c>
      <c r="F175" s="2"/>
      <c r="G175">
        <v>3.7450000000000001</v>
      </c>
    </row>
    <row r="176" spans="1:9" x14ac:dyDescent="0.25">
      <c r="A176" s="2"/>
      <c r="B176" t="s">
        <v>2138</v>
      </c>
      <c r="D176">
        <v>19.008445699999999</v>
      </c>
      <c r="F176" s="2"/>
      <c r="G176">
        <v>4.3760000000000003</v>
      </c>
    </row>
    <row r="177" spans="1:9" x14ac:dyDescent="0.25">
      <c r="A177" s="2"/>
      <c r="F177" s="2"/>
    </row>
    <row r="178" spans="1:9" x14ac:dyDescent="0.25">
      <c r="A178" s="2" t="s">
        <v>2036</v>
      </c>
      <c r="B178" t="s">
        <v>2117</v>
      </c>
      <c r="C178" t="s">
        <v>2118</v>
      </c>
      <c r="D178">
        <v>29.92353</v>
      </c>
      <c r="E178" t="s">
        <v>2049</v>
      </c>
      <c r="F178" s="2" t="s">
        <v>2050</v>
      </c>
      <c r="G178">
        <v>5.7050000000000001</v>
      </c>
      <c r="H178" s="2">
        <f>MEDIAN(G178:G182)</f>
        <v>5.9089999999999998</v>
      </c>
      <c r="I178">
        <f>MEDIAN(D178:D182)</f>
        <v>29.775123000000001</v>
      </c>
    </row>
    <row r="179" spans="1:9" x14ac:dyDescent="0.25">
      <c r="A179" s="2"/>
      <c r="B179" t="s">
        <v>2119</v>
      </c>
      <c r="D179">
        <v>28.153427099999998</v>
      </c>
      <c r="F179" s="2"/>
      <c r="G179">
        <v>5.9089999999999998</v>
      </c>
    </row>
    <row r="180" spans="1:9" x14ac:dyDescent="0.25">
      <c r="A180" s="2"/>
      <c r="B180" t="s">
        <v>2120</v>
      </c>
      <c r="D180">
        <v>29.775123000000001</v>
      </c>
      <c r="F180" s="2"/>
      <c r="G180">
        <v>5.4969999999999999</v>
      </c>
    </row>
    <row r="181" spans="1:9" x14ac:dyDescent="0.25">
      <c r="A181" s="2"/>
      <c r="B181" t="s">
        <v>2121</v>
      </c>
      <c r="D181">
        <v>30.672896999999999</v>
      </c>
      <c r="F181" s="2"/>
      <c r="G181">
        <v>5.9160000000000004</v>
      </c>
    </row>
    <row r="182" spans="1:9" x14ac:dyDescent="0.25">
      <c r="A182" s="2"/>
      <c r="B182" t="s">
        <v>2122</v>
      </c>
      <c r="D182">
        <v>28.630035400000001</v>
      </c>
      <c r="F182" s="2"/>
      <c r="G182">
        <v>6.0359999999999996</v>
      </c>
    </row>
    <row r="183" spans="1:9" x14ac:dyDescent="0.25">
      <c r="A183" s="2"/>
      <c r="F183" s="2"/>
    </row>
    <row r="184" spans="1:9" x14ac:dyDescent="0.25">
      <c r="A184" s="2" t="s">
        <v>2035</v>
      </c>
      <c r="B184" t="s">
        <v>2109</v>
      </c>
      <c r="C184" t="s">
        <v>2110</v>
      </c>
      <c r="D184">
        <v>127.03043</v>
      </c>
      <c r="E184" t="s">
        <v>2111</v>
      </c>
      <c r="F184" s="2" t="s">
        <v>2112</v>
      </c>
      <c r="G184">
        <v>10.199</v>
      </c>
      <c r="H184" s="2">
        <f>MEDIAN(G184:G188)</f>
        <v>10.199</v>
      </c>
      <c r="I184">
        <f>MEDIAN(D184:D188)</f>
        <v>127.03043</v>
      </c>
    </row>
    <row r="185" spans="1:9" x14ac:dyDescent="0.25">
      <c r="A185" s="2"/>
      <c r="B185" t="s">
        <v>2113</v>
      </c>
      <c r="D185">
        <v>126.071006</v>
      </c>
      <c r="F185" s="2"/>
      <c r="G185">
        <v>10.509</v>
      </c>
    </row>
    <row r="186" spans="1:9" x14ac:dyDescent="0.25">
      <c r="A186" s="2"/>
      <c r="B186" t="s">
        <v>2114</v>
      </c>
      <c r="D186">
        <v>126.69353</v>
      </c>
      <c r="F186" s="2"/>
      <c r="G186">
        <v>10.214</v>
      </c>
    </row>
    <row r="187" spans="1:9" x14ac:dyDescent="0.25">
      <c r="A187" s="2"/>
      <c r="B187" t="s">
        <v>2115</v>
      </c>
      <c r="D187">
        <v>127.9696</v>
      </c>
      <c r="F187" s="2"/>
      <c r="G187">
        <v>9.4809999999999999</v>
      </c>
    </row>
    <row r="188" spans="1:9" x14ac:dyDescent="0.25">
      <c r="A188" s="2"/>
      <c r="B188" t="s">
        <v>2116</v>
      </c>
      <c r="D188">
        <v>127.24941200000001</v>
      </c>
      <c r="F188" s="2"/>
      <c r="G188">
        <v>9.859</v>
      </c>
    </row>
    <row r="189" spans="1:9" x14ac:dyDescent="0.25">
      <c r="A189" s="2"/>
      <c r="F189" s="2"/>
    </row>
    <row r="190" spans="1:9" x14ac:dyDescent="0.25">
      <c r="A190" s="2" t="s">
        <v>2016</v>
      </c>
      <c r="B190" t="s">
        <v>2101</v>
      </c>
      <c r="C190" t="s">
        <v>2102</v>
      </c>
      <c r="D190">
        <v>82.652763366000002</v>
      </c>
      <c r="E190" t="s">
        <v>2103</v>
      </c>
      <c r="F190" s="2" t="s">
        <v>2107</v>
      </c>
      <c r="G190">
        <v>13.48</v>
      </c>
      <c r="H190" s="2">
        <f>MEDIAN(G190:G194)</f>
        <v>13.971</v>
      </c>
      <c r="I190">
        <f>MEDIAN(D190:D194)</f>
        <v>83.466148369999999</v>
      </c>
    </row>
    <row r="191" spans="1:9" x14ac:dyDescent="0.25">
      <c r="A191" s="2"/>
      <c r="B191" t="s">
        <v>2105</v>
      </c>
      <c r="D191">
        <v>83.466148369999999</v>
      </c>
      <c r="F191" s="2"/>
      <c r="G191">
        <v>14.792</v>
      </c>
    </row>
    <row r="192" spans="1:9" x14ac:dyDescent="0.25">
      <c r="A192" s="2"/>
      <c r="B192" t="s">
        <v>2104</v>
      </c>
      <c r="D192">
        <v>83.455490100000006</v>
      </c>
      <c r="F192" s="2"/>
      <c r="G192">
        <v>13.756</v>
      </c>
    </row>
    <row r="193" spans="1:9" x14ac:dyDescent="0.25">
      <c r="A193" s="2"/>
      <c r="B193" t="s">
        <v>2106</v>
      </c>
      <c r="D193">
        <v>154.466712</v>
      </c>
      <c r="F193" s="2"/>
      <c r="G193">
        <v>15.27</v>
      </c>
    </row>
    <row r="194" spans="1:9" x14ac:dyDescent="0.25">
      <c r="A194" s="2"/>
      <c r="B194" t="s">
        <v>2108</v>
      </c>
      <c r="D194">
        <v>155.46889400000001</v>
      </c>
      <c r="F194" s="2"/>
      <c r="G194">
        <v>13.971</v>
      </c>
    </row>
    <row r="195" spans="1:9" x14ac:dyDescent="0.25">
      <c r="A195" s="2"/>
      <c r="F195" s="2"/>
    </row>
    <row r="196" spans="1:9" x14ac:dyDescent="0.25">
      <c r="A196" s="2" t="s">
        <v>2007</v>
      </c>
      <c r="B196" t="s">
        <v>2094</v>
      </c>
      <c r="C196" t="s">
        <v>2009</v>
      </c>
      <c r="D196">
        <v>98.302527999999995</v>
      </c>
      <c r="E196" t="s">
        <v>2095</v>
      </c>
      <c r="F196" t="s">
        <v>2096</v>
      </c>
      <c r="G196">
        <v>27.623000000000001</v>
      </c>
      <c r="H196" s="2">
        <f>MEDIAN(G196:G200)</f>
        <v>23.838999999999999</v>
      </c>
      <c r="I196">
        <f>MEDIAN(D196:D200)</f>
        <v>98.337898199999998</v>
      </c>
    </row>
    <row r="197" spans="1:9" x14ac:dyDescent="0.25">
      <c r="A197" s="2"/>
      <c r="B197" t="s">
        <v>2097</v>
      </c>
      <c r="D197">
        <v>98.348251300000001</v>
      </c>
      <c r="G197">
        <v>23.832999999999998</v>
      </c>
    </row>
    <row r="198" spans="1:9" x14ac:dyDescent="0.25">
      <c r="A198" s="2"/>
      <c r="B198" t="s">
        <v>2098</v>
      </c>
      <c r="D198">
        <v>98.337898199999998</v>
      </c>
      <c r="G198">
        <v>23.204000000000001</v>
      </c>
    </row>
    <row r="199" spans="1:9" x14ac:dyDescent="0.25">
      <c r="A199" s="2"/>
      <c r="B199" t="s">
        <v>2099</v>
      </c>
      <c r="D199">
        <v>98.334136900000004</v>
      </c>
      <c r="G199">
        <v>24.51</v>
      </c>
    </row>
    <row r="200" spans="1:9" x14ac:dyDescent="0.25">
      <c r="A200" s="2"/>
      <c r="B200" t="s">
        <v>2100</v>
      </c>
      <c r="D200">
        <v>154.0651</v>
      </c>
      <c r="G200">
        <v>23.838999999999999</v>
      </c>
    </row>
    <row r="201" spans="1:9" x14ac:dyDescent="0.25">
      <c r="A201" s="2"/>
    </row>
    <row r="202" spans="1:9" x14ac:dyDescent="0.25">
      <c r="A202" s="2" t="s">
        <v>1998</v>
      </c>
      <c r="B202" t="s">
        <v>2087</v>
      </c>
      <c r="C202" t="s">
        <v>2088</v>
      </c>
      <c r="D202">
        <v>478.34792299999998</v>
      </c>
      <c r="E202" t="s">
        <v>2089</v>
      </c>
      <c r="F202" s="2">
        <f>100-88.3165</f>
        <v>11.683499999999995</v>
      </c>
      <c r="G202">
        <v>37.799999999999997</v>
      </c>
      <c r="H202" s="2">
        <f>MEDIAN(G202:G206)</f>
        <v>33.142000000000003</v>
      </c>
      <c r="I202">
        <f>MEDIAN(D202:D206)</f>
        <v>478.33309000000003</v>
      </c>
    </row>
    <row r="203" spans="1:9" x14ac:dyDescent="0.25">
      <c r="A203" s="2"/>
      <c r="B203" t="s">
        <v>2090</v>
      </c>
      <c r="D203">
        <v>478.33309000000003</v>
      </c>
      <c r="G203">
        <v>36.268000000000001</v>
      </c>
    </row>
    <row r="204" spans="1:9" x14ac:dyDescent="0.25">
      <c r="A204" s="2"/>
      <c r="B204" t="s">
        <v>2091</v>
      </c>
      <c r="D204">
        <v>125.38645</v>
      </c>
      <c r="G204">
        <v>31.931999999999999</v>
      </c>
    </row>
    <row r="205" spans="1:9" x14ac:dyDescent="0.25">
      <c r="A205" s="2"/>
      <c r="B205" t="s">
        <v>2092</v>
      </c>
      <c r="D205">
        <v>478.332199</v>
      </c>
      <c r="G205">
        <v>33.142000000000003</v>
      </c>
    </row>
    <row r="206" spans="1:9" x14ac:dyDescent="0.25">
      <c r="A206" s="2"/>
      <c r="B206" t="s">
        <v>2093</v>
      </c>
      <c r="D206">
        <v>549.29650000000004</v>
      </c>
      <c r="G206">
        <v>31.035</v>
      </c>
    </row>
    <row r="207" spans="1:9" x14ac:dyDescent="0.25">
      <c r="A207" s="2"/>
    </row>
    <row r="208" spans="1:9" x14ac:dyDescent="0.25">
      <c r="A208" s="2" t="s">
        <v>1989</v>
      </c>
      <c r="B208" t="s">
        <v>2079</v>
      </c>
      <c r="C208" t="s">
        <v>2080</v>
      </c>
      <c r="D208">
        <v>320.04222859999999</v>
      </c>
      <c r="E208" t="s">
        <v>2081</v>
      </c>
      <c r="F208" s="2" t="s">
        <v>2082</v>
      </c>
      <c r="G208">
        <v>40.127000000000002</v>
      </c>
      <c r="H208" s="2">
        <f>MEDIAN(G208:G212)</f>
        <v>41.262</v>
      </c>
      <c r="I208">
        <f>MEDIAN(D208:D212)</f>
        <v>312.00402000000003</v>
      </c>
    </row>
    <row r="209" spans="1:9" x14ac:dyDescent="0.25">
      <c r="A209" s="2"/>
      <c r="B209" t="s">
        <v>2083</v>
      </c>
      <c r="D209">
        <v>312.00402000000003</v>
      </c>
      <c r="G209">
        <v>43.593000000000004</v>
      </c>
    </row>
    <row r="210" spans="1:9" x14ac:dyDescent="0.25">
      <c r="A210" s="2"/>
      <c r="B210" t="s">
        <v>2084</v>
      </c>
      <c r="D210">
        <v>312.24150079999998</v>
      </c>
      <c r="G210">
        <v>40.261000000000003</v>
      </c>
    </row>
    <row r="211" spans="1:9" x14ac:dyDescent="0.25">
      <c r="A211" s="2"/>
      <c r="B211" t="s">
        <v>2085</v>
      </c>
      <c r="D211">
        <v>162.084373</v>
      </c>
      <c r="G211">
        <v>41.262</v>
      </c>
    </row>
    <row r="212" spans="1:9" x14ac:dyDescent="0.25">
      <c r="A212" s="2"/>
      <c r="B212" t="s">
        <v>2086</v>
      </c>
      <c r="D212">
        <v>299.91687769999999</v>
      </c>
      <c r="G212">
        <v>42.113</v>
      </c>
    </row>
    <row r="213" spans="1:9" x14ac:dyDescent="0.25">
      <c r="A213" s="2"/>
    </row>
    <row r="214" spans="1:9" x14ac:dyDescent="0.25">
      <c r="A214" s="2" t="s">
        <v>2062</v>
      </c>
      <c r="B214" t="s">
        <v>2071</v>
      </c>
      <c r="C214" t="s">
        <v>2072</v>
      </c>
      <c r="D214">
        <v>536.45770259999995</v>
      </c>
      <c r="E214" t="s">
        <v>2073</v>
      </c>
      <c r="F214" t="s">
        <v>2074</v>
      </c>
      <c r="G214">
        <v>53.182000000000002</v>
      </c>
      <c r="H214" s="2">
        <f>MEDIAN(G214:G218)</f>
        <v>52.389000000000003</v>
      </c>
      <c r="I214">
        <f>MEDIAN(D214:D218)</f>
        <v>202.730751</v>
      </c>
    </row>
    <row r="215" spans="1:9" x14ac:dyDescent="0.25">
      <c r="B215" t="s">
        <v>2075</v>
      </c>
      <c r="D215">
        <v>202.730751</v>
      </c>
      <c r="G215">
        <v>55.625</v>
      </c>
    </row>
    <row r="216" spans="1:9" x14ac:dyDescent="0.25">
      <c r="B216" t="s">
        <v>2076</v>
      </c>
      <c r="D216">
        <v>202.98011</v>
      </c>
      <c r="G216">
        <v>52.389000000000003</v>
      </c>
    </row>
    <row r="217" spans="1:9" x14ac:dyDescent="0.25">
      <c r="B217" t="s">
        <v>2077</v>
      </c>
      <c r="D217">
        <v>187.67062000000001</v>
      </c>
      <c r="G217">
        <v>48.598999999999997</v>
      </c>
    </row>
    <row r="218" spans="1:9" x14ac:dyDescent="0.25">
      <c r="B218" t="s">
        <v>2078</v>
      </c>
      <c r="D218">
        <v>195.97081700000001</v>
      </c>
      <c r="G218">
        <v>48.531999999999996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activeCell="C81" sqref="C81"/>
    </sheetView>
  </sheetViews>
  <sheetFormatPr defaultRowHeight="15" x14ac:dyDescent="0.25"/>
  <cols>
    <col min="1" max="1" width="28.42578125" customWidth="1"/>
    <col min="2" max="2" width="15.42578125" customWidth="1"/>
    <col min="3" max="3" width="18.42578125" customWidth="1"/>
    <col min="4" max="4" width="16.140625" customWidth="1"/>
    <col min="5" max="5" width="15.5703125" customWidth="1"/>
    <col min="6" max="6" width="17" style="2" customWidth="1"/>
    <col min="7" max="7" width="15.5703125" style="5" customWidth="1"/>
    <col min="8" max="8" width="19.28515625" customWidth="1"/>
    <col min="9" max="9" width="24.140625" customWidth="1"/>
  </cols>
  <sheetData>
    <row r="1" spans="1:9" x14ac:dyDescent="0.25">
      <c r="A1" s="1" t="s">
        <v>0</v>
      </c>
      <c r="B1" s="1" t="s">
        <v>963</v>
      </c>
      <c r="C1" s="1" t="s">
        <v>3</v>
      </c>
      <c r="D1" s="1" t="s">
        <v>4</v>
      </c>
      <c r="E1" s="1" t="s">
        <v>6</v>
      </c>
      <c r="F1" s="4" t="s">
        <v>5</v>
      </c>
      <c r="G1" s="7" t="s">
        <v>964</v>
      </c>
      <c r="H1" s="1" t="s">
        <v>1979</v>
      </c>
      <c r="I1" s="1" t="s">
        <v>1980</v>
      </c>
    </row>
    <row r="2" spans="1:9" x14ac:dyDescent="0.25">
      <c r="A2" t="s">
        <v>35</v>
      </c>
      <c r="B2" s="2" t="s">
        <v>284</v>
      </c>
      <c r="C2" s="2" t="s">
        <v>136</v>
      </c>
      <c r="D2" s="2">
        <v>205.465568542</v>
      </c>
      <c r="E2" s="2" t="s">
        <v>285</v>
      </c>
      <c r="F2" s="2" t="s">
        <v>286</v>
      </c>
      <c r="G2" s="6">
        <v>2314.5120000000002</v>
      </c>
      <c r="H2" s="2">
        <f>MEDIAN(G2:G6)</f>
        <v>2541.4119999999998</v>
      </c>
      <c r="I2">
        <f>MEDIAN(D2:D6)</f>
        <v>231.5098495</v>
      </c>
    </row>
    <row r="3" spans="1:9" x14ac:dyDescent="0.25">
      <c r="B3" s="2" t="s">
        <v>1022</v>
      </c>
      <c r="C3" s="2"/>
      <c r="D3" s="2">
        <v>242.91036220000001</v>
      </c>
      <c r="E3" s="2"/>
      <c r="G3" s="6">
        <v>2916.9140000000002</v>
      </c>
    </row>
    <row r="4" spans="1:9" x14ac:dyDescent="0.25">
      <c r="B4" s="2" t="s">
        <v>1023</v>
      </c>
      <c r="C4" s="2"/>
      <c r="D4" s="2">
        <v>261.0323181</v>
      </c>
      <c r="E4" s="2"/>
      <c r="G4" s="6">
        <v>2080.2779999999998</v>
      </c>
    </row>
    <row r="5" spans="1:9" x14ac:dyDescent="0.25">
      <c r="B5" s="2" t="s">
        <v>1062</v>
      </c>
      <c r="C5" s="2"/>
      <c r="D5" s="2">
        <v>231.5098495</v>
      </c>
      <c r="E5" s="2"/>
      <c r="G5" s="6">
        <v>2660.8969999999999</v>
      </c>
    </row>
    <row r="6" spans="1:9" x14ac:dyDescent="0.25">
      <c r="B6" s="2" t="s">
        <v>1804</v>
      </c>
      <c r="C6" s="2"/>
      <c r="D6" s="2">
        <v>225.31985309999999</v>
      </c>
      <c r="E6" s="2"/>
      <c r="G6" s="6">
        <v>2541.4119999999998</v>
      </c>
    </row>
    <row r="7" spans="1:9" x14ac:dyDescent="0.25">
      <c r="B7" s="2"/>
      <c r="C7" s="2"/>
      <c r="D7" s="2"/>
      <c r="E7" s="2"/>
      <c r="G7" s="6"/>
    </row>
    <row r="8" spans="1:9" x14ac:dyDescent="0.25">
      <c r="A8" t="s">
        <v>36</v>
      </c>
      <c r="B8" s="2" t="s">
        <v>281</v>
      </c>
      <c r="C8" s="2" t="s">
        <v>37</v>
      </c>
      <c r="D8" s="2">
        <v>86.3194808959</v>
      </c>
      <c r="E8" s="2" t="s">
        <v>282</v>
      </c>
      <c r="F8" s="2" t="s">
        <v>283</v>
      </c>
      <c r="G8" s="6">
        <v>1258.364</v>
      </c>
      <c r="H8" s="2">
        <f>MEDIAN(G8:G12)</f>
        <v>1470.106</v>
      </c>
      <c r="I8">
        <f>MEDIAN(D8:D12)</f>
        <v>56.609138479999999</v>
      </c>
    </row>
    <row r="9" spans="1:9" x14ac:dyDescent="0.25">
      <c r="B9" s="2" t="s">
        <v>1021</v>
      </c>
      <c r="C9" s="2"/>
      <c r="D9" s="2">
        <v>44.935043334</v>
      </c>
      <c r="E9" s="2"/>
      <c r="G9" s="6">
        <v>1652.501</v>
      </c>
    </row>
    <row r="10" spans="1:9" x14ac:dyDescent="0.25">
      <c r="B10" s="2" t="s">
        <v>1025</v>
      </c>
      <c r="C10" s="2"/>
      <c r="D10" s="2">
        <v>62.336669899999997</v>
      </c>
      <c r="E10" s="2"/>
      <c r="G10" s="6">
        <v>1599.3219999999999</v>
      </c>
    </row>
    <row r="11" spans="1:9" x14ac:dyDescent="0.25">
      <c r="B11" s="2" t="s">
        <v>1029</v>
      </c>
      <c r="C11" s="2"/>
      <c r="D11" s="2">
        <v>56.609138479999999</v>
      </c>
      <c r="E11" s="2"/>
      <c r="G11" s="6">
        <v>1470.106</v>
      </c>
    </row>
    <row r="12" spans="1:9" x14ac:dyDescent="0.25">
      <c r="B12" s="2" t="s">
        <v>1803</v>
      </c>
      <c r="C12" s="2"/>
      <c r="D12" s="2">
        <v>52.975088730000003</v>
      </c>
      <c r="E12" s="2"/>
      <c r="G12" s="6">
        <v>1465.175</v>
      </c>
    </row>
    <row r="13" spans="1:9" x14ac:dyDescent="0.25">
      <c r="B13" s="2"/>
      <c r="C13" s="2"/>
      <c r="D13" s="2"/>
      <c r="E13" s="2"/>
      <c r="G13" s="6"/>
    </row>
    <row r="14" spans="1:9" x14ac:dyDescent="0.25">
      <c r="A14" t="s">
        <v>38</v>
      </c>
      <c r="B14" s="2" t="s">
        <v>1036</v>
      </c>
      <c r="C14" s="2" t="s">
        <v>123</v>
      </c>
      <c r="D14" s="2">
        <v>57.901771545000003</v>
      </c>
      <c r="E14" s="2" t="s">
        <v>287</v>
      </c>
      <c r="F14" s="2" t="s">
        <v>288</v>
      </c>
      <c r="G14" s="6">
        <v>201.74299999999999</v>
      </c>
      <c r="H14" s="2">
        <f>MEDIAN(G14:G18)</f>
        <v>194.73</v>
      </c>
      <c r="I14">
        <f>MEDIAN(D14:D18)</f>
        <v>41.704460140000002</v>
      </c>
    </row>
    <row r="15" spans="1:9" x14ac:dyDescent="0.25">
      <c r="B15" s="2" t="s">
        <v>1035</v>
      </c>
      <c r="C15" s="2"/>
      <c r="D15" s="2">
        <v>69.954727172000005</v>
      </c>
      <c r="E15" s="2"/>
      <c r="G15" s="6">
        <v>186.49199999999999</v>
      </c>
    </row>
    <row r="16" spans="1:9" x14ac:dyDescent="0.25">
      <c r="B16" s="2" t="s">
        <v>1031</v>
      </c>
      <c r="C16" s="2"/>
      <c r="D16" s="2">
        <v>41.704460140000002</v>
      </c>
      <c r="E16" s="2"/>
      <c r="G16" s="6">
        <v>231.624</v>
      </c>
    </row>
    <row r="17" spans="1:9" x14ac:dyDescent="0.25">
      <c r="B17" s="2" t="s">
        <v>1034</v>
      </c>
      <c r="C17" s="2"/>
      <c r="D17" s="2">
        <v>32.354110717769998</v>
      </c>
      <c r="E17" s="2"/>
      <c r="G17" s="6">
        <v>194.73</v>
      </c>
    </row>
    <row r="18" spans="1:9" x14ac:dyDescent="0.25">
      <c r="B18" s="2" t="s">
        <v>1802</v>
      </c>
      <c r="C18" s="2"/>
      <c r="D18" s="2">
        <v>37.943348970000002</v>
      </c>
      <c r="E18" s="2"/>
      <c r="G18" s="6">
        <v>193.11699999999999</v>
      </c>
    </row>
    <row r="19" spans="1:9" x14ac:dyDescent="0.25">
      <c r="B19" s="2"/>
      <c r="C19" s="2"/>
      <c r="D19" s="2"/>
      <c r="E19" s="2"/>
      <c r="G19" s="6"/>
    </row>
    <row r="20" spans="1:9" x14ac:dyDescent="0.25">
      <c r="A20" t="s">
        <v>40</v>
      </c>
      <c r="B20" s="2" t="s">
        <v>289</v>
      </c>
      <c r="C20" s="2" t="s">
        <v>143</v>
      </c>
      <c r="D20" s="2">
        <v>181.36579132</v>
      </c>
      <c r="E20" s="2" t="s">
        <v>290</v>
      </c>
      <c r="F20" s="2" t="s">
        <v>291</v>
      </c>
      <c r="G20" s="6">
        <v>103.51</v>
      </c>
      <c r="H20" s="2">
        <f>MEDIAN(G20:G24)</f>
        <v>90.103999999999999</v>
      </c>
      <c r="I20">
        <f>MEDIAN(D20:D24)</f>
        <v>107.02401733000001</v>
      </c>
    </row>
    <row r="21" spans="1:9" x14ac:dyDescent="0.25">
      <c r="B21" s="2" t="s">
        <v>1037</v>
      </c>
      <c r="C21" s="2"/>
      <c r="D21" s="2">
        <v>160.4001312</v>
      </c>
      <c r="E21" s="2"/>
      <c r="G21" s="6">
        <v>96.034000000000006</v>
      </c>
    </row>
    <row r="22" spans="1:9" x14ac:dyDescent="0.25">
      <c r="B22" s="2" t="s">
        <v>1039</v>
      </c>
      <c r="C22" s="2"/>
      <c r="D22" s="2">
        <v>107.02401733000001</v>
      </c>
      <c r="E22" s="2"/>
      <c r="G22" s="6">
        <v>81.173000000000002</v>
      </c>
    </row>
    <row r="23" spans="1:9" x14ac:dyDescent="0.25">
      <c r="B23" s="2" t="s">
        <v>1040</v>
      </c>
      <c r="C23" s="2"/>
      <c r="D23" s="2">
        <v>72.454284599999994</v>
      </c>
      <c r="E23" s="2"/>
      <c r="G23" s="6">
        <v>78.504000000000005</v>
      </c>
    </row>
    <row r="24" spans="1:9" x14ac:dyDescent="0.25">
      <c r="B24" s="2" t="s">
        <v>1801</v>
      </c>
      <c r="C24" s="2"/>
      <c r="D24" s="2">
        <v>102.941213</v>
      </c>
      <c r="E24" s="2"/>
      <c r="G24" s="6">
        <v>90.103999999999999</v>
      </c>
    </row>
    <row r="25" spans="1:9" x14ac:dyDescent="0.25">
      <c r="B25" s="2"/>
      <c r="C25" s="2"/>
      <c r="D25" s="2"/>
      <c r="E25" s="2"/>
      <c r="G25" s="6"/>
    </row>
    <row r="26" spans="1:9" x14ac:dyDescent="0.25">
      <c r="A26" t="s">
        <v>41</v>
      </c>
      <c r="B26" s="2" t="s">
        <v>292</v>
      </c>
      <c r="C26" s="2" t="s">
        <v>115</v>
      </c>
      <c r="D26" s="2">
        <v>91.608779900000002</v>
      </c>
      <c r="E26" s="2" t="s">
        <v>293</v>
      </c>
      <c r="F26" s="2" t="s">
        <v>294</v>
      </c>
      <c r="G26" s="6">
        <v>89.460999999999999</v>
      </c>
      <c r="H26" s="2">
        <f>MEDIAN(G26:G30)</f>
        <v>92.537000000000006</v>
      </c>
      <c r="I26">
        <f>MEDIAN(D26:D30)</f>
        <v>92.199762340000007</v>
      </c>
    </row>
    <row r="27" spans="1:9" x14ac:dyDescent="0.25">
      <c r="B27" s="2" t="s">
        <v>1041</v>
      </c>
      <c r="C27" s="2"/>
      <c r="D27" s="2">
        <v>90.766792296999995</v>
      </c>
      <c r="E27" s="2"/>
      <c r="G27" s="6">
        <v>98.248000000000005</v>
      </c>
    </row>
    <row r="28" spans="1:9" x14ac:dyDescent="0.25">
      <c r="B28" s="2" t="s">
        <v>1042</v>
      </c>
      <c r="C28" s="2"/>
      <c r="D28" s="2">
        <v>95.799438469999998</v>
      </c>
      <c r="E28" s="2"/>
      <c r="G28" s="6">
        <v>92.537000000000006</v>
      </c>
    </row>
    <row r="29" spans="1:9" x14ac:dyDescent="0.25">
      <c r="B29" s="2" t="s">
        <v>1043</v>
      </c>
      <c r="C29" s="2"/>
      <c r="D29" s="2">
        <v>103.39508056</v>
      </c>
      <c r="E29" s="2"/>
      <c r="G29" s="6">
        <v>99.364000000000004</v>
      </c>
    </row>
    <row r="30" spans="1:9" x14ac:dyDescent="0.25">
      <c r="B30" s="2" t="s">
        <v>1800</v>
      </c>
      <c r="C30" s="2"/>
      <c r="D30" s="2">
        <v>92.199762340000007</v>
      </c>
      <c r="E30" s="2"/>
      <c r="G30" s="6">
        <v>92.497</v>
      </c>
    </row>
    <row r="31" spans="1:9" x14ac:dyDescent="0.25">
      <c r="B31" s="2"/>
      <c r="C31" s="2"/>
      <c r="D31" s="2"/>
      <c r="E31" s="2"/>
      <c r="G31" s="6"/>
    </row>
    <row r="32" spans="1:9" x14ac:dyDescent="0.25">
      <c r="A32" t="s">
        <v>43</v>
      </c>
      <c r="B32" s="2" t="s">
        <v>295</v>
      </c>
      <c r="C32" s="2" t="s">
        <v>149</v>
      </c>
      <c r="D32" s="2">
        <v>525.36166379999997</v>
      </c>
      <c r="E32" s="2" t="s">
        <v>296</v>
      </c>
      <c r="F32" s="2" t="s">
        <v>297</v>
      </c>
      <c r="G32" s="2">
        <v>15.228</v>
      </c>
      <c r="H32" s="2">
        <f>MEDIAN(G32:G36)</f>
        <v>13.904999999999999</v>
      </c>
      <c r="I32">
        <f>MEDIAN(D32:D36)</f>
        <v>125.599884</v>
      </c>
    </row>
    <row r="33" spans="1:9" x14ac:dyDescent="0.25">
      <c r="B33" s="2" t="s">
        <v>1044</v>
      </c>
      <c r="C33" s="2"/>
      <c r="D33" s="2">
        <v>412.26180260000001</v>
      </c>
      <c r="E33" s="2"/>
      <c r="G33" s="2">
        <v>13.375</v>
      </c>
    </row>
    <row r="34" spans="1:9" x14ac:dyDescent="0.25">
      <c r="B34" s="2" t="s">
        <v>1046</v>
      </c>
      <c r="C34" s="2"/>
      <c r="D34" s="2">
        <v>125.599884</v>
      </c>
      <c r="E34" s="2"/>
      <c r="G34" s="2">
        <v>14.247</v>
      </c>
    </row>
    <row r="35" spans="1:9" x14ac:dyDescent="0.25">
      <c r="B35" s="2" t="s">
        <v>1047</v>
      </c>
      <c r="C35" s="2"/>
      <c r="D35" s="2">
        <v>104.376029968</v>
      </c>
      <c r="E35" s="2"/>
      <c r="G35" s="2">
        <v>13.202</v>
      </c>
    </row>
    <row r="36" spans="1:9" x14ac:dyDescent="0.25">
      <c r="B36" s="2" t="s">
        <v>1799</v>
      </c>
      <c r="C36" s="2"/>
      <c r="D36" s="2">
        <v>108.189941</v>
      </c>
      <c r="E36" s="2"/>
      <c r="G36" s="2">
        <v>13.904999999999999</v>
      </c>
    </row>
    <row r="37" spans="1:9" x14ac:dyDescent="0.25">
      <c r="B37" s="2"/>
      <c r="C37" s="2"/>
      <c r="D37" s="2"/>
      <c r="E37" s="2"/>
      <c r="G37" s="2"/>
    </row>
    <row r="38" spans="1:9" x14ac:dyDescent="0.25">
      <c r="A38" t="s">
        <v>45</v>
      </c>
      <c r="B38" s="2" t="s">
        <v>298</v>
      </c>
      <c r="C38" s="2" t="s">
        <v>151</v>
      </c>
      <c r="D38" s="2">
        <v>504.65773010200002</v>
      </c>
      <c r="E38" s="2" t="s">
        <v>299</v>
      </c>
      <c r="F38" s="2" t="s">
        <v>300</v>
      </c>
      <c r="G38" s="2">
        <v>41.805999999999997</v>
      </c>
      <c r="H38" s="2">
        <f>MEDIAN(G38:G42)</f>
        <v>48.119</v>
      </c>
      <c r="I38">
        <f>MEDIAN(D38:D42)</f>
        <v>103.340065002</v>
      </c>
    </row>
    <row r="39" spans="1:9" x14ac:dyDescent="0.25">
      <c r="B39" s="2" t="s">
        <v>1049</v>
      </c>
      <c r="C39" s="2"/>
      <c r="D39" s="2">
        <v>33.582893370000001</v>
      </c>
      <c r="E39" s="2"/>
      <c r="G39" s="2">
        <v>51.881999999999998</v>
      </c>
    </row>
    <row r="40" spans="1:9" x14ac:dyDescent="0.25">
      <c r="B40" s="2" t="s">
        <v>1050</v>
      </c>
      <c r="C40" s="2"/>
      <c r="D40" s="2">
        <v>103.340065002</v>
      </c>
      <c r="E40" s="2"/>
      <c r="G40" s="2">
        <v>48.119</v>
      </c>
    </row>
    <row r="41" spans="1:9" x14ac:dyDescent="0.25">
      <c r="B41" s="2" t="s">
        <v>1052</v>
      </c>
      <c r="C41" s="2"/>
      <c r="D41" s="2">
        <v>184.3001251</v>
      </c>
      <c r="E41" s="2"/>
      <c r="G41" s="2">
        <v>46.795000000000002</v>
      </c>
    </row>
    <row r="42" spans="1:9" x14ac:dyDescent="0.25">
      <c r="B42" s="2" t="s">
        <v>1798</v>
      </c>
      <c r="C42" s="2"/>
      <c r="D42" s="2">
        <v>60.185660140000003</v>
      </c>
      <c r="E42" s="2"/>
      <c r="G42" s="2">
        <v>49.411999999999999</v>
      </c>
    </row>
    <row r="43" spans="1:9" x14ac:dyDescent="0.25">
      <c r="B43" s="2"/>
      <c r="C43" s="2"/>
      <c r="D43" s="2"/>
      <c r="E43" s="2"/>
      <c r="G43" s="2"/>
    </row>
    <row r="44" spans="1:9" x14ac:dyDescent="0.25">
      <c r="A44" s="2" t="s">
        <v>47</v>
      </c>
      <c r="B44" s="2" t="s">
        <v>301</v>
      </c>
      <c r="C44" s="2" t="s">
        <v>107</v>
      </c>
      <c r="D44" s="2">
        <v>164.51165771000001</v>
      </c>
      <c r="E44" s="2" t="s">
        <v>302</v>
      </c>
      <c r="F44" s="2" t="s">
        <v>303</v>
      </c>
      <c r="G44" s="2">
        <v>16.646999999999998</v>
      </c>
      <c r="H44" s="2">
        <f>MEDIAN(G44:G48)</f>
        <v>19.433</v>
      </c>
      <c r="I44">
        <f>MEDIAN(D44:D48)</f>
        <v>196.436882</v>
      </c>
    </row>
    <row r="45" spans="1:9" x14ac:dyDescent="0.25">
      <c r="A45" s="2"/>
      <c r="B45" s="2" t="s">
        <v>1063</v>
      </c>
      <c r="C45" s="2"/>
      <c r="D45" s="2">
        <v>196.44006347000001</v>
      </c>
      <c r="E45" s="2"/>
      <c r="G45" s="2">
        <v>19.433</v>
      </c>
    </row>
    <row r="46" spans="1:9" x14ac:dyDescent="0.25">
      <c r="A46" s="2"/>
      <c r="B46" s="2" t="s">
        <v>1064</v>
      </c>
      <c r="C46" s="2"/>
      <c r="D46" s="2">
        <v>164.85918426500001</v>
      </c>
      <c r="E46" s="2"/>
      <c r="G46" s="2">
        <v>18.97</v>
      </c>
    </row>
    <row r="47" spans="1:9" x14ac:dyDescent="0.25">
      <c r="A47" s="2"/>
      <c r="B47" s="2" t="s">
        <v>1065</v>
      </c>
      <c r="C47" s="2"/>
      <c r="D47" s="2">
        <v>196.436882</v>
      </c>
      <c r="E47" s="2"/>
      <c r="G47" s="2">
        <v>21.658000000000001</v>
      </c>
    </row>
    <row r="48" spans="1:9" x14ac:dyDescent="0.25">
      <c r="A48" s="2"/>
      <c r="B48" s="2" t="s">
        <v>1796</v>
      </c>
      <c r="C48" s="2"/>
      <c r="D48" s="2">
        <v>197.6554075</v>
      </c>
      <c r="E48" s="2"/>
      <c r="G48" s="2">
        <v>20.053999999999998</v>
      </c>
    </row>
    <row r="49" spans="1:9" x14ac:dyDescent="0.25">
      <c r="A49" s="2"/>
      <c r="B49" s="2"/>
      <c r="C49" s="2"/>
      <c r="D49" s="2"/>
      <c r="E49" s="2"/>
      <c r="G49" s="6"/>
    </row>
    <row r="50" spans="1:9" x14ac:dyDescent="0.25">
      <c r="A50" s="2" t="s">
        <v>14</v>
      </c>
      <c r="B50" s="2" t="s">
        <v>1079</v>
      </c>
      <c r="C50" s="2" t="s">
        <v>164</v>
      </c>
      <c r="D50" s="2">
        <v>446.25418089999999</v>
      </c>
      <c r="E50" s="2" t="s">
        <v>165</v>
      </c>
      <c r="F50" s="2" t="s">
        <v>166</v>
      </c>
      <c r="G50" s="6">
        <v>6988.7910000000002</v>
      </c>
      <c r="H50" s="2">
        <f>MEDIAN(G50:G54)</f>
        <v>6988.7910000000002</v>
      </c>
      <c r="I50">
        <f>MEDIAN(D50:D54)</f>
        <v>448.58038329999999</v>
      </c>
    </row>
    <row r="51" spans="1:9" x14ac:dyDescent="0.25">
      <c r="A51" s="2"/>
      <c r="B51" s="2" t="s">
        <v>1074</v>
      </c>
      <c r="C51" s="2"/>
      <c r="D51" s="2">
        <v>448.58038329999999</v>
      </c>
      <c r="E51" s="2" t="s">
        <v>1072</v>
      </c>
      <c r="F51" s="2" t="s">
        <v>1073</v>
      </c>
      <c r="G51" s="6">
        <v>7410.2820000000002</v>
      </c>
    </row>
    <row r="52" spans="1:9" x14ac:dyDescent="0.25">
      <c r="A52" s="2"/>
      <c r="B52" s="2" t="s">
        <v>1075</v>
      </c>
      <c r="C52" s="2"/>
      <c r="D52" s="2">
        <v>41.903877250000001</v>
      </c>
      <c r="E52" s="2" t="s">
        <v>1072</v>
      </c>
      <c r="F52" s="2" t="s">
        <v>1073</v>
      </c>
      <c r="G52" s="6">
        <v>7306.6549999999997</v>
      </c>
    </row>
    <row r="53" spans="1:9" x14ac:dyDescent="0.25">
      <c r="A53" s="2"/>
      <c r="B53" s="2" t="s">
        <v>1076</v>
      </c>
      <c r="C53" s="2"/>
      <c r="D53" s="2">
        <v>451.97958374000001</v>
      </c>
      <c r="E53" s="2"/>
      <c r="G53" s="6">
        <v>6520.48</v>
      </c>
    </row>
    <row r="54" spans="1:9" x14ac:dyDescent="0.25">
      <c r="A54" s="2"/>
      <c r="B54" s="2" t="s">
        <v>1795</v>
      </c>
      <c r="C54" s="2"/>
      <c r="D54" s="2">
        <v>450.44789666000003</v>
      </c>
      <c r="E54" s="2"/>
      <c r="G54" s="6">
        <v>6733.1469999999999</v>
      </c>
    </row>
    <row r="55" spans="1:9" x14ac:dyDescent="0.25">
      <c r="A55" s="2"/>
      <c r="B55" s="2"/>
      <c r="C55" s="2"/>
      <c r="D55" s="2"/>
      <c r="E55" s="2"/>
      <c r="G55" s="6"/>
    </row>
    <row r="56" spans="1:9" x14ac:dyDescent="0.25">
      <c r="A56" s="2"/>
      <c r="B56" s="2"/>
      <c r="C56" s="2"/>
      <c r="D56" s="2"/>
      <c r="E56" s="2"/>
      <c r="G56" s="6"/>
    </row>
    <row r="57" spans="1:9" x14ac:dyDescent="0.25">
      <c r="A57" s="2" t="s">
        <v>23</v>
      </c>
      <c r="B57" s="2" t="s">
        <v>1081</v>
      </c>
      <c r="C57" s="2" t="s">
        <v>168</v>
      </c>
      <c r="D57" s="2">
        <v>673.08814229999996</v>
      </c>
      <c r="E57" s="2" t="s">
        <v>77</v>
      </c>
      <c r="F57" s="2" t="s">
        <v>78</v>
      </c>
      <c r="G57" s="6">
        <v>2829.2060000000001</v>
      </c>
      <c r="H57" s="2">
        <f>MEDIAN(G57:G61)</f>
        <v>2829.2060000000001</v>
      </c>
      <c r="I57">
        <f>MEDIAN(D57:D61)</f>
        <v>747.24452970000004</v>
      </c>
    </row>
    <row r="58" spans="1:9" x14ac:dyDescent="0.25">
      <c r="A58" s="2"/>
      <c r="B58" s="2" t="s">
        <v>1077</v>
      </c>
      <c r="C58" s="2"/>
      <c r="D58" s="2">
        <v>747.24452970000004</v>
      </c>
      <c r="E58" s="2"/>
      <c r="G58" s="6">
        <v>2716.2139999999999</v>
      </c>
    </row>
    <row r="59" spans="1:9" x14ac:dyDescent="0.25">
      <c r="A59" s="2"/>
      <c r="B59" s="2" t="s">
        <v>1078</v>
      </c>
      <c r="C59" s="2"/>
      <c r="D59" s="2">
        <v>767.26600640000004</v>
      </c>
      <c r="E59" s="2"/>
      <c r="G59" s="6">
        <v>2614.308</v>
      </c>
    </row>
    <row r="60" spans="1:9" x14ac:dyDescent="0.25">
      <c r="A60" s="2"/>
      <c r="B60" s="2" t="s">
        <v>1080</v>
      </c>
      <c r="C60" s="2"/>
      <c r="D60" s="2">
        <v>730.921875</v>
      </c>
      <c r="E60" s="2"/>
      <c r="G60" s="6">
        <v>3045.5509999999999</v>
      </c>
    </row>
    <row r="61" spans="1:9" x14ac:dyDescent="0.25">
      <c r="A61" s="2"/>
      <c r="B61" s="2" t="s">
        <v>1082</v>
      </c>
      <c r="C61" s="2"/>
      <c r="D61" s="2">
        <v>801.26483154000005</v>
      </c>
      <c r="E61" s="2"/>
      <c r="G61" s="6">
        <v>3157.7089999999998</v>
      </c>
    </row>
    <row r="62" spans="1:9" x14ac:dyDescent="0.25">
      <c r="A62" s="2"/>
      <c r="B62" s="2"/>
      <c r="C62" s="2"/>
      <c r="D62" s="2"/>
      <c r="E62" s="2"/>
      <c r="G62" s="6"/>
    </row>
    <row r="63" spans="1:9" x14ac:dyDescent="0.25">
      <c r="A63" s="2"/>
      <c r="B63" s="2"/>
      <c r="C63" s="2"/>
      <c r="D63" s="2"/>
      <c r="E63" s="2"/>
      <c r="G63" s="6"/>
    </row>
    <row r="64" spans="1:9" x14ac:dyDescent="0.25">
      <c r="A64" t="s">
        <v>26</v>
      </c>
      <c r="B64" s="2" t="s">
        <v>278</v>
      </c>
      <c r="C64" s="2" t="s">
        <v>155</v>
      </c>
      <c r="D64" s="2">
        <v>582.47167200000001</v>
      </c>
      <c r="E64" s="2" t="s">
        <v>279</v>
      </c>
      <c r="F64" s="2" t="s">
        <v>280</v>
      </c>
      <c r="G64" s="2">
        <v>10.449</v>
      </c>
      <c r="H64" s="2">
        <f>MEDIAN(G64:G68)</f>
        <v>11.234</v>
      </c>
      <c r="I64">
        <f>MEDIAN(D64:D68)</f>
        <v>549.65898130000005</v>
      </c>
    </row>
    <row r="65" spans="1:9" x14ac:dyDescent="0.25">
      <c r="B65" s="2" t="s">
        <v>1066</v>
      </c>
      <c r="C65" s="2"/>
      <c r="D65" s="2">
        <v>549.65792845999999</v>
      </c>
      <c r="E65" s="2"/>
      <c r="G65" s="2">
        <v>11.234</v>
      </c>
    </row>
    <row r="66" spans="1:9" x14ac:dyDescent="0.25">
      <c r="B66" s="2" t="s">
        <v>1067</v>
      </c>
      <c r="C66" s="2"/>
      <c r="D66" s="2">
        <v>549.68897200000004</v>
      </c>
      <c r="E66" s="2"/>
      <c r="G66" s="2">
        <v>10.891</v>
      </c>
    </row>
    <row r="67" spans="1:9" x14ac:dyDescent="0.25">
      <c r="B67" s="2" t="s">
        <v>1068</v>
      </c>
      <c r="C67" s="2"/>
      <c r="D67" s="2">
        <v>549.65898130000005</v>
      </c>
      <c r="E67" s="2"/>
      <c r="G67" s="2">
        <v>12.215999999999999</v>
      </c>
    </row>
    <row r="68" spans="1:9" x14ac:dyDescent="0.25">
      <c r="B68" s="2" t="s">
        <v>1794</v>
      </c>
      <c r="C68" s="2"/>
      <c r="D68" s="2">
        <v>549.65557149999995</v>
      </c>
      <c r="E68" s="2"/>
      <c r="G68" s="2">
        <v>11.987</v>
      </c>
    </row>
    <row r="69" spans="1:9" x14ac:dyDescent="0.25">
      <c r="B69" s="2"/>
      <c r="C69" s="2"/>
      <c r="D69" s="2"/>
      <c r="E69" s="2"/>
      <c r="G69" s="2"/>
    </row>
    <row r="70" spans="1:9" x14ac:dyDescent="0.25">
      <c r="A70" t="s">
        <v>34</v>
      </c>
      <c r="B70" s="2" t="s">
        <v>275</v>
      </c>
      <c r="C70" s="2" t="s">
        <v>159</v>
      </c>
      <c r="D70" s="2">
        <v>110.575553894</v>
      </c>
      <c r="E70" s="2" t="s">
        <v>276</v>
      </c>
      <c r="F70" s="2" t="s">
        <v>277</v>
      </c>
      <c r="G70" s="2">
        <v>8.0860000000000003</v>
      </c>
      <c r="H70" s="2">
        <f>MEDIAN(G70:G74)</f>
        <v>8.7309999999999999</v>
      </c>
      <c r="I70">
        <f>MEDIAN(D70:D74)</f>
        <v>60.479449436000003</v>
      </c>
    </row>
    <row r="71" spans="1:9" x14ac:dyDescent="0.25">
      <c r="B71" s="2" t="s">
        <v>1069</v>
      </c>
      <c r="C71" s="2"/>
      <c r="D71" s="2">
        <v>36.939178460000001</v>
      </c>
      <c r="E71" s="2"/>
      <c r="G71" s="2">
        <v>8.7309999999999999</v>
      </c>
    </row>
    <row r="72" spans="1:9" x14ac:dyDescent="0.25">
      <c r="B72" s="2" t="s">
        <v>1070</v>
      </c>
      <c r="C72" s="2"/>
      <c r="D72" s="2">
        <v>52.717582700000001</v>
      </c>
      <c r="E72" s="2"/>
      <c r="G72" s="2">
        <v>11.143000000000001</v>
      </c>
    </row>
    <row r="73" spans="1:9" x14ac:dyDescent="0.25">
      <c r="B73" s="2" t="s">
        <v>1071</v>
      </c>
      <c r="C73" s="2"/>
      <c r="D73" s="2">
        <v>155.69834899</v>
      </c>
      <c r="E73" s="2"/>
      <c r="G73" s="2">
        <v>8.6999999999999993</v>
      </c>
    </row>
    <row r="74" spans="1:9" x14ac:dyDescent="0.25">
      <c r="B74" s="2" t="s">
        <v>1793</v>
      </c>
      <c r="C74" s="2"/>
      <c r="D74" s="2">
        <v>60.479449436000003</v>
      </c>
      <c r="E74" s="2"/>
      <c r="G74" s="2">
        <v>8.9139999999999997</v>
      </c>
    </row>
    <row r="75" spans="1:9" x14ac:dyDescent="0.25">
      <c r="B75" s="2"/>
      <c r="C75" s="2"/>
      <c r="D75" s="2"/>
      <c r="E75" s="2"/>
      <c r="G75" s="6"/>
    </row>
    <row r="76" spans="1:9" x14ac:dyDescent="0.25">
      <c r="A76" s="2" t="s">
        <v>22</v>
      </c>
      <c r="B76" s="2" t="s">
        <v>1026</v>
      </c>
      <c r="G76" s="6"/>
    </row>
    <row r="77" spans="1:9" x14ac:dyDescent="0.25">
      <c r="G77" s="6"/>
    </row>
    <row r="78" spans="1:9" x14ac:dyDescent="0.25">
      <c r="A78" s="2" t="s">
        <v>661</v>
      </c>
      <c r="B78" s="2"/>
      <c r="C78" s="2"/>
      <c r="D78" s="2"/>
      <c r="E78" s="2"/>
      <c r="G78" s="6"/>
    </row>
    <row r="79" spans="1:9" x14ac:dyDescent="0.25">
      <c r="A79" s="4" t="s">
        <v>0</v>
      </c>
      <c r="B79" s="4" t="s">
        <v>963</v>
      </c>
      <c r="C79" s="4" t="s">
        <v>3</v>
      </c>
      <c r="D79" s="4" t="s">
        <v>4</v>
      </c>
      <c r="E79" s="1" t="s">
        <v>6</v>
      </c>
      <c r="F79" s="4" t="s">
        <v>5</v>
      </c>
      <c r="G79" s="7" t="s">
        <v>964</v>
      </c>
      <c r="H79" s="1" t="s">
        <v>1979</v>
      </c>
      <c r="I79" s="1" t="s">
        <v>1980</v>
      </c>
    </row>
    <row r="80" spans="1:9" x14ac:dyDescent="0.25">
      <c r="A80" s="2" t="s">
        <v>699</v>
      </c>
      <c r="B80" s="2" t="s">
        <v>948</v>
      </c>
      <c r="C80" s="2"/>
      <c r="D80" s="2"/>
      <c r="E80" s="2"/>
      <c r="G80" s="6">
        <v>216000</v>
      </c>
      <c r="H80" s="2"/>
    </row>
    <row r="81" spans="1:9" x14ac:dyDescent="0.25">
      <c r="A81" s="2" t="s">
        <v>690</v>
      </c>
      <c r="B81" s="2" t="s">
        <v>914</v>
      </c>
      <c r="C81" s="2"/>
      <c r="D81" s="2"/>
      <c r="E81" s="2"/>
      <c r="G81" s="6">
        <v>187200</v>
      </c>
    </row>
    <row r="82" spans="1:9" x14ac:dyDescent="0.25">
      <c r="A82" s="2" t="s">
        <v>691</v>
      </c>
      <c r="B82" s="2" t="s">
        <v>914</v>
      </c>
      <c r="C82" s="2"/>
      <c r="D82" s="2"/>
      <c r="E82" s="2"/>
      <c r="G82" s="6">
        <v>187200</v>
      </c>
    </row>
    <row r="83" spans="1:9" x14ac:dyDescent="0.25">
      <c r="A83" s="2"/>
      <c r="B83" s="2"/>
      <c r="C83" s="2"/>
      <c r="D83" s="2"/>
      <c r="E83" s="2"/>
      <c r="G83" s="6"/>
    </row>
    <row r="84" spans="1:9" x14ac:dyDescent="0.25">
      <c r="A84" s="2" t="s">
        <v>692</v>
      </c>
      <c r="B84" s="2" t="s">
        <v>823</v>
      </c>
      <c r="C84" s="2" t="s">
        <v>764</v>
      </c>
      <c r="D84" s="2">
        <v>444.749664</v>
      </c>
      <c r="E84" s="2" t="s">
        <v>824</v>
      </c>
      <c r="F84" s="2" t="s">
        <v>825</v>
      </c>
      <c r="G84" s="13">
        <v>19692.312999999998</v>
      </c>
      <c r="H84" s="2">
        <f>MEDIAN(G84:G88)</f>
        <v>18951.841</v>
      </c>
      <c r="I84">
        <f>MEDIAN(D84:D88)</f>
        <v>348.79849243000001</v>
      </c>
    </row>
    <row r="85" spans="1:9" x14ac:dyDescent="0.25">
      <c r="A85" s="2"/>
      <c r="B85" s="2" t="s">
        <v>1060</v>
      </c>
      <c r="C85" s="2"/>
      <c r="D85" s="2">
        <v>449.28068539999998</v>
      </c>
      <c r="E85" s="2"/>
      <c r="G85" s="13">
        <v>18617.127</v>
      </c>
    </row>
    <row r="86" spans="1:9" x14ac:dyDescent="0.25">
      <c r="A86" s="2"/>
      <c r="B86" s="2" t="s">
        <v>1055</v>
      </c>
      <c r="C86" s="2"/>
      <c r="D86" s="2">
        <v>348.79849243000001</v>
      </c>
      <c r="E86" s="2"/>
      <c r="G86" s="13">
        <v>18639.562999999998</v>
      </c>
    </row>
    <row r="87" spans="1:9" x14ac:dyDescent="0.25">
      <c r="A87" s="2"/>
      <c r="B87" s="2" t="s">
        <v>1058</v>
      </c>
      <c r="C87" s="2"/>
      <c r="D87" s="2">
        <v>297.78849029499997</v>
      </c>
      <c r="E87" s="2"/>
      <c r="G87" s="13">
        <v>19626.411</v>
      </c>
    </row>
    <row r="88" spans="1:9" x14ac:dyDescent="0.25">
      <c r="A88" s="2"/>
      <c r="B88" s="2" t="s">
        <v>1792</v>
      </c>
      <c r="C88" s="2"/>
      <c r="D88" s="2">
        <v>312.7911234</v>
      </c>
      <c r="E88" s="2"/>
      <c r="G88" s="13">
        <v>18951.841</v>
      </c>
    </row>
    <row r="89" spans="1:9" x14ac:dyDescent="0.25">
      <c r="A89" s="2"/>
      <c r="B89" s="2"/>
      <c r="C89" s="2"/>
      <c r="D89" s="2"/>
      <c r="E89" s="2"/>
      <c r="G89" s="13"/>
    </row>
    <row r="90" spans="1:9" x14ac:dyDescent="0.25">
      <c r="A90" s="2" t="s">
        <v>693</v>
      </c>
      <c r="B90" s="2" t="s">
        <v>818</v>
      </c>
      <c r="C90" s="2" t="s">
        <v>791</v>
      </c>
      <c r="D90" s="2">
        <v>54.6157684</v>
      </c>
      <c r="E90" s="2" t="s">
        <v>819</v>
      </c>
      <c r="F90" s="2" t="s">
        <v>820</v>
      </c>
      <c r="G90" s="6">
        <v>2713.3130000000001</v>
      </c>
      <c r="H90" s="2">
        <f>MEDIAN(G90:G94)</f>
        <v>2692.46</v>
      </c>
      <c r="I90">
        <f>MEDIAN(D90:D94)</f>
        <v>55.497109999999999</v>
      </c>
    </row>
    <row r="91" spans="1:9" x14ac:dyDescent="0.25">
      <c r="A91" s="2"/>
      <c r="B91" s="2" t="s">
        <v>991</v>
      </c>
      <c r="C91" s="2"/>
      <c r="D91" s="2">
        <v>305.80318449999999</v>
      </c>
      <c r="E91" s="2"/>
      <c r="G91" s="6">
        <v>2697.3069999999998</v>
      </c>
    </row>
    <row r="92" spans="1:9" x14ac:dyDescent="0.25">
      <c r="A92" s="2"/>
      <c r="B92" s="2" t="s">
        <v>994</v>
      </c>
      <c r="C92" s="2"/>
      <c r="D92" s="2">
        <v>53.485641469999997</v>
      </c>
      <c r="E92" s="2"/>
      <c r="G92" s="6">
        <v>2665.2440000000001</v>
      </c>
    </row>
    <row r="93" spans="1:9" x14ac:dyDescent="0.25">
      <c r="A93" s="2"/>
      <c r="B93" s="2" t="s">
        <v>995</v>
      </c>
      <c r="C93" s="2"/>
      <c r="D93" s="2">
        <v>305.81282800000002</v>
      </c>
      <c r="E93" s="2"/>
      <c r="G93" s="6">
        <v>2689.0059999999999</v>
      </c>
    </row>
    <row r="94" spans="1:9" x14ac:dyDescent="0.25">
      <c r="A94" s="2"/>
      <c r="B94" s="2" t="s">
        <v>1791</v>
      </c>
      <c r="C94" s="2"/>
      <c r="D94" s="2">
        <v>55.497109999999999</v>
      </c>
      <c r="E94" s="2"/>
      <c r="G94" s="6">
        <v>2692.46</v>
      </c>
    </row>
    <row r="95" spans="1:9" x14ac:dyDescent="0.25">
      <c r="A95" s="2"/>
      <c r="B95" s="2"/>
      <c r="C95" s="2"/>
      <c r="D95" s="2"/>
      <c r="E95" s="2"/>
      <c r="G95" s="6"/>
    </row>
    <row r="96" spans="1:9" x14ac:dyDescent="0.25">
      <c r="A96" s="2" t="s">
        <v>694</v>
      </c>
      <c r="B96" s="2" t="s">
        <v>815</v>
      </c>
      <c r="C96" s="2" t="s">
        <v>756</v>
      </c>
      <c r="D96" s="2">
        <v>59.896789550000001</v>
      </c>
      <c r="E96" s="2" t="s">
        <v>816</v>
      </c>
      <c r="F96" s="2" t="s">
        <v>817</v>
      </c>
      <c r="G96" s="6">
        <v>886.43499999999995</v>
      </c>
      <c r="H96" s="2">
        <f>MEDIAN(G96:G100)</f>
        <v>883.19</v>
      </c>
      <c r="I96">
        <f>MEDIAN(D96:D100)</f>
        <v>59.896789550000001</v>
      </c>
    </row>
    <row r="97" spans="1:9" x14ac:dyDescent="0.25">
      <c r="A97" s="2"/>
      <c r="B97" s="2" t="s">
        <v>1033</v>
      </c>
      <c r="C97" s="2"/>
      <c r="D97" s="2">
        <v>55.229423522899999</v>
      </c>
      <c r="E97" s="2"/>
      <c r="G97" s="6">
        <v>983.64800000000002</v>
      </c>
    </row>
    <row r="98" spans="1:9" x14ac:dyDescent="0.25">
      <c r="A98" s="2"/>
      <c r="B98" s="2" t="s">
        <v>1038</v>
      </c>
      <c r="C98" s="2"/>
      <c r="D98" s="2">
        <v>60.001953</v>
      </c>
      <c r="E98" s="2"/>
      <c r="G98" s="6">
        <v>883.09</v>
      </c>
    </row>
    <row r="99" spans="1:9" x14ac:dyDescent="0.25">
      <c r="A99" s="2"/>
      <c r="B99" s="2" t="s">
        <v>1045</v>
      </c>
      <c r="C99" s="2"/>
      <c r="D99" s="2">
        <v>59.873031616200002</v>
      </c>
      <c r="E99" s="2"/>
      <c r="G99" s="6">
        <v>863.01599999999996</v>
      </c>
    </row>
    <row r="100" spans="1:9" x14ac:dyDescent="0.25">
      <c r="A100" s="2"/>
      <c r="B100" s="2" t="s">
        <v>1790</v>
      </c>
      <c r="C100" s="2"/>
      <c r="D100" s="2">
        <v>62.130040999999999</v>
      </c>
      <c r="E100" s="2"/>
      <c r="G100" s="6">
        <v>883.19</v>
      </c>
    </row>
    <row r="101" spans="1:9" x14ac:dyDescent="0.25">
      <c r="A101" s="2"/>
      <c r="B101" s="2"/>
      <c r="C101" s="2"/>
      <c r="D101" s="2"/>
      <c r="E101" s="2"/>
      <c r="G101" s="6"/>
    </row>
    <row r="102" spans="1:9" x14ac:dyDescent="0.25">
      <c r="A102" s="2" t="s">
        <v>695</v>
      </c>
      <c r="B102" s="2" t="s">
        <v>813</v>
      </c>
      <c r="C102" s="2" t="s">
        <v>814</v>
      </c>
      <c r="D102" s="2">
        <v>31.9709091</v>
      </c>
      <c r="E102" s="2" t="s">
        <v>714</v>
      </c>
      <c r="F102" s="2" t="s">
        <v>715</v>
      </c>
      <c r="G102" s="6">
        <v>148.51400000000001</v>
      </c>
      <c r="H102" s="2">
        <f>MEDIAN(G102:G106)</f>
        <v>129.148</v>
      </c>
      <c r="I102">
        <f>MEDIAN(D102:D106)</f>
        <v>31.999871129999999</v>
      </c>
    </row>
    <row r="103" spans="1:9" x14ac:dyDescent="0.25">
      <c r="A103" s="2"/>
      <c r="B103" s="2" t="s">
        <v>1048</v>
      </c>
      <c r="C103" s="2"/>
      <c r="D103" s="2">
        <v>31.823722838999998</v>
      </c>
      <c r="E103" s="2"/>
      <c r="G103" s="6">
        <v>127.205</v>
      </c>
    </row>
    <row r="104" spans="1:9" x14ac:dyDescent="0.25">
      <c r="A104" s="2"/>
      <c r="B104" s="2" t="s">
        <v>1051</v>
      </c>
      <c r="C104" s="2"/>
      <c r="D104" s="2">
        <v>32.138473509999997</v>
      </c>
      <c r="E104" s="2"/>
      <c r="G104" s="6">
        <v>142.14500000000001</v>
      </c>
    </row>
    <row r="105" spans="1:9" x14ac:dyDescent="0.25">
      <c r="A105" s="2"/>
      <c r="B105" s="2" t="s">
        <v>1053</v>
      </c>
      <c r="C105" s="2"/>
      <c r="D105" s="2">
        <v>32.136322020000001</v>
      </c>
      <c r="E105" s="2"/>
      <c r="G105" s="6">
        <v>125.40300000000001</v>
      </c>
    </row>
    <row r="106" spans="1:9" x14ac:dyDescent="0.25">
      <c r="A106" s="2"/>
      <c r="B106" s="2" t="s">
        <v>1789</v>
      </c>
      <c r="C106" s="2"/>
      <c r="D106" s="2">
        <v>31.999871129999999</v>
      </c>
      <c r="E106" s="2"/>
      <c r="G106" s="6">
        <v>129.148</v>
      </c>
    </row>
    <row r="107" spans="1:9" x14ac:dyDescent="0.25">
      <c r="A107" s="2"/>
      <c r="B107" s="2"/>
      <c r="C107" s="2"/>
      <c r="D107" s="2"/>
      <c r="E107" s="2"/>
      <c r="G107" s="6"/>
    </row>
    <row r="108" spans="1:9" x14ac:dyDescent="0.25">
      <c r="A108" s="2" t="s">
        <v>696</v>
      </c>
      <c r="B108" s="2" t="s">
        <v>812</v>
      </c>
      <c r="C108" s="2" t="s">
        <v>749</v>
      </c>
      <c r="D108" s="2">
        <v>51.465415900000004</v>
      </c>
      <c r="E108" s="2" t="s">
        <v>710</v>
      </c>
      <c r="F108" s="2" t="s">
        <v>711</v>
      </c>
      <c r="G108" s="2">
        <v>12.023</v>
      </c>
      <c r="H108" s="2">
        <f>MEDIAN(G108:G112)</f>
        <v>10.38</v>
      </c>
      <c r="I108">
        <f>MEDIAN(D108:D112)</f>
        <v>51.501334</v>
      </c>
    </row>
    <row r="109" spans="1:9" x14ac:dyDescent="0.25">
      <c r="A109" s="2"/>
      <c r="B109" s="2" t="s">
        <v>1529</v>
      </c>
      <c r="C109" s="2"/>
      <c r="D109" s="2">
        <v>51.553001399999999</v>
      </c>
      <c r="E109" s="2"/>
      <c r="G109" s="2">
        <v>10.811999999999999</v>
      </c>
    </row>
    <row r="110" spans="1:9" x14ac:dyDescent="0.25">
      <c r="A110" s="2"/>
      <c r="B110" s="2" t="s">
        <v>1530</v>
      </c>
      <c r="C110" s="2"/>
      <c r="D110" s="2">
        <v>51.506194999999998</v>
      </c>
      <c r="E110" s="2"/>
      <c r="G110" s="2">
        <v>10.38</v>
      </c>
    </row>
    <row r="111" spans="1:9" x14ac:dyDescent="0.25">
      <c r="A111" s="2"/>
      <c r="B111" s="2" t="s">
        <v>1532</v>
      </c>
      <c r="C111" s="2"/>
      <c r="D111" s="2">
        <v>51.498412999999999</v>
      </c>
      <c r="E111" s="2"/>
      <c r="G111" s="2">
        <v>9.3209999999999997</v>
      </c>
    </row>
    <row r="112" spans="1:9" x14ac:dyDescent="0.25">
      <c r="A112" s="2"/>
      <c r="B112" s="2" t="s">
        <v>1788</v>
      </c>
      <c r="C112" s="2"/>
      <c r="D112" s="2">
        <v>51.501334</v>
      </c>
      <c r="E112" s="2"/>
      <c r="G112" s="2">
        <v>10.121</v>
      </c>
    </row>
    <row r="113" spans="1:9" x14ac:dyDescent="0.25">
      <c r="A113" s="2"/>
      <c r="B113" s="2"/>
      <c r="C113" s="2"/>
      <c r="D113" s="2"/>
      <c r="E113" s="2"/>
      <c r="G113" s="2"/>
    </row>
    <row r="114" spans="1:9" x14ac:dyDescent="0.25">
      <c r="A114" s="2" t="s">
        <v>697</v>
      </c>
      <c r="B114" s="2" t="s">
        <v>808</v>
      </c>
      <c r="C114" s="2" t="s">
        <v>809</v>
      </c>
      <c r="D114" s="2">
        <v>24.637947</v>
      </c>
      <c r="E114" s="2" t="s">
        <v>810</v>
      </c>
      <c r="F114" s="2" t="s">
        <v>811</v>
      </c>
      <c r="G114" s="2">
        <v>5.8220000000000001</v>
      </c>
      <c r="H114" s="2">
        <f>MEDIAN(G114:G118)</f>
        <v>6.8109999999999999</v>
      </c>
      <c r="I114">
        <f>MEDIAN(D114:D118)</f>
        <v>32.140940000000001</v>
      </c>
    </row>
    <row r="115" spans="1:9" x14ac:dyDescent="0.25">
      <c r="A115" s="2"/>
      <c r="B115" s="2" t="s">
        <v>1533</v>
      </c>
      <c r="C115" s="2"/>
      <c r="D115" s="2">
        <v>50.115974399999999</v>
      </c>
      <c r="E115" s="2"/>
      <c r="G115" s="2">
        <v>6.9909999999999997</v>
      </c>
    </row>
    <row r="116" spans="1:9" x14ac:dyDescent="0.25">
      <c r="A116" s="2"/>
      <c r="B116" s="2" t="s">
        <v>1534</v>
      </c>
      <c r="C116" s="2"/>
      <c r="D116" s="2">
        <v>32.133163400000001</v>
      </c>
      <c r="E116" s="2"/>
      <c r="G116" s="2">
        <v>6.516</v>
      </c>
    </row>
    <row r="117" spans="1:9" x14ac:dyDescent="0.25">
      <c r="A117" s="2"/>
      <c r="B117" s="2" t="s">
        <v>1535</v>
      </c>
      <c r="C117" s="2"/>
      <c r="D117" s="2">
        <v>32.140940000000001</v>
      </c>
      <c r="E117" s="2"/>
      <c r="G117" s="2">
        <v>7.0289999999999999</v>
      </c>
    </row>
    <row r="118" spans="1:9" x14ac:dyDescent="0.25">
      <c r="A118" s="2"/>
      <c r="B118" s="2" t="s">
        <v>1787</v>
      </c>
      <c r="C118" s="2"/>
      <c r="D118" s="2">
        <v>45.147604999999999</v>
      </c>
      <c r="E118" s="2"/>
      <c r="G118" s="2">
        <v>6.8109999999999999</v>
      </c>
    </row>
    <row r="119" spans="1:9" x14ac:dyDescent="0.25">
      <c r="A119" s="2"/>
      <c r="B119" s="2"/>
      <c r="C119" s="2"/>
      <c r="D119" s="2"/>
      <c r="E119" s="2"/>
      <c r="G119" s="2"/>
    </row>
    <row r="120" spans="1:9" x14ac:dyDescent="0.25">
      <c r="A120" s="2" t="s">
        <v>698</v>
      </c>
      <c r="B120" s="2" t="s">
        <v>804</v>
      </c>
      <c r="C120" s="2" t="s">
        <v>805</v>
      </c>
      <c r="D120" s="2">
        <v>22.755653299999999</v>
      </c>
      <c r="E120" s="2" t="s">
        <v>806</v>
      </c>
      <c r="F120" s="2" t="s">
        <v>807</v>
      </c>
      <c r="G120" s="2">
        <v>4.1920000000000002</v>
      </c>
      <c r="H120" s="2">
        <f>MEDIAN(G120:G124)</f>
        <v>3.899</v>
      </c>
      <c r="I120">
        <f>MEDIAN(D120:D124)</f>
        <v>22.8355484</v>
      </c>
    </row>
    <row r="121" spans="1:9" x14ac:dyDescent="0.25">
      <c r="A121" s="2"/>
      <c r="B121" s="2" t="s">
        <v>1536</v>
      </c>
      <c r="C121" s="2"/>
      <c r="D121" s="2">
        <v>22.8355484</v>
      </c>
      <c r="E121" s="2"/>
      <c r="G121" s="2">
        <v>4.2919999999999998</v>
      </c>
    </row>
    <row r="122" spans="1:9" x14ac:dyDescent="0.25">
      <c r="A122" s="2"/>
      <c r="B122" s="2" t="s">
        <v>1538</v>
      </c>
      <c r="C122" s="2"/>
      <c r="D122" s="2">
        <v>30.3620223</v>
      </c>
      <c r="E122" s="2"/>
      <c r="G122" s="2">
        <v>3.899</v>
      </c>
    </row>
    <row r="123" spans="1:9" x14ac:dyDescent="0.25">
      <c r="A123" s="2"/>
      <c r="B123" s="2" t="s">
        <v>1539</v>
      </c>
      <c r="C123" s="2"/>
      <c r="D123" s="2">
        <v>22.757301330000001</v>
      </c>
      <c r="E123" s="2"/>
      <c r="G123" s="2">
        <v>3.8849999999999998</v>
      </c>
    </row>
    <row r="124" spans="1:9" x14ac:dyDescent="0.25">
      <c r="A124" s="2"/>
      <c r="B124" s="2" t="s">
        <v>1786</v>
      </c>
      <c r="C124" s="2"/>
      <c r="D124" s="2">
        <v>22.877561440000001</v>
      </c>
      <c r="E124" s="2"/>
      <c r="G124" s="2">
        <v>3.8889999999999998</v>
      </c>
    </row>
    <row r="125" spans="1:9" x14ac:dyDescent="0.25">
      <c r="A125" s="2"/>
      <c r="B125" s="2"/>
      <c r="C125" s="2"/>
      <c r="D125" s="2"/>
      <c r="E125" s="2"/>
      <c r="G125" s="6"/>
    </row>
    <row r="127" spans="1:9" x14ac:dyDescent="0.25">
      <c r="A127" s="2" t="s">
        <v>965</v>
      </c>
    </row>
    <row r="128" spans="1:9" x14ac:dyDescent="0.25">
      <c r="A128" s="1" t="s">
        <v>0</v>
      </c>
      <c r="B128" s="1" t="s">
        <v>963</v>
      </c>
      <c r="C128" s="1" t="s">
        <v>3</v>
      </c>
      <c r="D128" s="1" t="s">
        <v>4</v>
      </c>
      <c r="E128" s="1" t="s">
        <v>6</v>
      </c>
      <c r="F128" s="4" t="s">
        <v>5</v>
      </c>
    </row>
    <row r="129" spans="1:8" x14ac:dyDescent="0.25">
      <c r="A129" t="s">
        <v>35</v>
      </c>
      <c r="B129" s="2" t="s">
        <v>137</v>
      </c>
      <c r="C129" s="2" t="s">
        <v>136</v>
      </c>
      <c r="D129" s="2">
        <v>209.934120178</v>
      </c>
      <c r="E129" s="2" t="s">
        <v>138</v>
      </c>
      <c r="F129" s="2" t="s">
        <v>139</v>
      </c>
    </row>
    <row r="130" spans="1:8" x14ac:dyDescent="0.25">
      <c r="A130" t="s">
        <v>36</v>
      </c>
      <c r="B130" s="2" t="s">
        <v>133</v>
      </c>
      <c r="C130" s="2" t="s">
        <v>37</v>
      </c>
      <c r="D130" s="2">
        <v>462.08847808000002</v>
      </c>
      <c r="E130" s="2" t="s">
        <v>134</v>
      </c>
      <c r="F130" s="2" t="s">
        <v>135</v>
      </c>
    </row>
    <row r="131" spans="1:8" x14ac:dyDescent="0.25">
      <c r="A131" t="s">
        <v>38</v>
      </c>
      <c r="B131" s="2" t="s">
        <v>140</v>
      </c>
      <c r="C131" s="2" t="s">
        <v>123</v>
      </c>
      <c r="D131" s="2">
        <v>364.99530792000002</v>
      </c>
      <c r="E131" s="2" t="s">
        <v>141</v>
      </c>
      <c r="F131" s="2" t="s">
        <v>142</v>
      </c>
    </row>
    <row r="132" spans="1:8" x14ac:dyDescent="0.25">
      <c r="A132" t="s">
        <v>40</v>
      </c>
      <c r="B132" s="2" t="s">
        <v>144</v>
      </c>
      <c r="C132" s="2" t="s">
        <v>143</v>
      </c>
      <c r="D132" s="2">
        <v>680.99567413299997</v>
      </c>
      <c r="E132" s="2" t="s">
        <v>145</v>
      </c>
      <c r="F132" s="2" t="s">
        <v>146</v>
      </c>
    </row>
    <row r="133" spans="1:8" x14ac:dyDescent="0.25">
      <c r="A133" t="s">
        <v>41</v>
      </c>
      <c r="B133" s="2" t="s">
        <v>147</v>
      </c>
      <c r="C133" s="2" t="s">
        <v>115</v>
      </c>
      <c r="D133" s="2">
        <v>41.42707824</v>
      </c>
      <c r="E133" s="2" t="s">
        <v>77</v>
      </c>
      <c r="F133" s="2" t="s">
        <v>78</v>
      </c>
    </row>
    <row r="134" spans="1:8" x14ac:dyDescent="0.25">
      <c r="A134" t="s">
        <v>43</v>
      </c>
      <c r="B134" s="2" t="s">
        <v>148</v>
      </c>
      <c r="C134" s="2" t="s">
        <v>149</v>
      </c>
      <c r="D134" s="2">
        <v>285.76345062000001</v>
      </c>
      <c r="E134" s="2" t="s">
        <v>77</v>
      </c>
      <c r="F134" s="2" t="s">
        <v>78</v>
      </c>
    </row>
    <row r="135" spans="1:8" x14ac:dyDescent="0.25">
      <c r="A135" t="s">
        <v>45</v>
      </c>
      <c r="B135" s="2" t="s">
        <v>150</v>
      </c>
      <c r="C135" s="2" t="s">
        <v>151</v>
      </c>
      <c r="D135" s="2">
        <v>74.236236500000004</v>
      </c>
      <c r="E135" s="2" t="s">
        <v>152</v>
      </c>
      <c r="F135" s="2" t="s">
        <v>153</v>
      </c>
    </row>
    <row r="136" spans="1:8" x14ac:dyDescent="0.25">
      <c r="A136" s="2" t="s">
        <v>47</v>
      </c>
      <c r="B136" s="2" t="s">
        <v>154</v>
      </c>
      <c r="C136" s="2" t="s">
        <v>107</v>
      </c>
      <c r="D136" s="2">
        <v>152.52909080000001</v>
      </c>
      <c r="E136" s="2" t="s">
        <v>77</v>
      </c>
      <c r="F136" s="2" t="s">
        <v>78</v>
      </c>
    </row>
    <row r="137" spans="1:8" x14ac:dyDescent="0.25">
      <c r="A137" s="2" t="s">
        <v>14</v>
      </c>
      <c r="B137" s="2" t="s">
        <v>163</v>
      </c>
      <c r="C137" s="2" t="s">
        <v>164</v>
      </c>
      <c r="D137" s="2">
        <v>28.978172302000001</v>
      </c>
      <c r="E137" s="2" t="s">
        <v>165</v>
      </c>
      <c r="F137" s="2" t="s">
        <v>166</v>
      </c>
    </row>
    <row r="138" spans="1:8" x14ac:dyDescent="0.25">
      <c r="A138" s="2" t="s">
        <v>23</v>
      </c>
      <c r="B138" s="2" t="s">
        <v>167</v>
      </c>
      <c r="C138" s="2" t="s">
        <v>168</v>
      </c>
      <c r="D138" s="2">
        <v>950.90356444999998</v>
      </c>
      <c r="E138" s="2" t="s">
        <v>77</v>
      </c>
      <c r="F138" s="2" t="s">
        <v>78</v>
      </c>
    </row>
    <row r="139" spans="1:8" x14ac:dyDescent="0.25">
      <c r="A139" s="2" t="s">
        <v>22</v>
      </c>
      <c r="B139" s="2" t="s">
        <v>169</v>
      </c>
      <c r="C139" s="2"/>
      <c r="D139" s="2"/>
      <c r="E139" s="2"/>
    </row>
    <row r="140" spans="1:8" x14ac:dyDescent="0.25">
      <c r="A140" t="s">
        <v>26</v>
      </c>
      <c r="B140" s="2" t="s">
        <v>156</v>
      </c>
      <c r="C140" s="2" t="s">
        <v>155</v>
      </c>
      <c r="D140" s="2">
        <v>301.28300475999998</v>
      </c>
      <c r="E140" s="2" t="s">
        <v>157</v>
      </c>
      <c r="F140" s="2" t="s">
        <v>158</v>
      </c>
    </row>
    <row r="141" spans="1:8" x14ac:dyDescent="0.25">
      <c r="A141" t="s">
        <v>34</v>
      </c>
      <c r="B141" s="2" t="s">
        <v>160</v>
      </c>
      <c r="C141" s="2" t="s">
        <v>159</v>
      </c>
      <c r="D141" s="2">
        <v>13.135017395</v>
      </c>
      <c r="E141" s="2" t="s">
        <v>161</v>
      </c>
      <c r="F141" s="2" t="s">
        <v>162</v>
      </c>
    </row>
    <row r="144" spans="1:8" x14ac:dyDescent="0.25">
      <c r="A144" s="17" t="s">
        <v>661</v>
      </c>
      <c r="B144" s="17"/>
      <c r="C144" s="17"/>
      <c r="D144" s="17"/>
      <c r="E144" s="17"/>
      <c r="F144" s="17"/>
      <c r="G144" s="16"/>
      <c r="H144" s="16"/>
    </row>
    <row r="145" spans="1:9" x14ac:dyDescent="0.25">
      <c r="A145" s="10" t="s">
        <v>0</v>
      </c>
      <c r="B145" s="10" t="s">
        <v>963</v>
      </c>
      <c r="C145" s="10" t="s">
        <v>3</v>
      </c>
      <c r="D145" s="10" t="s">
        <v>4</v>
      </c>
      <c r="E145" s="7" t="s">
        <v>6</v>
      </c>
      <c r="F145" s="10" t="s">
        <v>5</v>
      </c>
      <c r="G145" s="7" t="s">
        <v>964</v>
      </c>
      <c r="H145" s="1" t="s">
        <v>1979</v>
      </c>
      <c r="I145" s="1" t="s">
        <v>1980</v>
      </c>
    </row>
    <row r="146" spans="1:9" x14ac:dyDescent="0.25">
      <c r="A146" s="17" t="s">
        <v>2025</v>
      </c>
      <c r="B146" s="16" t="s">
        <v>2458</v>
      </c>
      <c r="C146" s="16" t="s">
        <v>2459</v>
      </c>
      <c r="D146" s="16">
        <v>335.89940000000001</v>
      </c>
      <c r="E146" s="16" t="s">
        <v>2460</v>
      </c>
      <c r="F146" s="17" t="s">
        <v>2461</v>
      </c>
      <c r="G146" s="16">
        <v>18619.125</v>
      </c>
      <c r="H146" s="2">
        <f>MEDIAN(G146:G150)</f>
        <v>19184.55</v>
      </c>
      <c r="I146">
        <f>MEDIAN(D146:D150)</f>
        <v>383.61157100000003</v>
      </c>
    </row>
    <row r="147" spans="1:9" x14ac:dyDescent="0.25">
      <c r="A147" s="17"/>
      <c r="B147" s="16" t="s">
        <v>2519</v>
      </c>
      <c r="C147" s="16"/>
      <c r="D147" s="16">
        <v>393.23957799999999</v>
      </c>
      <c r="E147" s="16"/>
      <c r="F147" s="17"/>
      <c r="G147" s="16">
        <v>19184.55</v>
      </c>
      <c r="H147" s="16"/>
    </row>
    <row r="148" spans="1:9" x14ac:dyDescent="0.25">
      <c r="A148" s="17"/>
      <c r="B148" s="16" t="s">
        <v>2653</v>
      </c>
      <c r="C148" s="16"/>
      <c r="D148" s="16">
        <v>390.88981699999999</v>
      </c>
      <c r="E148" s="16"/>
      <c r="F148" s="17"/>
      <c r="G148" s="16">
        <v>18987.166000000001</v>
      </c>
      <c r="H148" s="16"/>
    </row>
    <row r="149" spans="1:9" x14ac:dyDescent="0.25">
      <c r="A149" s="17"/>
      <c r="B149" s="16" t="s">
        <v>2654</v>
      </c>
      <c r="C149" s="16"/>
      <c r="D149" s="16">
        <v>379.71445299999999</v>
      </c>
      <c r="E149" s="16"/>
      <c r="F149" s="17"/>
      <c r="G149" s="16">
        <v>19552.312000000002</v>
      </c>
      <c r="H149" s="16"/>
    </row>
    <row r="150" spans="1:9" x14ac:dyDescent="0.25">
      <c r="A150" s="17"/>
      <c r="B150" s="16" t="s">
        <v>2655</v>
      </c>
      <c r="C150" s="16"/>
      <c r="D150" s="16">
        <v>383.61157100000003</v>
      </c>
      <c r="E150" s="16"/>
      <c r="F150" s="17"/>
      <c r="G150" s="16">
        <v>19869.226999999999</v>
      </c>
      <c r="H150" s="16"/>
    </row>
    <row r="151" spans="1:9" x14ac:dyDescent="0.25">
      <c r="A151" s="17"/>
      <c r="B151" s="16"/>
      <c r="C151" s="16"/>
      <c r="D151" s="16"/>
      <c r="E151" s="16"/>
      <c r="F151" s="17"/>
      <c r="G151" s="16"/>
      <c r="H151" s="16"/>
    </row>
    <row r="152" spans="1:9" x14ac:dyDescent="0.25">
      <c r="A152" s="17" t="s">
        <v>2026</v>
      </c>
      <c r="B152" s="16" t="s">
        <v>2462</v>
      </c>
      <c r="C152" s="16" t="s">
        <v>2437</v>
      </c>
      <c r="D152" s="16">
        <v>137.88958700000001</v>
      </c>
      <c r="E152" s="16" t="s">
        <v>2463</v>
      </c>
      <c r="F152" s="17" t="s">
        <v>2464</v>
      </c>
      <c r="G152" s="16">
        <v>12896.638000000001</v>
      </c>
      <c r="H152" s="2">
        <f>MEDIAN(G152:G156)</f>
        <v>13164.888999999999</v>
      </c>
      <c r="I152">
        <f>MEDIAN(D152:D156)</f>
        <v>137.88958700000001</v>
      </c>
    </row>
    <row r="153" spans="1:9" x14ac:dyDescent="0.25">
      <c r="A153" s="17"/>
      <c r="B153" s="16" t="s">
        <v>2468</v>
      </c>
      <c r="C153" s="16"/>
      <c r="D153" s="16">
        <v>137.88881599999999</v>
      </c>
      <c r="E153" s="16"/>
      <c r="F153" s="17"/>
      <c r="G153" s="16">
        <v>12651.522999999999</v>
      </c>
      <c r="H153" s="16"/>
    </row>
    <row r="154" spans="1:9" x14ac:dyDescent="0.25">
      <c r="A154" s="17"/>
      <c r="B154" s="16" t="s">
        <v>2594</v>
      </c>
      <c r="C154" s="16"/>
      <c r="D154" s="16">
        <v>339.4250869</v>
      </c>
      <c r="E154" s="16"/>
      <c r="F154" s="17"/>
      <c r="G154" s="16">
        <v>13164.888999999999</v>
      </c>
      <c r="H154" s="16"/>
    </row>
    <row r="155" spans="1:9" x14ac:dyDescent="0.25">
      <c r="A155" s="17"/>
      <c r="B155" s="16" t="s">
        <v>2609</v>
      </c>
      <c r="C155" s="16"/>
      <c r="D155" s="16">
        <v>242.50115199999999</v>
      </c>
      <c r="E155" s="16"/>
      <c r="F155" s="17"/>
      <c r="G155" s="16">
        <v>13234.656000000001</v>
      </c>
      <c r="H155" s="16"/>
    </row>
    <row r="156" spans="1:9" x14ac:dyDescent="0.25">
      <c r="A156" s="17"/>
      <c r="B156" s="16" t="s">
        <v>2708</v>
      </c>
      <c r="C156" s="16"/>
      <c r="D156" s="16">
        <v>137.82782739999999</v>
      </c>
      <c r="E156" s="16"/>
      <c r="F156" s="17"/>
      <c r="G156" s="16">
        <v>13590.513000000001</v>
      </c>
      <c r="H156" s="16"/>
    </row>
    <row r="157" spans="1:9" x14ac:dyDescent="0.25">
      <c r="A157" s="17"/>
      <c r="B157" s="16"/>
      <c r="C157" s="16"/>
      <c r="D157" s="16"/>
      <c r="E157" s="16"/>
      <c r="F157" s="17"/>
      <c r="G157" s="16"/>
      <c r="H157" s="16"/>
    </row>
    <row r="158" spans="1:9" x14ac:dyDescent="0.25">
      <c r="A158" s="17" t="s">
        <v>2027</v>
      </c>
      <c r="B158" s="16" t="s">
        <v>2485</v>
      </c>
      <c r="C158" s="16" t="s">
        <v>2361</v>
      </c>
      <c r="D158" s="16">
        <v>411.99953399999998</v>
      </c>
      <c r="E158" s="16" t="s">
        <v>2486</v>
      </c>
      <c r="F158" s="17" t="s">
        <v>2487</v>
      </c>
      <c r="G158" s="16">
        <v>7003.6660000000002</v>
      </c>
      <c r="H158" s="2">
        <f>MEDIAN(G158:G162)</f>
        <v>7147.527</v>
      </c>
      <c r="I158">
        <f>MEDIAN(D158:D162)</f>
        <v>297.45672999999999</v>
      </c>
    </row>
    <row r="159" spans="1:9" x14ac:dyDescent="0.25">
      <c r="A159" s="17"/>
      <c r="B159" s="16" t="s">
        <v>2495</v>
      </c>
      <c r="C159" s="16"/>
      <c r="D159" s="16">
        <v>124.74290465999999</v>
      </c>
      <c r="E159" s="16"/>
      <c r="F159" s="17"/>
      <c r="G159" s="16">
        <v>7147.527</v>
      </c>
      <c r="H159" s="16"/>
    </row>
    <row r="160" spans="1:9" x14ac:dyDescent="0.25">
      <c r="A160" s="17"/>
      <c r="B160" s="16" t="s">
        <v>2504</v>
      </c>
      <c r="C160" s="16"/>
      <c r="D160" s="16">
        <v>267.40080260000002</v>
      </c>
      <c r="E160" s="16"/>
      <c r="F160" s="17"/>
      <c r="G160" s="16">
        <v>7371.8159999999998</v>
      </c>
      <c r="H160" s="16"/>
    </row>
    <row r="161" spans="1:9" x14ac:dyDescent="0.25">
      <c r="A161" s="17"/>
      <c r="B161" s="16" t="s">
        <v>2592</v>
      </c>
      <c r="C161" s="16"/>
      <c r="D161" s="16">
        <v>297.45672999999999</v>
      </c>
      <c r="E161" s="16"/>
      <c r="F161" s="17"/>
      <c r="G161" s="16">
        <v>7258.8909999999996</v>
      </c>
      <c r="H161" s="16"/>
    </row>
    <row r="162" spans="1:9" x14ac:dyDescent="0.25">
      <c r="A162" s="17"/>
      <c r="B162" s="16" t="s">
        <v>2593</v>
      </c>
      <c r="C162" s="16"/>
      <c r="D162" s="16">
        <v>320.43119799999999</v>
      </c>
      <c r="E162" s="16"/>
      <c r="F162" s="17"/>
      <c r="G162" s="16">
        <v>7070.2820000000002</v>
      </c>
      <c r="H162" s="16"/>
    </row>
    <row r="163" spans="1:9" x14ac:dyDescent="0.25">
      <c r="A163" s="17"/>
      <c r="B163" s="16"/>
      <c r="C163" s="16"/>
      <c r="D163" s="16"/>
      <c r="E163" s="16"/>
      <c r="F163" s="17"/>
      <c r="G163" s="16"/>
      <c r="H163" s="16"/>
    </row>
    <row r="164" spans="1:9" x14ac:dyDescent="0.25">
      <c r="A164" s="17" t="s">
        <v>2028</v>
      </c>
      <c r="B164" s="16" t="s">
        <v>2505</v>
      </c>
      <c r="C164" s="16" t="s">
        <v>2506</v>
      </c>
      <c r="D164" s="16">
        <v>557.19257354000001</v>
      </c>
      <c r="E164" s="16" t="s">
        <v>2507</v>
      </c>
      <c r="F164" s="17" t="s">
        <v>2508</v>
      </c>
      <c r="G164" s="16">
        <v>3100.393</v>
      </c>
      <c r="H164" s="2">
        <f>MEDIAN(G164:G168)</f>
        <v>3229.1889999999999</v>
      </c>
      <c r="I164">
        <f>MEDIAN(D164:D168)</f>
        <v>557.277739</v>
      </c>
    </row>
    <row r="165" spans="1:9" x14ac:dyDescent="0.25">
      <c r="A165" s="17"/>
      <c r="B165" s="16" t="s">
        <v>2546</v>
      </c>
      <c r="C165" s="16"/>
      <c r="D165" s="16">
        <v>557.36742400000003</v>
      </c>
      <c r="E165" s="16"/>
      <c r="F165" s="17"/>
      <c r="G165" s="16">
        <v>3942.596</v>
      </c>
      <c r="H165" s="16"/>
    </row>
    <row r="166" spans="1:9" x14ac:dyDescent="0.25">
      <c r="A166" s="17"/>
      <c r="B166" s="16" t="s">
        <v>2547</v>
      </c>
      <c r="C166" s="16"/>
      <c r="D166" s="16">
        <v>557.28365299999996</v>
      </c>
      <c r="E166" s="16"/>
      <c r="F166" s="17"/>
      <c r="G166" s="16">
        <v>3135.9059999999999</v>
      </c>
      <c r="H166" s="16"/>
    </row>
    <row r="167" spans="1:9" x14ac:dyDescent="0.25">
      <c r="A167" s="17"/>
      <c r="B167" s="16" t="s">
        <v>2589</v>
      </c>
      <c r="C167" s="16"/>
      <c r="D167" s="16">
        <v>553.08844750000003</v>
      </c>
      <c r="E167" s="16"/>
      <c r="F167" s="17"/>
      <c r="G167" s="16">
        <v>3639.1289999999999</v>
      </c>
      <c r="H167" s="16"/>
    </row>
    <row r="168" spans="1:9" x14ac:dyDescent="0.25">
      <c r="A168" s="17"/>
      <c r="B168" s="16" t="s">
        <v>2658</v>
      </c>
      <c r="C168" s="16"/>
      <c r="D168" s="16">
        <v>557.277739</v>
      </c>
      <c r="E168" s="16"/>
      <c r="F168" s="17"/>
      <c r="G168" s="16">
        <v>3229.1889999999999</v>
      </c>
      <c r="H168" s="16"/>
    </row>
    <row r="169" spans="1:9" x14ac:dyDescent="0.25">
      <c r="A169" s="17"/>
      <c r="B169" s="16"/>
      <c r="C169" s="16"/>
      <c r="D169" s="16"/>
      <c r="E169" s="16"/>
      <c r="F169" s="17"/>
      <c r="G169" s="16"/>
      <c r="H169" s="16"/>
    </row>
    <row r="170" spans="1:9" x14ac:dyDescent="0.25">
      <c r="A170" s="17" t="s">
        <v>2029</v>
      </c>
      <c r="B170" s="16" t="s">
        <v>2452</v>
      </c>
      <c r="C170" s="16" t="s">
        <v>2453</v>
      </c>
      <c r="D170" s="16">
        <v>177.244056</v>
      </c>
      <c r="E170" s="16" t="s">
        <v>2454</v>
      </c>
      <c r="F170" s="17" t="s">
        <v>2455</v>
      </c>
      <c r="G170" s="16">
        <v>800.02200000000005</v>
      </c>
      <c r="H170" s="2">
        <f>MEDIAN(G170:G174)</f>
        <v>800.02200000000005</v>
      </c>
      <c r="I170">
        <f>MEDIAN(D170:D174)</f>
        <v>177.55407</v>
      </c>
    </row>
    <row r="171" spans="1:9" x14ac:dyDescent="0.25">
      <c r="A171" s="17"/>
      <c r="B171" s="16" t="s">
        <v>2510</v>
      </c>
      <c r="C171" s="16"/>
      <c r="D171" s="16">
        <v>177.4469</v>
      </c>
      <c r="E171" s="16"/>
      <c r="F171" s="17"/>
      <c r="G171" s="16">
        <v>715.66200000000003</v>
      </c>
      <c r="H171" s="16"/>
    </row>
    <row r="172" spans="1:9" x14ac:dyDescent="0.25">
      <c r="A172" s="17"/>
      <c r="B172" s="16" t="s">
        <v>2513</v>
      </c>
      <c r="C172" s="16"/>
      <c r="D172" s="16">
        <v>177.55407</v>
      </c>
      <c r="E172" s="16"/>
      <c r="F172" s="17"/>
      <c r="G172" s="16">
        <v>695.09500000000003</v>
      </c>
      <c r="H172" s="16"/>
    </row>
    <row r="173" spans="1:9" x14ac:dyDescent="0.25">
      <c r="A173" s="17"/>
      <c r="B173" s="16" t="s">
        <v>2516</v>
      </c>
      <c r="C173" s="16"/>
      <c r="D173" s="16">
        <v>181.774642</v>
      </c>
      <c r="E173" s="16"/>
      <c r="F173" s="17"/>
      <c r="G173" s="16">
        <v>809.19200000000001</v>
      </c>
      <c r="H173" s="16"/>
    </row>
    <row r="174" spans="1:9" x14ac:dyDescent="0.25">
      <c r="A174" s="17"/>
      <c r="B174" s="16" t="s">
        <v>2517</v>
      </c>
      <c r="C174" s="16"/>
      <c r="D174" s="16">
        <v>177.646446</v>
      </c>
      <c r="E174" s="16"/>
      <c r="F174" s="17"/>
      <c r="G174" s="16">
        <v>813.19500000000005</v>
      </c>
      <c r="H174" s="16"/>
    </row>
    <row r="175" spans="1:9" x14ac:dyDescent="0.25">
      <c r="A175" s="17"/>
      <c r="B175" s="16"/>
      <c r="C175" s="16"/>
      <c r="D175" s="16"/>
      <c r="E175" s="16"/>
      <c r="F175" s="17"/>
      <c r="G175" s="16"/>
      <c r="H175" s="16"/>
    </row>
    <row r="176" spans="1:9" x14ac:dyDescent="0.25">
      <c r="A176" s="17" t="s">
        <v>2030</v>
      </c>
      <c r="B176" s="16" t="s">
        <v>2521</v>
      </c>
      <c r="C176" s="16" t="s">
        <v>2522</v>
      </c>
      <c r="D176" s="16">
        <v>65.698524399999997</v>
      </c>
      <c r="E176" s="16" t="s">
        <v>2523</v>
      </c>
      <c r="F176" s="17" t="s">
        <v>2524</v>
      </c>
      <c r="G176" s="16">
        <v>166.435</v>
      </c>
      <c r="H176" s="2">
        <f>MEDIAN(G176:G180)</f>
        <v>143.53800000000001</v>
      </c>
      <c r="I176">
        <f>MEDIAN(D176:D180)</f>
        <v>98.096610999999996</v>
      </c>
    </row>
    <row r="177" spans="1:9" x14ac:dyDescent="0.25">
      <c r="A177" s="17"/>
      <c r="B177" s="16" t="s">
        <v>2621</v>
      </c>
      <c r="C177" s="16"/>
      <c r="D177" s="16">
        <v>98.096610999999996</v>
      </c>
      <c r="E177" s="16"/>
      <c r="F177" s="17"/>
      <c r="G177" s="16">
        <v>143.53800000000001</v>
      </c>
      <c r="H177" s="16"/>
    </row>
    <row r="178" spans="1:9" x14ac:dyDescent="0.25">
      <c r="A178" s="17"/>
      <c r="B178" s="16" t="s">
        <v>2622</v>
      </c>
      <c r="C178" s="16"/>
      <c r="D178" s="16">
        <v>65.851900000000001</v>
      </c>
      <c r="E178" s="16"/>
      <c r="F178" s="17"/>
      <c r="G178" s="16">
        <v>127.812</v>
      </c>
      <c r="H178" s="16"/>
    </row>
    <row r="179" spans="1:9" x14ac:dyDescent="0.25">
      <c r="A179" s="17"/>
      <c r="B179" s="16" t="s">
        <v>2624</v>
      </c>
      <c r="C179" s="16"/>
      <c r="D179" s="16">
        <v>98.4085769</v>
      </c>
      <c r="E179" s="16"/>
      <c r="F179" s="17"/>
      <c r="G179" s="16">
        <v>143.47800000000001</v>
      </c>
      <c r="H179" s="16"/>
    </row>
    <row r="180" spans="1:9" x14ac:dyDescent="0.25">
      <c r="A180" s="17"/>
      <c r="B180" s="16" t="s">
        <v>2627</v>
      </c>
      <c r="C180" s="16"/>
      <c r="D180" s="16">
        <v>134.42460629999999</v>
      </c>
      <c r="E180" s="16"/>
      <c r="F180" s="17"/>
      <c r="G180" s="16">
        <v>149.61799999999999</v>
      </c>
      <c r="H180" s="16"/>
    </row>
    <row r="181" spans="1:9" x14ac:dyDescent="0.25">
      <c r="A181" s="17"/>
      <c r="B181" s="16"/>
      <c r="C181" s="16"/>
      <c r="D181" s="16"/>
      <c r="E181" s="16"/>
      <c r="F181" s="17"/>
      <c r="G181" s="16"/>
      <c r="H181" s="16"/>
    </row>
    <row r="182" spans="1:9" x14ac:dyDescent="0.25">
      <c r="A182" s="17" t="s">
        <v>2031</v>
      </c>
      <c r="B182" s="16" t="s">
        <v>2632</v>
      </c>
      <c r="C182" s="16" t="s">
        <v>2633</v>
      </c>
      <c r="D182" s="16">
        <v>27.186653</v>
      </c>
      <c r="E182" s="16" t="s">
        <v>2634</v>
      </c>
      <c r="F182" s="17" t="s">
        <v>2635</v>
      </c>
      <c r="G182" s="16">
        <v>33.476999999999997</v>
      </c>
      <c r="H182" s="2">
        <f>MEDIAN(G182:G186)</f>
        <v>33.476999999999997</v>
      </c>
      <c r="I182">
        <f>MEDIAN(D182:D186)</f>
        <v>27.878129999999999</v>
      </c>
    </row>
    <row r="183" spans="1:9" x14ac:dyDescent="0.25">
      <c r="A183" s="17"/>
      <c r="B183" s="16" t="s">
        <v>2636</v>
      </c>
      <c r="C183" s="16"/>
      <c r="D183" s="16">
        <v>27.394592200000002</v>
      </c>
      <c r="E183" s="16"/>
      <c r="F183" s="17"/>
      <c r="G183" s="16">
        <v>32.914000000000001</v>
      </c>
      <c r="H183" s="16"/>
    </row>
    <row r="184" spans="1:9" x14ac:dyDescent="0.25">
      <c r="A184" s="17"/>
      <c r="B184" s="16" t="s">
        <v>2637</v>
      </c>
      <c r="C184" s="16"/>
      <c r="D184" s="16">
        <v>67.067222000000001</v>
      </c>
      <c r="E184" s="16"/>
      <c r="F184" s="17"/>
      <c r="G184" s="16">
        <v>37.959000000000003</v>
      </c>
      <c r="H184" s="16"/>
    </row>
    <row r="185" spans="1:9" x14ac:dyDescent="0.25">
      <c r="A185" s="17"/>
      <c r="B185" s="16" t="s">
        <v>2638</v>
      </c>
      <c r="C185" s="16"/>
      <c r="D185" s="16">
        <v>28.600919999999999</v>
      </c>
      <c r="E185" s="16"/>
      <c r="F185" s="17"/>
      <c r="G185" s="16">
        <v>28.672000000000001</v>
      </c>
      <c r="H185" s="16"/>
    </row>
    <row r="186" spans="1:9" x14ac:dyDescent="0.25">
      <c r="A186" s="17"/>
      <c r="B186" s="16" t="s">
        <v>2640</v>
      </c>
      <c r="C186" s="16"/>
      <c r="D186" s="16">
        <v>27.878129999999999</v>
      </c>
      <c r="E186" s="16"/>
      <c r="F186" s="17"/>
      <c r="G186" s="16">
        <v>37.981999999999999</v>
      </c>
      <c r="H186" s="16"/>
    </row>
    <row r="187" spans="1:9" x14ac:dyDescent="0.25">
      <c r="A187" s="17"/>
      <c r="B187" s="16"/>
      <c r="C187" s="16"/>
      <c r="D187" s="16"/>
      <c r="E187" s="16"/>
      <c r="F187" s="17"/>
      <c r="G187" s="16"/>
      <c r="H187" s="16"/>
    </row>
    <row r="188" spans="1:9" x14ac:dyDescent="0.25">
      <c r="A188" s="17" t="s">
        <v>2032</v>
      </c>
      <c r="B188" s="16" t="s">
        <v>2641</v>
      </c>
      <c r="C188" s="16" t="s">
        <v>2335</v>
      </c>
      <c r="D188" s="16">
        <v>33.847410000000004</v>
      </c>
      <c r="E188" s="16" t="s">
        <v>2642</v>
      </c>
      <c r="F188" s="17" t="s">
        <v>2643</v>
      </c>
      <c r="G188" s="16">
        <v>11.127000000000001</v>
      </c>
      <c r="H188" s="2">
        <f>MEDIAN(G188:G192)</f>
        <v>12.388999999999999</v>
      </c>
      <c r="I188">
        <f>MEDIAN(D188:D192)</f>
        <v>35.662857000000002</v>
      </c>
    </row>
    <row r="189" spans="1:9" x14ac:dyDescent="0.25">
      <c r="A189" s="17"/>
      <c r="B189" s="16" t="s">
        <v>2644</v>
      </c>
      <c r="C189" s="16"/>
      <c r="D189" s="16">
        <v>49.234499999999997</v>
      </c>
      <c r="E189" s="16"/>
      <c r="F189" s="17"/>
      <c r="G189" s="16">
        <v>10.949</v>
      </c>
      <c r="H189" s="16"/>
    </row>
    <row r="190" spans="1:9" x14ac:dyDescent="0.25">
      <c r="A190" s="17"/>
      <c r="B190" s="16" t="s">
        <v>2645</v>
      </c>
      <c r="C190" s="16"/>
      <c r="D190" s="16">
        <v>35.662857000000002</v>
      </c>
      <c r="E190" s="16"/>
      <c r="F190" s="17"/>
      <c r="G190" s="16">
        <v>14.898999999999999</v>
      </c>
      <c r="H190" s="16"/>
    </row>
    <row r="191" spans="1:9" x14ac:dyDescent="0.25">
      <c r="A191" s="17"/>
      <c r="B191" s="16" t="s">
        <v>2646</v>
      </c>
      <c r="C191" s="16"/>
      <c r="D191" s="16">
        <v>37.065871999999999</v>
      </c>
      <c r="E191" s="16"/>
      <c r="F191" s="17"/>
      <c r="G191" s="16">
        <v>12.502000000000001</v>
      </c>
      <c r="H191" s="16"/>
    </row>
    <row r="192" spans="1:9" x14ac:dyDescent="0.25">
      <c r="A192" s="17"/>
      <c r="B192" s="16" t="s">
        <v>2648</v>
      </c>
      <c r="C192" s="16"/>
      <c r="D192" s="16">
        <v>34.393770000000004</v>
      </c>
      <c r="E192" s="16"/>
      <c r="F192" s="17"/>
      <c r="G192" s="16">
        <v>12.388999999999999</v>
      </c>
      <c r="H192" s="16"/>
    </row>
    <row r="193" spans="1:9" x14ac:dyDescent="0.25">
      <c r="A193" s="17"/>
      <c r="B193" s="16"/>
      <c r="C193" s="16"/>
      <c r="D193" s="16"/>
      <c r="E193" s="16"/>
      <c r="F193" s="17"/>
      <c r="G193" s="16"/>
      <c r="H193" s="16"/>
    </row>
    <row r="194" spans="1:9" x14ac:dyDescent="0.25">
      <c r="A194" s="17" t="s">
        <v>2034</v>
      </c>
      <c r="B194" s="16" t="s">
        <v>2649</v>
      </c>
      <c r="C194" s="16" t="s">
        <v>2650</v>
      </c>
      <c r="D194" s="16">
        <v>32.060226</v>
      </c>
      <c r="E194" s="16" t="s">
        <v>2651</v>
      </c>
      <c r="F194" s="17" t="s">
        <v>2652</v>
      </c>
      <c r="G194" s="16">
        <v>4.5039999999999996</v>
      </c>
      <c r="H194" s="2">
        <f>MEDIAN(G194:G198)</f>
        <v>4.327</v>
      </c>
      <c r="I194">
        <f>MEDIAN(D194:D198)</f>
        <v>32.014694200000001</v>
      </c>
    </row>
    <row r="195" spans="1:9" x14ac:dyDescent="0.25">
      <c r="A195" s="17"/>
      <c r="B195" s="16" t="s">
        <v>2656</v>
      </c>
      <c r="C195" s="16"/>
      <c r="D195" s="16">
        <v>32.014694200000001</v>
      </c>
      <c r="E195" s="16"/>
      <c r="F195" s="17"/>
      <c r="G195" s="16">
        <v>4.327</v>
      </c>
      <c r="H195" s="16"/>
    </row>
    <row r="196" spans="1:9" x14ac:dyDescent="0.25">
      <c r="A196" s="17"/>
      <c r="B196" s="16" t="s">
        <v>2659</v>
      </c>
      <c r="C196" s="16"/>
      <c r="D196" s="16">
        <v>32.029420000000002</v>
      </c>
      <c r="E196" s="16"/>
      <c r="F196" s="17"/>
      <c r="G196" s="16">
        <v>5.7119999999999997</v>
      </c>
      <c r="H196" s="16"/>
    </row>
    <row r="197" spans="1:9" x14ac:dyDescent="0.25">
      <c r="A197" s="17"/>
      <c r="B197" s="16" t="s">
        <v>1451</v>
      </c>
      <c r="C197" s="16"/>
      <c r="D197" s="16">
        <v>24.830307000000001</v>
      </c>
      <c r="E197" s="16"/>
      <c r="F197" s="17"/>
      <c r="G197" s="16">
        <v>4.3140000000000001</v>
      </c>
      <c r="H197" s="16"/>
    </row>
    <row r="198" spans="1:9" x14ac:dyDescent="0.25">
      <c r="A198" s="17"/>
      <c r="B198" s="16" t="s">
        <v>2660</v>
      </c>
      <c r="C198" s="16"/>
      <c r="D198" s="16">
        <v>24.657499999999999</v>
      </c>
      <c r="E198" s="16"/>
      <c r="F198" s="17"/>
      <c r="G198" s="16">
        <v>4.1379999999999999</v>
      </c>
      <c r="H198" s="16"/>
    </row>
    <row r="199" spans="1:9" x14ac:dyDescent="0.25">
      <c r="A199" s="17"/>
      <c r="B199" s="16"/>
      <c r="C199" s="16"/>
      <c r="D199" s="16"/>
      <c r="E199" s="16"/>
      <c r="F199" s="17"/>
      <c r="G199" s="16"/>
      <c r="H199" s="16"/>
    </row>
    <row r="200" spans="1:9" x14ac:dyDescent="0.25">
      <c r="A200" s="17" t="s">
        <v>2033</v>
      </c>
      <c r="B200" s="16" t="s">
        <v>2661</v>
      </c>
      <c r="C200" s="16" t="s">
        <v>2662</v>
      </c>
      <c r="D200" s="16">
        <v>30.397690000000001</v>
      </c>
      <c r="E200" s="16" t="s">
        <v>2663</v>
      </c>
      <c r="F200" s="17" t="s">
        <v>2664</v>
      </c>
      <c r="G200" s="16">
        <v>3.65</v>
      </c>
      <c r="H200" s="2">
        <f>MEDIAN(G200:G204)</f>
        <v>3.1240000000000001</v>
      </c>
      <c r="I200">
        <f>MEDIAN(D200:D204)</f>
        <v>30.342459999999999</v>
      </c>
    </row>
    <row r="201" spans="1:9" x14ac:dyDescent="0.25">
      <c r="A201" s="16"/>
      <c r="B201" s="16" t="s">
        <v>2665</v>
      </c>
      <c r="C201" s="16"/>
      <c r="D201" s="16">
        <v>30.342459999999999</v>
      </c>
      <c r="E201" s="16"/>
      <c r="F201" s="17"/>
      <c r="G201" s="16">
        <v>3.6589999999999998</v>
      </c>
      <c r="H201" s="16"/>
    </row>
    <row r="202" spans="1:9" x14ac:dyDescent="0.25">
      <c r="A202" s="16"/>
      <c r="B202" s="16" t="s">
        <v>2666</v>
      </c>
      <c r="C202" s="16"/>
      <c r="D202" s="16">
        <v>66.222763</v>
      </c>
      <c r="E202" s="16"/>
      <c r="F202" s="17"/>
      <c r="G202" s="16">
        <v>3.1059999999999999</v>
      </c>
      <c r="H202" s="16"/>
    </row>
    <row r="203" spans="1:9" x14ac:dyDescent="0.25">
      <c r="A203" s="16"/>
      <c r="B203" s="16" t="s">
        <v>1824</v>
      </c>
      <c r="C203" s="16"/>
      <c r="D203" s="16">
        <v>22.682169999999999</v>
      </c>
      <c r="E203" s="16"/>
      <c r="F203" s="17"/>
      <c r="G203" s="16">
        <v>3.1240000000000001</v>
      </c>
      <c r="H203" s="16"/>
    </row>
    <row r="204" spans="1:9" x14ac:dyDescent="0.25">
      <c r="A204" s="16"/>
      <c r="B204" s="16" t="s">
        <v>2667</v>
      </c>
      <c r="C204" s="16"/>
      <c r="D204" s="16">
        <v>22.752140000000001</v>
      </c>
      <c r="E204" s="16"/>
      <c r="F204" s="17"/>
      <c r="G204" s="16">
        <v>3.0670000000000002</v>
      </c>
      <c r="H204" s="1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127" workbookViewId="0">
      <selection activeCell="B24" sqref="B24"/>
    </sheetView>
  </sheetViews>
  <sheetFormatPr defaultRowHeight="15" x14ac:dyDescent="0.25"/>
  <cols>
    <col min="1" max="1" width="37.140625" customWidth="1"/>
    <col min="2" max="2" width="22" customWidth="1"/>
    <col min="3" max="3" width="19" customWidth="1"/>
    <col min="4" max="4" width="17.7109375" customWidth="1"/>
    <col min="5" max="5" width="13" customWidth="1"/>
    <col min="6" max="6" width="25.85546875" customWidth="1"/>
    <col min="7" max="7" width="16.85546875" customWidth="1"/>
    <col min="8" max="8" width="18.5703125" customWidth="1"/>
    <col min="9" max="9" width="18.85546875" customWidth="1"/>
  </cols>
  <sheetData>
    <row r="1" spans="1:9" x14ac:dyDescent="0.25">
      <c r="A1" s="1" t="s">
        <v>0</v>
      </c>
      <c r="B1" s="1" t="s">
        <v>963</v>
      </c>
      <c r="C1" s="1" t="s">
        <v>3</v>
      </c>
      <c r="D1" s="1" t="s">
        <v>4</v>
      </c>
      <c r="E1" s="1" t="s">
        <v>354</v>
      </c>
      <c r="F1" s="1" t="s">
        <v>355</v>
      </c>
      <c r="G1" s="1" t="s">
        <v>964</v>
      </c>
      <c r="H1" s="1" t="s">
        <v>1979</v>
      </c>
      <c r="I1" s="1" t="s">
        <v>1980</v>
      </c>
    </row>
    <row r="2" spans="1:9" x14ac:dyDescent="0.25">
      <c r="A2" t="s">
        <v>1559</v>
      </c>
      <c r="B2" s="2" t="s">
        <v>348</v>
      </c>
      <c r="C2" s="2"/>
      <c r="D2" s="2" t="s">
        <v>346</v>
      </c>
      <c r="E2" s="2"/>
      <c r="F2" t="s">
        <v>524</v>
      </c>
      <c r="G2" s="8"/>
    </row>
    <row r="3" spans="1:9" x14ac:dyDescent="0.25">
      <c r="B3" s="2" t="s">
        <v>1560</v>
      </c>
      <c r="C3" s="2"/>
      <c r="D3" s="2"/>
      <c r="E3" s="2"/>
      <c r="G3" s="16"/>
    </row>
    <row r="4" spans="1:9" x14ac:dyDescent="0.25">
      <c r="B4" s="2"/>
      <c r="C4" s="2"/>
      <c r="D4" s="2"/>
      <c r="E4" s="2"/>
      <c r="G4" s="16"/>
    </row>
    <row r="5" spans="1:9" x14ac:dyDescent="0.25">
      <c r="A5" t="s">
        <v>347</v>
      </c>
      <c r="B5" s="2" t="s">
        <v>349</v>
      </c>
      <c r="C5" s="2"/>
      <c r="D5" s="2" t="s">
        <v>350</v>
      </c>
      <c r="E5" s="2"/>
      <c r="F5" t="s">
        <v>524</v>
      </c>
      <c r="G5" s="8"/>
    </row>
    <row r="6" spans="1:9" x14ac:dyDescent="0.25">
      <c r="B6" s="2" t="s">
        <v>1561</v>
      </c>
      <c r="C6" s="2"/>
      <c r="D6" s="2"/>
      <c r="E6" s="2"/>
      <c r="G6" s="16"/>
    </row>
    <row r="7" spans="1:9" x14ac:dyDescent="0.25">
      <c r="B7" s="2"/>
      <c r="C7" s="2"/>
      <c r="D7" s="2"/>
      <c r="E7" s="2"/>
      <c r="G7" s="16"/>
    </row>
    <row r="8" spans="1:9" x14ac:dyDescent="0.25">
      <c r="A8" t="s">
        <v>1556</v>
      </c>
      <c r="B8" s="2" t="s">
        <v>351</v>
      </c>
      <c r="C8" s="2" t="s">
        <v>352</v>
      </c>
      <c r="D8" s="2">
        <v>46.636619500000002</v>
      </c>
      <c r="E8" s="2" t="s">
        <v>356</v>
      </c>
      <c r="F8" s="2" t="s">
        <v>353</v>
      </c>
      <c r="G8" s="2">
        <v>3.3719999999999999</v>
      </c>
      <c r="H8" s="2">
        <f>MEDIAN(G8:G12)</f>
        <v>3.7589999999999999</v>
      </c>
      <c r="I8">
        <f>MEDIAN(D8:D12)</f>
        <v>44.488104999999997</v>
      </c>
    </row>
    <row r="9" spans="1:9" x14ac:dyDescent="0.25">
      <c r="B9" s="2" t="s">
        <v>790</v>
      </c>
      <c r="C9" s="2"/>
      <c r="D9" s="2">
        <v>44.488104999999997</v>
      </c>
      <c r="E9" s="2"/>
      <c r="F9" s="2"/>
      <c r="G9" s="2">
        <v>3.8879999999999999</v>
      </c>
    </row>
    <row r="10" spans="1:9" x14ac:dyDescent="0.25">
      <c r="B10" s="2" t="s">
        <v>1557</v>
      </c>
      <c r="C10" s="2"/>
      <c r="D10" s="2">
        <v>44.781318663999997</v>
      </c>
      <c r="E10" s="2"/>
      <c r="F10" s="2"/>
      <c r="G10" s="2">
        <v>3.7549999999999999</v>
      </c>
    </row>
    <row r="11" spans="1:9" x14ac:dyDescent="0.25">
      <c r="B11" s="2" t="s">
        <v>1558</v>
      </c>
      <c r="C11" s="2"/>
      <c r="D11" s="2">
        <v>44.196128799999997</v>
      </c>
      <c r="E11" s="2"/>
      <c r="F11" s="2"/>
      <c r="G11" s="2">
        <v>3.7589999999999999</v>
      </c>
    </row>
    <row r="12" spans="1:9" x14ac:dyDescent="0.25">
      <c r="B12" s="2" t="s">
        <v>1805</v>
      </c>
      <c r="C12" s="2"/>
      <c r="D12" s="2">
        <v>44.181661400000003</v>
      </c>
      <c r="E12" s="2"/>
      <c r="F12" s="2"/>
      <c r="G12" s="2">
        <v>3.8119999999999998</v>
      </c>
    </row>
    <row r="13" spans="1:9" x14ac:dyDescent="0.25">
      <c r="B13" s="2"/>
      <c r="C13" s="2"/>
      <c r="D13" s="2"/>
      <c r="E13" s="2"/>
      <c r="F13" s="2"/>
      <c r="G13" s="2"/>
    </row>
    <row r="14" spans="1:9" x14ac:dyDescent="0.25">
      <c r="A14" t="s">
        <v>358</v>
      </c>
      <c r="B14" s="2" t="s">
        <v>357</v>
      </c>
      <c r="C14" s="2" t="s">
        <v>359</v>
      </c>
      <c r="D14" s="2">
        <v>196.67910760000001</v>
      </c>
      <c r="E14" s="2" t="s">
        <v>360</v>
      </c>
      <c r="F14" s="2" t="s">
        <v>361</v>
      </c>
      <c r="G14" s="2">
        <v>4.7130000000000001</v>
      </c>
      <c r="H14" s="2">
        <f>MEDIAN(G14:G18)</f>
        <v>5.3150000000000004</v>
      </c>
      <c r="I14">
        <f>MEDIAN(D14:D18)</f>
        <v>198.78891659999999</v>
      </c>
    </row>
    <row r="15" spans="1:9" x14ac:dyDescent="0.25">
      <c r="B15" s="2" t="s">
        <v>1562</v>
      </c>
      <c r="C15" s="2"/>
      <c r="D15" s="2">
        <v>199.95981596999999</v>
      </c>
      <c r="E15" s="2"/>
      <c r="F15" s="2"/>
      <c r="G15" s="2">
        <v>5.6280000000000001</v>
      </c>
    </row>
    <row r="16" spans="1:9" x14ac:dyDescent="0.25">
      <c r="B16" s="2" t="s">
        <v>1563</v>
      </c>
      <c r="C16" s="2"/>
      <c r="D16" s="2">
        <v>200.03816979999999</v>
      </c>
      <c r="E16" s="2"/>
      <c r="F16" s="2"/>
      <c r="G16" s="2">
        <v>5.3150000000000004</v>
      </c>
    </row>
    <row r="17" spans="1:9" x14ac:dyDescent="0.25">
      <c r="B17" s="2" t="s">
        <v>1564</v>
      </c>
      <c r="C17" s="2"/>
      <c r="D17" s="2">
        <v>195.72801899999999</v>
      </c>
      <c r="E17" s="2"/>
      <c r="F17" s="2"/>
      <c r="G17" s="2">
        <v>5.016</v>
      </c>
    </row>
    <row r="18" spans="1:9" x14ac:dyDescent="0.25">
      <c r="B18" s="2" t="s">
        <v>1806</v>
      </c>
      <c r="C18" s="2"/>
      <c r="D18" s="2">
        <v>198.78891659999999</v>
      </c>
      <c r="E18" s="2"/>
      <c r="F18" s="2"/>
      <c r="G18" s="2">
        <v>5.4130000000000003</v>
      </c>
    </row>
    <row r="19" spans="1:9" x14ac:dyDescent="0.25">
      <c r="B19" s="2"/>
      <c r="C19" s="2"/>
      <c r="D19" s="2"/>
      <c r="E19" s="2"/>
      <c r="F19" s="2"/>
      <c r="G19" s="2"/>
    </row>
    <row r="20" spans="1:9" x14ac:dyDescent="0.25">
      <c r="A20" t="s">
        <v>362</v>
      </c>
      <c r="B20" s="2" t="s">
        <v>364</v>
      </c>
      <c r="C20" s="2" t="s">
        <v>363</v>
      </c>
      <c r="D20" s="2">
        <v>56.935241689999998</v>
      </c>
      <c r="E20" s="2" t="s">
        <v>365</v>
      </c>
      <c r="F20" s="2" t="s">
        <v>366</v>
      </c>
      <c r="G20" s="2">
        <v>4.0369999999999999</v>
      </c>
      <c r="H20" s="2">
        <f>MEDIAN(G20:G24)</f>
        <v>4.399</v>
      </c>
      <c r="I20">
        <f>MEDIAN(D20:D24)</f>
        <v>62.941215300000003</v>
      </c>
    </row>
    <row r="21" spans="1:9" x14ac:dyDescent="0.25">
      <c r="B21" s="2" t="s">
        <v>1565</v>
      </c>
      <c r="C21" s="2"/>
      <c r="D21" s="2">
        <v>64.391548</v>
      </c>
      <c r="E21" s="2"/>
      <c r="F21" s="2"/>
      <c r="G21" s="2">
        <v>4.399</v>
      </c>
      <c r="H21" s="2"/>
    </row>
    <row r="22" spans="1:9" x14ac:dyDescent="0.25">
      <c r="B22" s="2" t="s">
        <v>1566</v>
      </c>
      <c r="C22" s="2"/>
      <c r="D22" s="2">
        <v>63.952796929999998</v>
      </c>
      <c r="E22" s="2"/>
      <c r="F22" s="2"/>
      <c r="G22" s="2">
        <v>4.3440000000000003</v>
      </c>
      <c r="H22" s="2"/>
    </row>
    <row r="23" spans="1:9" x14ac:dyDescent="0.25">
      <c r="B23" s="2" t="s">
        <v>388</v>
      </c>
      <c r="C23" s="2"/>
      <c r="D23" s="2">
        <v>61.105865399999999</v>
      </c>
      <c r="E23" s="2"/>
      <c r="F23" s="2"/>
      <c r="G23" s="2">
        <v>4.7839999999999998</v>
      </c>
      <c r="H23" s="2"/>
    </row>
    <row r="24" spans="1:9" x14ac:dyDescent="0.25">
      <c r="B24" s="2" t="s">
        <v>1808</v>
      </c>
      <c r="C24" s="2"/>
      <c r="D24" s="2">
        <v>62.941215300000003</v>
      </c>
      <c r="E24" s="2"/>
      <c r="F24" s="2"/>
      <c r="G24" s="2">
        <v>4.5540000000000003</v>
      </c>
      <c r="H24" s="2"/>
    </row>
    <row r="25" spans="1:9" x14ac:dyDescent="0.25">
      <c r="B25" s="2"/>
      <c r="C25" s="2"/>
      <c r="D25" s="2"/>
      <c r="E25" s="2"/>
      <c r="F25" s="2"/>
      <c r="G25" s="2"/>
      <c r="H25" s="2"/>
    </row>
    <row r="26" spans="1:9" x14ac:dyDescent="0.25">
      <c r="A26" t="s">
        <v>342</v>
      </c>
      <c r="B26" s="2" t="s">
        <v>344</v>
      </c>
      <c r="C26" s="2" t="s">
        <v>343</v>
      </c>
      <c r="D26" s="2">
        <v>85.557884209999997</v>
      </c>
      <c r="E26" s="2" t="s">
        <v>525</v>
      </c>
      <c r="F26" s="2" t="s">
        <v>526</v>
      </c>
      <c r="G26" s="2">
        <v>4.0309999999999997</v>
      </c>
      <c r="H26" s="2">
        <f>MEDIAN(G26:G30)</f>
        <v>5.157</v>
      </c>
      <c r="I26">
        <f>MEDIAN(D26:D30)</f>
        <v>84.302429099999998</v>
      </c>
    </row>
    <row r="27" spans="1:9" x14ac:dyDescent="0.25">
      <c r="B27" s="2" t="s">
        <v>1567</v>
      </c>
      <c r="C27" s="2"/>
      <c r="D27" s="2">
        <v>84.106925000000004</v>
      </c>
      <c r="E27" s="2"/>
      <c r="F27" s="2"/>
      <c r="G27" s="2">
        <v>5.28</v>
      </c>
    </row>
    <row r="28" spans="1:9" x14ac:dyDescent="0.25">
      <c r="B28" s="2" t="s">
        <v>1527</v>
      </c>
      <c r="C28" s="2"/>
      <c r="D28" s="2">
        <v>84.302429099999998</v>
      </c>
      <c r="E28" s="2"/>
      <c r="F28" s="2"/>
      <c r="G28" s="2">
        <v>5.0730000000000004</v>
      </c>
    </row>
    <row r="29" spans="1:9" x14ac:dyDescent="0.25">
      <c r="B29" s="2" t="s">
        <v>1568</v>
      </c>
      <c r="C29" s="2"/>
      <c r="D29" s="2">
        <v>141.15900400000001</v>
      </c>
      <c r="E29" s="2"/>
      <c r="F29" s="2"/>
      <c r="G29" s="2">
        <v>5.673</v>
      </c>
    </row>
    <row r="30" spans="1:9" x14ac:dyDescent="0.25">
      <c r="B30" s="2" t="s">
        <v>1809</v>
      </c>
      <c r="C30" s="2"/>
      <c r="D30" s="2">
        <v>82.322363999999993</v>
      </c>
      <c r="E30" s="2"/>
      <c r="F30" s="2"/>
      <c r="G30" s="2">
        <v>5.157</v>
      </c>
    </row>
    <row r="31" spans="1:9" x14ac:dyDescent="0.25">
      <c r="B31" s="2"/>
      <c r="C31" s="2"/>
      <c r="D31" s="2"/>
      <c r="E31" s="2"/>
      <c r="F31" s="2"/>
      <c r="G31" s="2"/>
    </row>
    <row r="32" spans="1:9" x14ac:dyDescent="0.25">
      <c r="A32" s="2" t="s">
        <v>367</v>
      </c>
      <c r="B32" s="2" t="s">
        <v>368</v>
      </c>
      <c r="C32" s="2" t="s">
        <v>369</v>
      </c>
      <c r="D32" s="2">
        <v>76.206733700000001</v>
      </c>
      <c r="E32" s="2" t="s">
        <v>370</v>
      </c>
      <c r="F32" s="2" t="s">
        <v>371</v>
      </c>
      <c r="G32" s="2">
        <v>6.2919999999999998</v>
      </c>
      <c r="H32" s="2">
        <f>MEDIAN(G32:G36)</f>
        <v>6.2519999999999998</v>
      </c>
      <c r="I32">
        <f>MEDIAN(D32:D36)</f>
        <v>90.446130100000005</v>
      </c>
    </row>
    <row r="33" spans="1:9" x14ac:dyDescent="0.25">
      <c r="A33" s="2"/>
      <c r="B33" s="2" t="s">
        <v>1569</v>
      </c>
      <c r="C33" s="2"/>
      <c r="D33" s="2">
        <v>271.03539269999999</v>
      </c>
      <c r="E33" s="2"/>
      <c r="F33" s="2"/>
      <c r="G33" s="2">
        <v>5.9340000000000002</v>
      </c>
    </row>
    <row r="34" spans="1:9" x14ac:dyDescent="0.25">
      <c r="A34" s="2"/>
      <c r="B34" s="2" t="s">
        <v>1570</v>
      </c>
      <c r="C34" s="2"/>
      <c r="D34" s="2">
        <v>268.595932</v>
      </c>
      <c r="E34" s="2"/>
      <c r="F34" s="2"/>
      <c r="G34" s="2">
        <v>6.3140000000000001</v>
      </c>
    </row>
    <row r="35" spans="1:9" x14ac:dyDescent="0.25">
      <c r="A35" s="2"/>
      <c r="B35" s="2" t="s">
        <v>1571</v>
      </c>
      <c r="C35" s="2"/>
      <c r="D35" s="2">
        <v>75.200416000000004</v>
      </c>
      <c r="E35" s="2"/>
      <c r="F35" s="2"/>
      <c r="G35" s="2">
        <v>6.2519999999999998</v>
      </c>
    </row>
    <row r="36" spans="1:9" x14ac:dyDescent="0.25">
      <c r="A36" s="2"/>
      <c r="B36" s="2" t="s">
        <v>1810</v>
      </c>
      <c r="C36" s="2"/>
      <c r="D36" s="2">
        <v>90.446130100000005</v>
      </c>
      <c r="E36" s="2"/>
      <c r="F36" s="2"/>
      <c r="G36" s="2">
        <v>6.0540000000000003</v>
      </c>
    </row>
    <row r="37" spans="1:9" x14ac:dyDescent="0.25">
      <c r="A37" s="2"/>
      <c r="B37" s="2"/>
      <c r="C37" s="2"/>
      <c r="D37" s="2"/>
      <c r="E37" s="2"/>
      <c r="F37" s="2"/>
      <c r="G37" s="2"/>
    </row>
    <row r="38" spans="1:9" x14ac:dyDescent="0.25">
      <c r="A38" s="2" t="s">
        <v>372</v>
      </c>
      <c r="B38" s="2" t="s">
        <v>373</v>
      </c>
      <c r="C38" s="2" t="s">
        <v>374</v>
      </c>
      <c r="D38" s="2">
        <v>101.710678</v>
      </c>
      <c r="E38" s="2" t="s">
        <v>375</v>
      </c>
      <c r="F38" s="2" t="s">
        <v>376</v>
      </c>
      <c r="G38" s="2">
        <v>10.282</v>
      </c>
      <c r="H38" s="2">
        <f>MEDIAN(G38:G42)</f>
        <v>11.089</v>
      </c>
      <c r="I38">
        <f>MEDIAN(D38:D42)</f>
        <v>101.3183212</v>
      </c>
    </row>
    <row r="39" spans="1:9" x14ac:dyDescent="0.25">
      <c r="A39" s="2"/>
      <c r="B39" s="2" t="s">
        <v>1572</v>
      </c>
      <c r="C39" s="2"/>
      <c r="D39" s="2">
        <v>101.527023</v>
      </c>
      <c r="E39" s="2"/>
      <c r="F39" s="2"/>
      <c r="G39" s="2">
        <v>11.378</v>
      </c>
    </row>
    <row r="40" spans="1:9" x14ac:dyDescent="0.25">
      <c r="A40" s="2"/>
      <c r="B40" s="2" t="s">
        <v>1573</v>
      </c>
      <c r="C40" s="2"/>
      <c r="D40" s="2">
        <v>100.924316</v>
      </c>
      <c r="E40" s="2"/>
      <c r="F40" s="2"/>
      <c r="G40" s="2">
        <v>10.930999999999999</v>
      </c>
    </row>
    <row r="41" spans="1:9" x14ac:dyDescent="0.25">
      <c r="A41" s="2"/>
      <c r="B41" s="2" t="s">
        <v>1574</v>
      </c>
      <c r="C41" s="2"/>
      <c r="D41" s="2">
        <v>101.3183212</v>
      </c>
      <c r="E41" s="2"/>
      <c r="F41" s="2"/>
      <c r="G41" s="2">
        <v>11.433</v>
      </c>
    </row>
    <row r="42" spans="1:9" x14ac:dyDescent="0.25">
      <c r="A42" s="2"/>
      <c r="B42" s="2" t="s">
        <v>1830</v>
      </c>
      <c r="C42" s="2"/>
      <c r="D42" s="2">
        <v>100.5941169</v>
      </c>
      <c r="E42" s="2"/>
      <c r="F42" s="2"/>
      <c r="G42" s="2">
        <v>11.089</v>
      </c>
    </row>
    <row r="43" spans="1:9" x14ac:dyDescent="0.25">
      <c r="A43" s="2"/>
      <c r="B43" s="2"/>
      <c r="C43" s="2"/>
      <c r="D43" s="2"/>
      <c r="E43" s="2"/>
      <c r="F43" s="2"/>
      <c r="G43" s="2"/>
    </row>
    <row r="44" spans="1:9" x14ac:dyDescent="0.25">
      <c r="A44" s="2" t="s">
        <v>377</v>
      </c>
      <c r="B44" s="2" t="s">
        <v>378</v>
      </c>
      <c r="C44" s="2" t="s">
        <v>379</v>
      </c>
      <c r="D44" s="2">
        <v>17.473823546999999</v>
      </c>
      <c r="E44" s="2" t="s">
        <v>380</v>
      </c>
      <c r="F44" s="2" t="s">
        <v>381</v>
      </c>
      <c r="G44" s="2">
        <v>5.8739999999999997</v>
      </c>
      <c r="H44" s="2">
        <f>MEDIAN(G44:G48)</f>
        <v>7.6449999999999996</v>
      </c>
      <c r="I44">
        <f>MEDIAN(D44:D48)</f>
        <v>17.176452600000001</v>
      </c>
    </row>
    <row r="45" spans="1:9" x14ac:dyDescent="0.25">
      <c r="A45" s="2"/>
      <c r="B45" s="2" t="s">
        <v>1575</v>
      </c>
      <c r="C45" s="2"/>
      <c r="D45" s="2">
        <v>17.176452600000001</v>
      </c>
      <c r="E45" s="2"/>
      <c r="F45" s="2"/>
      <c r="G45" s="2">
        <v>7.4189999999999996</v>
      </c>
    </row>
    <row r="46" spans="1:9" x14ac:dyDescent="0.25">
      <c r="A46" s="2"/>
      <c r="B46" s="2" t="s">
        <v>1576</v>
      </c>
      <c r="C46" s="2"/>
      <c r="D46" s="2">
        <v>14.675193780000001</v>
      </c>
      <c r="E46" s="2"/>
      <c r="F46" s="2"/>
      <c r="G46" s="2">
        <v>8.7690000000000001</v>
      </c>
    </row>
    <row r="47" spans="1:9" x14ac:dyDescent="0.25">
      <c r="A47" s="2"/>
      <c r="B47" s="2" t="s">
        <v>150</v>
      </c>
      <c r="C47" s="2"/>
      <c r="D47" s="2">
        <v>17.56841</v>
      </c>
      <c r="E47" s="2"/>
      <c r="F47" s="2"/>
      <c r="G47" s="2">
        <v>7.6449999999999996</v>
      </c>
    </row>
    <row r="48" spans="1:9" x14ac:dyDescent="0.25">
      <c r="A48" s="2"/>
      <c r="B48" s="2" t="s">
        <v>1811</v>
      </c>
      <c r="C48" s="2"/>
      <c r="D48" s="2">
        <v>17.0500413</v>
      </c>
      <c r="E48" s="2"/>
      <c r="F48" s="2"/>
      <c r="G48" s="2">
        <v>7.9870000000000001</v>
      </c>
    </row>
    <row r="49" spans="1:9" x14ac:dyDescent="0.25">
      <c r="A49" s="2"/>
      <c r="B49" s="2"/>
      <c r="C49" s="2"/>
      <c r="D49" s="2"/>
      <c r="E49" s="2"/>
      <c r="F49" s="2"/>
      <c r="G49" s="2"/>
    </row>
    <row r="50" spans="1:9" x14ac:dyDescent="0.25">
      <c r="A50" t="s">
        <v>382</v>
      </c>
      <c r="B50" s="2" t="s">
        <v>383</v>
      </c>
      <c r="C50" s="2" t="s">
        <v>384</v>
      </c>
      <c r="D50" s="2">
        <v>145.6138076</v>
      </c>
      <c r="E50" s="2" t="s">
        <v>385</v>
      </c>
      <c r="F50" s="2" t="s">
        <v>386</v>
      </c>
      <c r="G50" s="2">
        <v>4.633</v>
      </c>
      <c r="H50" s="2">
        <f>MEDIAN(G50:G54)</f>
        <v>6.0220000000000002</v>
      </c>
      <c r="I50">
        <f>MEDIAN(D50:D54)</f>
        <v>145.6138076</v>
      </c>
    </row>
    <row r="51" spans="1:9" x14ac:dyDescent="0.25">
      <c r="B51" s="2" t="s">
        <v>1577</v>
      </c>
      <c r="C51" s="2"/>
      <c r="D51" s="2">
        <v>87.859115599999996</v>
      </c>
      <c r="E51" s="2"/>
      <c r="F51" s="2"/>
      <c r="G51" s="2">
        <v>6.0220000000000002</v>
      </c>
    </row>
    <row r="52" spans="1:9" x14ac:dyDescent="0.25">
      <c r="B52" s="2" t="s">
        <v>1578</v>
      </c>
      <c r="C52" s="2"/>
      <c r="D52" s="2">
        <v>154.26982000000001</v>
      </c>
      <c r="E52" s="2"/>
      <c r="F52" s="2"/>
      <c r="G52" s="2">
        <v>5.9130000000000003</v>
      </c>
    </row>
    <row r="53" spans="1:9" x14ac:dyDescent="0.25">
      <c r="B53" s="2" t="s">
        <v>1579</v>
      </c>
      <c r="C53" s="2"/>
      <c r="D53" s="2">
        <v>85.423034599999994</v>
      </c>
      <c r="E53" s="2"/>
      <c r="F53" s="2"/>
      <c r="G53" s="2">
        <v>6.4669999999999996</v>
      </c>
    </row>
    <row r="54" spans="1:9" x14ac:dyDescent="0.25">
      <c r="B54" s="2" t="s">
        <v>1829</v>
      </c>
      <c r="C54" s="2"/>
      <c r="D54" s="2">
        <v>155.4904598</v>
      </c>
      <c r="E54" s="2"/>
      <c r="F54" s="2"/>
      <c r="G54" s="2">
        <v>6.1379999999999999</v>
      </c>
    </row>
    <row r="55" spans="1:9" x14ac:dyDescent="0.25">
      <c r="B55" s="2"/>
      <c r="C55" s="2"/>
      <c r="D55" s="2"/>
      <c r="E55" s="2"/>
      <c r="F55" s="2"/>
      <c r="G55" s="2"/>
    </row>
    <row r="56" spans="1:9" x14ac:dyDescent="0.25">
      <c r="A56" t="s">
        <v>387</v>
      </c>
      <c r="B56" s="2" t="s">
        <v>388</v>
      </c>
      <c r="C56" s="2" t="s">
        <v>389</v>
      </c>
      <c r="D56" s="2">
        <v>119.06327819000001</v>
      </c>
      <c r="E56" s="2" t="s">
        <v>390</v>
      </c>
      <c r="F56" s="2" t="s">
        <v>391</v>
      </c>
      <c r="G56" s="2">
        <v>4.7839999999999998</v>
      </c>
      <c r="H56" s="2">
        <f>MEDIAN(G56:G60)</f>
        <v>6.0010000000000003</v>
      </c>
      <c r="I56">
        <f>MEDIAN(D56:D60)</f>
        <v>119.06327819000001</v>
      </c>
    </row>
    <row r="57" spans="1:9" x14ac:dyDescent="0.25">
      <c r="B57" s="2" t="s">
        <v>1580</v>
      </c>
      <c r="C57" s="2"/>
      <c r="D57" s="2">
        <v>121.38096609999999</v>
      </c>
      <c r="E57" s="2"/>
      <c r="F57" s="2"/>
      <c r="G57" s="2">
        <v>6.3440000000000003</v>
      </c>
    </row>
    <row r="58" spans="1:9" x14ac:dyDescent="0.25">
      <c r="B58" s="2" t="s">
        <v>1581</v>
      </c>
      <c r="C58" s="2"/>
      <c r="D58" s="2">
        <v>118.78617</v>
      </c>
      <c r="E58" s="2"/>
      <c r="F58" s="2"/>
      <c r="G58" s="2">
        <v>7.1459999999999999</v>
      </c>
    </row>
    <row r="59" spans="1:9" x14ac:dyDescent="0.25">
      <c r="B59" s="2" t="s">
        <v>1582</v>
      </c>
      <c r="C59" s="2"/>
      <c r="D59" s="2">
        <v>119.27307</v>
      </c>
      <c r="E59" s="2"/>
      <c r="F59" s="2"/>
      <c r="G59" s="2">
        <v>6.0010000000000003</v>
      </c>
    </row>
    <row r="60" spans="1:9" x14ac:dyDescent="0.25">
      <c r="B60" s="2" t="s">
        <v>1812</v>
      </c>
      <c r="C60" s="2"/>
      <c r="D60" s="2">
        <v>117.057723</v>
      </c>
      <c r="E60" s="2"/>
      <c r="F60" s="2"/>
      <c r="G60" s="2">
        <v>5.9980000000000002</v>
      </c>
    </row>
    <row r="61" spans="1:9" x14ac:dyDescent="0.25">
      <c r="B61" s="2"/>
      <c r="C61" s="2"/>
      <c r="D61" s="2"/>
      <c r="E61" s="2"/>
      <c r="F61" s="2"/>
      <c r="G61" s="2"/>
    </row>
    <row r="62" spans="1:9" x14ac:dyDescent="0.25">
      <c r="A62" t="s">
        <v>392</v>
      </c>
      <c r="B62" t="s">
        <v>393</v>
      </c>
      <c r="C62" t="s">
        <v>394</v>
      </c>
      <c r="D62">
        <v>85.322731009999998</v>
      </c>
      <c r="E62" t="s">
        <v>395</v>
      </c>
      <c r="F62" t="s">
        <v>396</v>
      </c>
      <c r="G62" s="2">
        <v>5.25</v>
      </c>
      <c r="H62" s="2">
        <f>MEDIAN(G62:G66)</f>
        <v>6.8360000000000003</v>
      </c>
      <c r="I62">
        <f>MEDIAN(D62:D66)</f>
        <v>77.866400999999996</v>
      </c>
    </row>
    <row r="63" spans="1:9" x14ac:dyDescent="0.25">
      <c r="B63" t="s">
        <v>1583</v>
      </c>
      <c r="D63">
        <v>85.688468</v>
      </c>
      <c r="G63" s="2">
        <v>6.343</v>
      </c>
    </row>
    <row r="64" spans="1:9" x14ac:dyDescent="0.25">
      <c r="B64" t="s">
        <v>1584</v>
      </c>
      <c r="D64">
        <v>77.463943</v>
      </c>
      <c r="G64" s="2">
        <v>6.8360000000000003</v>
      </c>
    </row>
    <row r="65" spans="1:9" x14ac:dyDescent="0.25">
      <c r="B65" t="s">
        <v>1585</v>
      </c>
      <c r="D65">
        <v>77.866400999999996</v>
      </c>
      <c r="G65" s="2">
        <v>7.125</v>
      </c>
    </row>
    <row r="66" spans="1:9" x14ac:dyDescent="0.25">
      <c r="B66" t="s">
        <v>1813</v>
      </c>
      <c r="D66">
        <v>77.451180399999998</v>
      </c>
      <c r="G66" s="2">
        <v>6.9720000000000004</v>
      </c>
    </row>
    <row r="67" spans="1:9" x14ac:dyDescent="0.25">
      <c r="G67" s="2"/>
    </row>
    <row r="68" spans="1:9" x14ac:dyDescent="0.25">
      <c r="A68" t="s">
        <v>397</v>
      </c>
      <c r="B68" t="s">
        <v>398</v>
      </c>
      <c r="C68" t="s">
        <v>399</v>
      </c>
      <c r="D68">
        <v>27.284851</v>
      </c>
      <c r="E68" t="s">
        <v>401</v>
      </c>
      <c r="F68" t="s">
        <v>400</v>
      </c>
      <c r="G68" s="2">
        <v>2.8610000000000002</v>
      </c>
      <c r="H68" s="2">
        <f>MEDIAN(G68:G72)</f>
        <v>3.64</v>
      </c>
      <c r="I68">
        <f>MEDIAN(D68:D72)</f>
        <v>25.9881007</v>
      </c>
    </row>
    <row r="69" spans="1:9" x14ac:dyDescent="0.25">
      <c r="B69" t="s">
        <v>1586</v>
      </c>
      <c r="D69">
        <v>25.124229400000001</v>
      </c>
      <c r="G69" s="2">
        <v>3.8980000000000001</v>
      </c>
    </row>
    <row r="70" spans="1:9" x14ac:dyDescent="0.25">
      <c r="B70" t="s">
        <v>1587</v>
      </c>
      <c r="D70">
        <v>27.267569999999999</v>
      </c>
      <c r="G70" s="2">
        <v>3.64</v>
      </c>
    </row>
    <row r="71" spans="1:9" x14ac:dyDescent="0.25">
      <c r="B71" t="s">
        <v>1588</v>
      </c>
      <c r="D71">
        <v>25.8689727</v>
      </c>
      <c r="G71" s="2">
        <v>4.952</v>
      </c>
    </row>
    <row r="72" spans="1:9" x14ac:dyDescent="0.25">
      <c r="B72" t="s">
        <v>1814</v>
      </c>
      <c r="D72">
        <v>25.9881007</v>
      </c>
      <c r="G72" s="2">
        <v>3.524</v>
      </c>
    </row>
    <row r="73" spans="1:9" x14ac:dyDescent="0.25">
      <c r="G73" s="2"/>
    </row>
    <row r="74" spans="1:9" x14ac:dyDescent="0.25">
      <c r="A74" t="s">
        <v>402</v>
      </c>
      <c r="B74" t="s">
        <v>403</v>
      </c>
      <c r="C74" t="s">
        <v>404</v>
      </c>
      <c r="D74">
        <v>2.533790588</v>
      </c>
      <c r="E74" t="s">
        <v>405</v>
      </c>
      <c r="F74" t="s">
        <v>406</v>
      </c>
      <c r="G74" s="2">
        <v>2.3319999999999999</v>
      </c>
      <c r="H74" s="2">
        <f>MEDIAN(G74:G78)</f>
        <v>3.1440000000000001</v>
      </c>
      <c r="I74">
        <f>MEDIAN(D74:D78)</f>
        <v>2.4795757520000001</v>
      </c>
    </row>
    <row r="75" spans="1:9" x14ac:dyDescent="0.25">
      <c r="B75" t="s">
        <v>1589</v>
      </c>
      <c r="D75">
        <v>2.4797359999999999</v>
      </c>
      <c r="G75" s="2">
        <v>3.5249999999999999</v>
      </c>
    </row>
    <row r="76" spans="1:9" x14ac:dyDescent="0.25">
      <c r="B76" t="s">
        <v>1590</v>
      </c>
      <c r="D76">
        <v>2.4759826660000002</v>
      </c>
      <c r="G76" s="2">
        <v>3.3620000000000001</v>
      </c>
    </row>
    <row r="77" spans="1:9" x14ac:dyDescent="0.25">
      <c r="B77" t="s">
        <v>1591</v>
      </c>
      <c r="D77">
        <v>2.4795227049999999</v>
      </c>
      <c r="G77" s="2">
        <v>3.0950000000000002</v>
      </c>
    </row>
    <row r="78" spans="1:9" x14ac:dyDescent="0.25">
      <c r="B78" t="s">
        <v>1815</v>
      </c>
      <c r="D78">
        <v>2.4795757520000001</v>
      </c>
      <c r="G78" s="2">
        <v>3.1440000000000001</v>
      </c>
    </row>
    <row r="79" spans="1:9" x14ac:dyDescent="0.25">
      <c r="G79" s="2"/>
    </row>
    <row r="80" spans="1:9" x14ac:dyDescent="0.25">
      <c r="A80" t="s">
        <v>407</v>
      </c>
      <c r="B80" t="s">
        <v>408</v>
      </c>
      <c r="C80" t="s">
        <v>409</v>
      </c>
      <c r="D80">
        <v>18.347892699999999</v>
      </c>
      <c r="E80" t="s">
        <v>410</v>
      </c>
      <c r="F80" t="s">
        <v>411</v>
      </c>
      <c r="G80" s="2">
        <v>1.903</v>
      </c>
      <c r="H80" s="2">
        <f>MEDIAN(G80:G84)</f>
        <v>2.9870000000000001</v>
      </c>
      <c r="I80">
        <f>MEDIAN(D80:D84)</f>
        <v>18.52147604</v>
      </c>
    </row>
    <row r="81" spans="1:9" x14ac:dyDescent="0.25">
      <c r="B81" t="s">
        <v>1592</v>
      </c>
      <c r="D81">
        <v>18.528670999999999</v>
      </c>
      <c r="G81" s="2">
        <v>3.0910000000000002</v>
      </c>
    </row>
    <row r="82" spans="1:9" x14ac:dyDescent="0.25">
      <c r="B82" t="s">
        <v>1593</v>
      </c>
      <c r="D82">
        <v>18.497489900000001</v>
      </c>
      <c r="G82" s="2">
        <v>3.0739999999999998</v>
      </c>
    </row>
    <row r="83" spans="1:9" x14ac:dyDescent="0.25">
      <c r="B83" t="s">
        <v>1594</v>
      </c>
      <c r="D83">
        <v>18.54966735</v>
      </c>
      <c r="G83" s="2">
        <v>2.4809999999999999</v>
      </c>
    </row>
    <row r="84" spans="1:9" x14ac:dyDescent="0.25">
      <c r="B84" t="s">
        <v>1816</v>
      </c>
      <c r="D84">
        <v>18.52147604</v>
      </c>
      <c r="G84" s="2">
        <v>2.9870000000000001</v>
      </c>
    </row>
    <row r="85" spans="1:9" x14ac:dyDescent="0.25">
      <c r="G85" s="6"/>
    </row>
    <row r="86" spans="1:9" x14ac:dyDescent="0.25">
      <c r="G86" s="6"/>
    </row>
    <row r="87" spans="1:9" x14ac:dyDescent="0.25">
      <c r="A87" s="2" t="s">
        <v>661</v>
      </c>
      <c r="B87" s="2"/>
      <c r="C87" s="2"/>
      <c r="D87" s="2"/>
      <c r="E87" s="2"/>
      <c r="F87" s="2"/>
      <c r="G87" s="6"/>
    </row>
    <row r="88" spans="1:9" x14ac:dyDescent="0.25">
      <c r="A88" s="4" t="s">
        <v>0</v>
      </c>
      <c r="B88" s="4" t="s">
        <v>963</v>
      </c>
      <c r="C88" s="4" t="s">
        <v>3</v>
      </c>
      <c r="D88" s="4" t="s">
        <v>4</v>
      </c>
      <c r="E88" s="1" t="s">
        <v>354</v>
      </c>
      <c r="F88" s="1" t="s">
        <v>355</v>
      </c>
      <c r="G88" s="7" t="s">
        <v>964</v>
      </c>
    </row>
    <row r="89" spans="1:9" x14ac:dyDescent="0.25">
      <c r="A89" s="2" t="s">
        <v>826</v>
      </c>
      <c r="B89" s="2" t="s">
        <v>856</v>
      </c>
      <c r="C89" s="2" t="s">
        <v>857</v>
      </c>
      <c r="D89" s="2">
        <v>429.24944299999999</v>
      </c>
      <c r="E89" s="2">
        <v>100</v>
      </c>
      <c r="F89" s="2">
        <v>100</v>
      </c>
      <c r="G89" s="2">
        <v>16.506</v>
      </c>
      <c r="H89" s="2">
        <f>MEDIAN(G89:G93)</f>
        <v>16.317</v>
      </c>
      <c r="I89">
        <f>MEDIAN(D89:D93)</f>
        <v>429.24944299999999</v>
      </c>
    </row>
    <row r="90" spans="1:9" x14ac:dyDescent="0.25">
      <c r="A90" s="2"/>
      <c r="B90" s="2" t="s">
        <v>1595</v>
      </c>
      <c r="C90" s="2"/>
      <c r="D90" s="2">
        <v>467.53823</v>
      </c>
      <c r="E90" s="2"/>
      <c r="F90" s="2"/>
      <c r="G90" s="2">
        <v>15.851000000000001</v>
      </c>
    </row>
    <row r="91" spans="1:9" x14ac:dyDescent="0.25">
      <c r="A91" s="2"/>
      <c r="B91" s="2" t="s">
        <v>1596</v>
      </c>
      <c r="C91" s="2"/>
      <c r="D91" s="2">
        <v>260.00214299999999</v>
      </c>
      <c r="E91" s="2"/>
      <c r="F91" s="2"/>
      <c r="G91" s="2">
        <v>16.317</v>
      </c>
    </row>
    <row r="92" spans="1:9" x14ac:dyDescent="0.25">
      <c r="A92" s="2"/>
      <c r="B92" s="2" t="s">
        <v>1597</v>
      </c>
      <c r="C92" s="2"/>
      <c r="D92" s="2">
        <v>438.08106994000002</v>
      </c>
      <c r="E92" s="2"/>
      <c r="F92" s="2"/>
      <c r="G92" s="2">
        <v>15.252000000000001</v>
      </c>
    </row>
    <row r="93" spans="1:9" x14ac:dyDescent="0.25">
      <c r="A93" s="2"/>
      <c r="B93" s="2" t="s">
        <v>1819</v>
      </c>
      <c r="C93" s="2"/>
      <c r="D93" s="2">
        <v>423.04746139999997</v>
      </c>
      <c r="E93" s="2"/>
      <c r="F93" s="2"/>
      <c r="G93" s="2">
        <v>16.507000000000001</v>
      </c>
    </row>
    <row r="94" spans="1:9" x14ac:dyDescent="0.25">
      <c r="A94" s="2"/>
      <c r="B94" s="2"/>
      <c r="C94" s="2"/>
      <c r="D94" s="2"/>
      <c r="E94" s="2"/>
      <c r="F94" s="2"/>
      <c r="G94" s="6"/>
    </row>
    <row r="95" spans="1:9" x14ac:dyDescent="0.25">
      <c r="A95" s="2" t="s">
        <v>827</v>
      </c>
      <c r="B95" s="2" t="s">
        <v>854</v>
      </c>
      <c r="C95" s="2" t="s">
        <v>855</v>
      </c>
      <c r="D95" s="2">
        <v>111.1202011</v>
      </c>
      <c r="E95" s="2">
        <v>100</v>
      </c>
      <c r="F95" s="2">
        <v>100</v>
      </c>
      <c r="G95" s="2">
        <v>8.4580000000000002</v>
      </c>
      <c r="H95" s="2">
        <f>MEDIAN(G95:G99)</f>
        <v>8.7349999999999994</v>
      </c>
      <c r="I95">
        <f>MEDIAN(D95:D99)</f>
        <v>160.8044093</v>
      </c>
    </row>
    <row r="96" spans="1:9" x14ac:dyDescent="0.25">
      <c r="A96" s="2"/>
      <c r="B96" s="2" t="s">
        <v>1598</v>
      </c>
      <c r="C96" s="2"/>
      <c r="D96" s="2">
        <v>161.55914300000001</v>
      </c>
      <c r="E96" s="2"/>
      <c r="F96" s="2"/>
      <c r="G96" s="2">
        <v>8.9489999999999998</v>
      </c>
    </row>
    <row r="97" spans="1:9" x14ac:dyDescent="0.25">
      <c r="A97" s="2"/>
      <c r="B97" s="2" t="s">
        <v>1599</v>
      </c>
      <c r="C97" s="2"/>
      <c r="D97" s="2">
        <v>109.65838599999999</v>
      </c>
      <c r="E97" s="2"/>
      <c r="F97" s="2"/>
      <c r="G97" s="2">
        <v>8.7349999999999994</v>
      </c>
    </row>
    <row r="98" spans="1:9" x14ac:dyDescent="0.25">
      <c r="A98" s="2"/>
      <c r="B98" s="2" t="s">
        <v>854</v>
      </c>
      <c r="C98" s="2"/>
      <c r="D98" s="2">
        <v>163.6087646</v>
      </c>
      <c r="E98" s="2"/>
      <c r="F98" s="2"/>
      <c r="G98" s="2">
        <v>8.4580000000000002</v>
      </c>
    </row>
    <row r="99" spans="1:9" x14ac:dyDescent="0.25">
      <c r="A99" s="2"/>
      <c r="B99" s="2" t="s">
        <v>1820</v>
      </c>
      <c r="C99" s="2"/>
      <c r="D99" s="2">
        <v>160.8044093</v>
      </c>
      <c r="E99" s="2"/>
      <c r="F99" s="2"/>
      <c r="G99" s="2">
        <v>8.92</v>
      </c>
    </row>
    <row r="100" spans="1:9" x14ac:dyDescent="0.25">
      <c r="A100" s="2"/>
      <c r="B100" s="2"/>
      <c r="C100" s="2"/>
      <c r="D100" s="2"/>
      <c r="E100" s="2"/>
      <c r="F100" s="2"/>
      <c r="G100" s="2"/>
    </row>
    <row r="101" spans="1:9" x14ac:dyDescent="0.25">
      <c r="A101" s="2" t="s">
        <v>828</v>
      </c>
      <c r="B101" s="2" t="s">
        <v>852</v>
      </c>
      <c r="C101" s="2" t="s">
        <v>853</v>
      </c>
      <c r="D101" s="2">
        <v>312.40278619999998</v>
      </c>
      <c r="E101" s="2">
        <v>100</v>
      </c>
      <c r="F101" s="2" t="s">
        <v>77</v>
      </c>
      <c r="G101" s="2">
        <v>7.9109999999999996</v>
      </c>
      <c r="H101" s="2">
        <f>MEDIAN(G101:G105)</f>
        <v>8.0030000000000001</v>
      </c>
      <c r="I101">
        <f>MEDIAN(D101:D105)</f>
        <v>307.64731499999999</v>
      </c>
    </row>
    <row r="102" spans="1:9" x14ac:dyDescent="0.25">
      <c r="A102" s="2"/>
      <c r="B102" s="2" t="s">
        <v>1600</v>
      </c>
      <c r="C102" s="2"/>
      <c r="D102" s="2">
        <v>306.33509800000002</v>
      </c>
      <c r="E102" s="2"/>
      <c r="F102" s="2"/>
      <c r="G102" s="2">
        <v>8.1630000000000003</v>
      </c>
    </row>
    <row r="103" spans="1:9" x14ac:dyDescent="0.25">
      <c r="A103" s="2"/>
      <c r="B103" s="2" t="s">
        <v>1601</v>
      </c>
      <c r="C103" s="2"/>
      <c r="D103" s="2">
        <v>311.77542877000002</v>
      </c>
      <c r="E103" s="2"/>
      <c r="F103" s="2"/>
      <c r="G103" s="2">
        <v>7.8680000000000003</v>
      </c>
    </row>
    <row r="104" spans="1:9" x14ac:dyDescent="0.25">
      <c r="A104" s="2"/>
      <c r="B104" s="2" t="s">
        <v>1602</v>
      </c>
      <c r="C104" s="2"/>
      <c r="D104" s="2">
        <v>307.64731499999999</v>
      </c>
      <c r="E104" s="2"/>
      <c r="F104" s="2"/>
      <c r="G104" s="2">
        <v>8.0749999999999993</v>
      </c>
    </row>
    <row r="105" spans="1:9" x14ac:dyDescent="0.25">
      <c r="A105" s="2"/>
      <c r="B105" s="2" t="s">
        <v>1821</v>
      </c>
      <c r="C105" s="2"/>
      <c r="D105" s="2">
        <v>305.70466900000002</v>
      </c>
      <c r="E105" s="2"/>
      <c r="F105" s="2"/>
      <c r="G105" s="2">
        <v>8.0030000000000001</v>
      </c>
    </row>
    <row r="106" spans="1:9" x14ac:dyDescent="0.25">
      <c r="A106" s="2"/>
      <c r="B106" s="2"/>
      <c r="C106" s="2"/>
      <c r="D106" s="2"/>
      <c r="E106" s="2"/>
      <c r="F106" s="2"/>
      <c r="G106" s="2"/>
    </row>
    <row r="107" spans="1:9" x14ac:dyDescent="0.25">
      <c r="A107" s="2" t="s">
        <v>829</v>
      </c>
      <c r="B107" s="2" t="s">
        <v>850</v>
      </c>
      <c r="C107" s="2" t="s">
        <v>851</v>
      </c>
      <c r="D107" s="2">
        <v>231.95372008999999</v>
      </c>
      <c r="E107" s="2">
        <v>100</v>
      </c>
      <c r="F107" s="2">
        <v>100</v>
      </c>
      <c r="G107" s="2">
        <v>5.5439999999999996</v>
      </c>
      <c r="H107" s="2">
        <f>MEDIAN(G107:G111)</f>
        <v>5.54</v>
      </c>
      <c r="I107">
        <f>MEDIAN(D107:D111)</f>
        <v>235.43038250000001</v>
      </c>
    </row>
    <row r="108" spans="1:9" x14ac:dyDescent="0.25">
      <c r="A108" s="2"/>
      <c r="B108" s="2" t="s">
        <v>1603</v>
      </c>
      <c r="C108" s="2"/>
      <c r="D108" s="2">
        <v>238.906959</v>
      </c>
      <c r="E108" s="2"/>
      <c r="F108" s="2"/>
      <c r="G108" s="2">
        <v>5.54</v>
      </c>
    </row>
    <row r="109" spans="1:9" x14ac:dyDescent="0.25">
      <c r="A109" s="2"/>
      <c r="B109" s="2" t="s">
        <v>1604</v>
      </c>
      <c r="C109" s="2"/>
      <c r="D109" s="2">
        <v>233.20433</v>
      </c>
      <c r="E109" s="2"/>
      <c r="F109" s="2"/>
      <c r="G109" s="2">
        <v>5.3230000000000004</v>
      </c>
    </row>
    <row r="110" spans="1:9" x14ac:dyDescent="0.25">
      <c r="A110" s="2"/>
      <c r="B110" s="2" t="s">
        <v>1605</v>
      </c>
      <c r="C110" s="2"/>
      <c r="D110" s="2">
        <v>237.95952606200001</v>
      </c>
      <c r="E110" s="2"/>
      <c r="F110" s="2"/>
      <c r="G110" s="2">
        <v>5.9169999999999998</v>
      </c>
    </row>
    <row r="111" spans="1:9" x14ac:dyDescent="0.25">
      <c r="A111" s="2"/>
      <c r="B111" s="2" t="s">
        <v>1822</v>
      </c>
      <c r="C111" s="2"/>
      <c r="D111" s="2">
        <v>235.43038250000001</v>
      </c>
      <c r="E111" s="2"/>
      <c r="F111" s="2"/>
      <c r="G111" s="2">
        <v>5.5149999999999997</v>
      </c>
    </row>
    <row r="112" spans="1:9" x14ac:dyDescent="0.25">
      <c r="A112" s="2"/>
      <c r="B112" s="2"/>
      <c r="C112" s="2"/>
      <c r="D112" s="2"/>
      <c r="E112" s="2"/>
      <c r="F112" s="2"/>
      <c r="G112" s="2"/>
    </row>
    <row r="113" spans="1:9" x14ac:dyDescent="0.25">
      <c r="A113" s="2" t="s">
        <v>830</v>
      </c>
      <c r="B113" s="2" t="s">
        <v>848</v>
      </c>
      <c r="C113" s="2" t="s">
        <v>849</v>
      </c>
      <c r="D113" s="2">
        <v>95.616424499999994</v>
      </c>
      <c r="E113" s="2">
        <v>100</v>
      </c>
      <c r="F113" s="2">
        <v>100</v>
      </c>
      <c r="G113" s="2">
        <v>4.16</v>
      </c>
      <c r="H113" s="2">
        <f>MEDIAN(G113:G117)</f>
        <v>3.8519999999999999</v>
      </c>
      <c r="I113">
        <f>MEDIAN(D113:D117)</f>
        <v>96.150070999999997</v>
      </c>
    </row>
    <row r="114" spans="1:9" x14ac:dyDescent="0.25">
      <c r="A114" s="2"/>
      <c r="B114" s="2" t="s">
        <v>1606</v>
      </c>
      <c r="C114" s="2"/>
      <c r="D114" s="2">
        <v>96.296890200000007</v>
      </c>
      <c r="E114" s="2"/>
      <c r="F114" s="2"/>
      <c r="G114" s="2">
        <v>3.8519999999999999</v>
      </c>
    </row>
    <row r="115" spans="1:9" x14ac:dyDescent="0.25">
      <c r="A115" s="2"/>
      <c r="B115" s="2" t="s">
        <v>1607</v>
      </c>
      <c r="C115" s="2"/>
      <c r="D115" s="2">
        <v>94.541480000000007</v>
      </c>
      <c r="E115" s="2"/>
      <c r="F115" s="2"/>
      <c r="G115" s="2">
        <v>3.7480000000000002</v>
      </c>
    </row>
    <row r="116" spans="1:9" x14ac:dyDescent="0.25">
      <c r="A116" s="2"/>
      <c r="B116" s="2" t="s">
        <v>1608</v>
      </c>
      <c r="C116" s="2"/>
      <c r="D116" s="2">
        <v>96.521179000000004</v>
      </c>
      <c r="E116" s="2"/>
      <c r="F116" s="2"/>
      <c r="G116" s="2">
        <v>3.8359999999999999</v>
      </c>
    </row>
    <row r="117" spans="1:9" x14ac:dyDescent="0.25">
      <c r="A117" s="2"/>
      <c r="B117" s="2" t="s">
        <v>1823</v>
      </c>
      <c r="C117" s="2"/>
      <c r="D117" s="2">
        <v>96.150070999999997</v>
      </c>
      <c r="E117" s="2"/>
      <c r="F117" s="2"/>
      <c r="G117" s="2">
        <v>3.9209999999999998</v>
      </c>
    </row>
    <row r="118" spans="1:9" x14ac:dyDescent="0.25">
      <c r="A118" s="2"/>
      <c r="B118" s="2"/>
      <c r="C118" s="2"/>
      <c r="D118" s="2"/>
      <c r="E118" s="2"/>
      <c r="F118" s="2"/>
      <c r="G118" s="2"/>
    </row>
    <row r="119" spans="1:9" x14ac:dyDescent="0.25">
      <c r="A119" s="2" t="s">
        <v>831</v>
      </c>
      <c r="B119" s="2" t="s">
        <v>846</v>
      </c>
      <c r="C119" s="2" t="s">
        <v>847</v>
      </c>
      <c r="D119" s="2">
        <v>62.241767799999998</v>
      </c>
      <c r="E119" s="2">
        <v>100</v>
      </c>
      <c r="F119" s="2">
        <v>100</v>
      </c>
      <c r="G119" s="2">
        <v>3.121</v>
      </c>
      <c r="H119" s="2">
        <f>MEDIAN(G119:G123)</f>
        <v>3.121</v>
      </c>
      <c r="I119">
        <f>MEDIAN(D119:D123)</f>
        <v>30.0177908</v>
      </c>
    </row>
    <row r="120" spans="1:9" x14ac:dyDescent="0.25">
      <c r="A120" s="2"/>
      <c r="B120" s="2" t="s">
        <v>1609</v>
      </c>
      <c r="C120" s="2"/>
      <c r="D120" s="2">
        <v>28.4957809</v>
      </c>
      <c r="E120" s="2"/>
      <c r="F120" s="2"/>
      <c r="G120" s="2">
        <v>3.26</v>
      </c>
    </row>
    <row r="121" spans="1:9" x14ac:dyDescent="0.25">
      <c r="A121" s="2"/>
      <c r="B121" s="2" t="s">
        <v>1610</v>
      </c>
      <c r="C121" s="2"/>
      <c r="D121" s="2">
        <v>29.476615899999999</v>
      </c>
      <c r="E121" s="2"/>
      <c r="F121" s="2"/>
      <c r="G121" s="2">
        <v>3.4039999999999999</v>
      </c>
    </row>
    <row r="122" spans="1:9" x14ac:dyDescent="0.25">
      <c r="A122" s="2"/>
      <c r="B122" s="2" t="s">
        <v>1611</v>
      </c>
      <c r="C122" s="2"/>
      <c r="D122" s="2">
        <v>63.276046700000002</v>
      </c>
      <c r="E122" s="2"/>
      <c r="F122" s="2"/>
      <c r="G122" s="2">
        <v>3.0169999999999999</v>
      </c>
    </row>
    <row r="123" spans="1:9" x14ac:dyDescent="0.25">
      <c r="A123" s="2"/>
      <c r="B123" s="2" t="s">
        <v>748</v>
      </c>
      <c r="C123" s="2"/>
      <c r="D123" s="2">
        <v>30.0177908</v>
      </c>
      <c r="E123" s="2"/>
      <c r="F123" s="2"/>
      <c r="G123" s="2">
        <v>3.0110000000000001</v>
      </c>
    </row>
    <row r="124" spans="1:9" x14ac:dyDescent="0.25">
      <c r="A124" s="2"/>
      <c r="B124" s="2"/>
      <c r="C124" s="2"/>
      <c r="D124" s="2"/>
      <c r="E124" s="2"/>
      <c r="F124" s="2"/>
      <c r="G124" s="2"/>
    </row>
    <row r="125" spans="1:9" x14ac:dyDescent="0.25">
      <c r="A125" s="2" t="s">
        <v>832</v>
      </c>
      <c r="B125" s="2" t="s">
        <v>245</v>
      </c>
      <c r="C125" s="2" t="s">
        <v>845</v>
      </c>
      <c r="D125" s="2">
        <v>9.8405380000000005</v>
      </c>
      <c r="E125" s="2">
        <v>100</v>
      </c>
      <c r="F125" s="2">
        <v>100</v>
      </c>
      <c r="G125" s="2">
        <v>3.157</v>
      </c>
      <c r="H125" s="2">
        <f>MEDIAN(G125:G129)</f>
        <v>3.1309999999999998</v>
      </c>
      <c r="I125">
        <f>MEDIAN(D125:D129)</f>
        <v>10.039004</v>
      </c>
    </row>
    <row r="126" spans="1:9" x14ac:dyDescent="0.25">
      <c r="A126" s="2"/>
      <c r="B126" s="2" t="s">
        <v>1612</v>
      </c>
      <c r="C126" s="2"/>
      <c r="D126" s="2">
        <v>10.7368469</v>
      </c>
      <c r="E126" s="2"/>
      <c r="F126" s="2"/>
      <c r="G126" s="2">
        <v>2.879</v>
      </c>
    </row>
    <row r="127" spans="1:9" x14ac:dyDescent="0.25">
      <c r="A127" s="2"/>
      <c r="B127" s="2" t="s">
        <v>1613</v>
      </c>
      <c r="C127" s="2"/>
      <c r="D127" s="2">
        <v>9.9585799999999995</v>
      </c>
      <c r="E127" s="2"/>
      <c r="F127" s="2"/>
      <c r="G127" s="2">
        <v>3.1309999999999998</v>
      </c>
    </row>
    <row r="128" spans="1:9" x14ac:dyDescent="0.25">
      <c r="A128" s="2"/>
      <c r="B128" s="2" t="s">
        <v>1614</v>
      </c>
      <c r="C128" s="2"/>
      <c r="D128" s="2">
        <v>10.667984000000001</v>
      </c>
      <c r="E128" s="2"/>
      <c r="F128" s="2"/>
      <c r="G128" s="2">
        <v>3.6930000000000001</v>
      </c>
    </row>
    <row r="129" spans="1:9" x14ac:dyDescent="0.25">
      <c r="A129" s="2"/>
      <c r="B129" s="2" t="s">
        <v>1824</v>
      </c>
      <c r="C129" s="2"/>
      <c r="D129" s="2">
        <v>10.039004</v>
      </c>
      <c r="E129" s="2"/>
      <c r="F129" s="2"/>
      <c r="G129" s="2">
        <v>3.1240000000000001</v>
      </c>
    </row>
    <row r="130" spans="1:9" x14ac:dyDescent="0.25">
      <c r="A130" s="2"/>
      <c r="B130" s="2"/>
      <c r="C130" s="2"/>
      <c r="D130" s="2"/>
      <c r="E130" s="2"/>
      <c r="F130" s="2"/>
      <c r="G130" s="2"/>
    </row>
    <row r="131" spans="1:9" x14ac:dyDescent="0.25">
      <c r="A131" s="2" t="s">
        <v>833</v>
      </c>
      <c r="B131" s="2" t="s">
        <v>843</v>
      </c>
      <c r="C131" s="2" t="s">
        <v>844</v>
      </c>
      <c r="D131" s="2">
        <v>8.7569808899999995</v>
      </c>
      <c r="E131" s="2">
        <v>100</v>
      </c>
      <c r="F131" s="2">
        <v>100</v>
      </c>
      <c r="G131" s="2">
        <v>2.5179999999999998</v>
      </c>
      <c r="H131" s="2">
        <f>MEDIAN(G131:G135)</f>
        <v>2.9039999999999999</v>
      </c>
      <c r="I131">
        <f>MEDIAN(D131:D135)</f>
        <v>9.6087110300000003</v>
      </c>
    </row>
    <row r="132" spans="1:9" x14ac:dyDescent="0.25">
      <c r="A132" s="2"/>
      <c r="B132" s="2" t="s">
        <v>1615</v>
      </c>
      <c r="C132" s="2"/>
      <c r="D132" s="2">
        <v>9.5936813000000001</v>
      </c>
      <c r="E132" s="2"/>
      <c r="F132" s="2"/>
      <c r="G132" s="2">
        <v>3.23</v>
      </c>
    </row>
    <row r="133" spans="1:9" x14ac:dyDescent="0.25">
      <c r="A133" s="2"/>
      <c r="B133" s="2" t="s">
        <v>1454</v>
      </c>
      <c r="C133" s="2"/>
      <c r="D133" s="2">
        <v>9.6246700000000001</v>
      </c>
      <c r="E133" s="2"/>
      <c r="F133" s="2"/>
      <c r="G133" s="2">
        <v>2.8929999999999998</v>
      </c>
    </row>
    <row r="134" spans="1:9" x14ac:dyDescent="0.25">
      <c r="A134" s="2"/>
      <c r="B134" s="2" t="s">
        <v>1616</v>
      </c>
      <c r="C134" s="2"/>
      <c r="D134" s="2">
        <v>9.6152954000000008</v>
      </c>
      <c r="E134" s="2"/>
      <c r="F134" s="2"/>
      <c r="G134" s="2">
        <v>2.968</v>
      </c>
    </row>
    <row r="135" spans="1:9" x14ac:dyDescent="0.25">
      <c r="A135" s="2"/>
      <c r="B135" s="2" t="s">
        <v>1826</v>
      </c>
      <c r="C135" s="2"/>
      <c r="D135" s="2">
        <v>9.6087110300000003</v>
      </c>
      <c r="E135" s="2"/>
      <c r="F135" s="2"/>
      <c r="G135" s="2">
        <v>2.9039999999999999</v>
      </c>
    </row>
    <row r="136" spans="1:9" x14ac:dyDescent="0.25">
      <c r="A136" s="2"/>
      <c r="B136" s="2"/>
      <c r="C136" s="2"/>
      <c r="D136" s="2"/>
      <c r="E136" s="2"/>
      <c r="F136" s="2"/>
      <c r="G136" s="2"/>
    </row>
    <row r="137" spans="1:9" x14ac:dyDescent="0.25">
      <c r="A137" s="2" t="s">
        <v>834</v>
      </c>
      <c r="B137" s="2" t="s">
        <v>841</v>
      </c>
      <c r="C137" s="2" t="s">
        <v>842</v>
      </c>
      <c r="D137" s="2">
        <v>18.995407100000001</v>
      </c>
      <c r="E137" s="2">
        <v>100</v>
      </c>
      <c r="F137" s="2">
        <v>100</v>
      </c>
      <c r="G137" s="2">
        <v>2.21</v>
      </c>
      <c r="H137" s="2">
        <f>MEDIAN(G137:G141)</f>
        <v>2.4609999999999999</v>
      </c>
      <c r="I137">
        <f>MEDIAN(D137:D141)</f>
        <v>19.6486129</v>
      </c>
    </row>
    <row r="138" spans="1:9" x14ac:dyDescent="0.25">
      <c r="A138" s="2"/>
      <c r="B138" s="2" t="s">
        <v>1617</v>
      </c>
      <c r="C138" s="2"/>
      <c r="D138" s="2">
        <v>19.6486129</v>
      </c>
      <c r="E138" s="2"/>
      <c r="F138" s="2"/>
      <c r="G138" s="2">
        <v>2.319</v>
      </c>
    </row>
    <row r="139" spans="1:9" x14ac:dyDescent="0.25">
      <c r="A139" s="2"/>
      <c r="B139" s="2" t="s">
        <v>1618</v>
      </c>
      <c r="C139" s="2"/>
      <c r="D139" s="2">
        <v>19.674598</v>
      </c>
      <c r="E139" s="2"/>
      <c r="F139" s="2"/>
      <c r="G139" s="2">
        <v>2.5670000000000002</v>
      </c>
    </row>
    <row r="140" spans="1:9" x14ac:dyDescent="0.25">
      <c r="A140" s="2"/>
      <c r="B140" s="2" t="s">
        <v>1619</v>
      </c>
      <c r="C140" s="2"/>
      <c r="D140" s="2">
        <v>19.658149000000002</v>
      </c>
      <c r="E140" s="2"/>
      <c r="F140" s="2"/>
      <c r="G140" s="2">
        <v>2.4609999999999999</v>
      </c>
    </row>
    <row r="141" spans="1:9" x14ac:dyDescent="0.25">
      <c r="A141" s="2"/>
      <c r="B141" s="2" t="s">
        <v>1827</v>
      </c>
      <c r="C141" s="2"/>
      <c r="D141" s="2">
        <v>19.632117999999998</v>
      </c>
      <c r="E141" s="2"/>
      <c r="F141" s="2"/>
      <c r="G141" s="2">
        <v>2.5110000000000001</v>
      </c>
    </row>
    <row r="142" spans="1:9" x14ac:dyDescent="0.25">
      <c r="A142" s="2"/>
      <c r="B142" s="2"/>
      <c r="C142" s="2"/>
      <c r="D142" s="2"/>
      <c r="E142" s="2"/>
      <c r="F142" s="2"/>
      <c r="G142" s="2"/>
    </row>
    <row r="143" spans="1:9" x14ac:dyDescent="0.25">
      <c r="A143" s="2" t="s">
        <v>835</v>
      </c>
      <c r="B143" s="2" t="s">
        <v>839</v>
      </c>
      <c r="C143" s="2" t="s">
        <v>840</v>
      </c>
      <c r="D143" s="2">
        <v>15.70088</v>
      </c>
      <c r="E143" s="2">
        <v>100</v>
      </c>
      <c r="F143" s="2">
        <v>100</v>
      </c>
      <c r="G143" s="2">
        <v>2.3740000000000001</v>
      </c>
      <c r="H143" s="2">
        <f>MEDIAN(G143:G147)</f>
        <v>2.3740000000000001</v>
      </c>
      <c r="I143">
        <f>MEDIAN(D143:D147)</f>
        <v>15.813438</v>
      </c>
    </row>
    <row r="144" spans="1:9" x14ac:dyDescent="0.25">
      <c r="A144" s="2"/>
      <c r="B144" s="2" t="s">
        <v>1620</v>
      </c>
      <c r="C144" s="2"/>
      <c r="D144" s="2">
        <v>15.813438</v>
      </c>
      <c r="E144" s="2"/>
      <c r="F144" s="2"/>
      <c r="G144" s="2">
        <v>2.4670000000000001</v>
      </c>
    </row>
    <row r="145" spans="1:9" x14ac:dyDescent="0.25">
      <c r="A145" s="2"/>
      <c r="B145" s="2" t="s">
        <v>1621</v>
      </c>
      <c r="C145" s="2"/>
      <c r="D145" s="2">
        <v>16.323089</v>
      </c>
      <c r="E145" s="2"/>
      <c r="F145" s="2"/>
      <c r="G145" s="2">
        <v>2.181</v>
      </c>
    </row>
    <row r="146" spans="1:9" x14ac:dyDescent="0.25">
      <c r="A146" s="2"/>
      <c r="B146" s="2" t="s">
        <v>1622</v>
      </c>
      <c r="C146" s="2"/>
      <c r="D146" s="2">
        <v>15.828398999999999</v>
      </c>
      <c r="E146" s="2"/>
      <c r="F146" s="2"/>
      <c r="G146" s="2">
        <v>2.8730000000000002</v>
      </c>
    </row>
    <row r="147" spans="1:9" x14ac:dyDescent="0.25">
      <c r="A147" s="2"/>
      <c r="B147" s="2" t="s">
        <v>1631</v>
      </c>
      <c r="C147" s="2"/>
      <c r="D147" s="2">
        <v>15.80153</v>
      </c>
      <c r="E147" s="2"/>
      <c r="F147" s="2"/>
      <c r="G147" s="2">
        <v>2.3130000000000002</v>
      </c>
    </row>
    <row r="148" spans="1:9" x14ac:dyDescent="0.25">
      <c r="A148" s="2"/>
      <c r="B148" s="2"/>
      <c r="C148" s="2"/>
      <c r="D148" s="2"/>
      <c r="E148" s="2"/>
      <c r="F148" s="2"/>
      <c r="G148" s="2"/>
    </row>
    <row r="149" spans="1:9" x14ac:dyDescent="0.25">
      <c r="A149" s="2" t="s">
        <v>836</v>
      </c>
      <c r="B149" s="2" t="s">
        <v>837</v>
      </c>
      <c r="C149" s="2" t="s">
        <v>838</v>
      </c>
      <c r="D149" s="2">
        <v>12.67765808</v>
      </c>
      <c r="E149" s="2">
        <v>100</v>
      </c>
      <c r="F149" s="2">
        <v>100</v>
      </c>
      <c r="G149" s="2">
        <v>2.1019999999999999</v>
      </c>
      <c r="H149" s="2">
        <f>MEDIAN(G149:G153)</f>
        <v>2.6680000000000001</v>
      </c>
      <c r="I149">
        <f>MEDIAN(D149:D153)</f>
        <v>13.218223569999999</v>
      </c>
    </row>
    <row r="150" spans="1:9" x14ac:dyDescent="0.25">
      <c r="B150" t="s">
        <v>1623</v>
      </c>
      <c r="D150">
        <v>13.216072</v>
      </c>
      <c r="G150" s="2">
        <v>2.681</v>
      </c>
    </row>
    <row r="151" spans="1:9" x14ac:dyDescent="0.25">
      <c r="B151" t="s">
        <v>1624</v>
      </c>
      <c r="D151">
        <v>13.228540000000001</v>
      </c>
      <c r="G151" s="2">
        <v>2.7290000000000001</v>
      </c>
    </row>
    <row r="152" spans="1:9" x14ac:dyDescent="0.25">
      <c r="B152" t="s">
        <v>1625</v>
      </c>
      <c r="D152">
        <v>13.218223569999999</v>
      </c>
      <c r="G152" s="2">
        <v>2.66</v>
      </c>
    </row>
    <row r="153" spans="1:9" x14ac:dyDescent="0.25">
      <c r="B153" t="s">
        <v>1828</v>
      </c>
      <c r="D153">
        <v>13.517943199999999</v>
      </c>
      <c r="G153" s="2">
        <v>2.6680000000000001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>
      <selection activeCell="J1" sqref="J1"/>
    </sheetView>
  </sheetViews>
  <sheetFormatPr defaultRowHeight="15" x14ac:dyDescent="0.25"/>
  <cols>
    <col min="1" max="1" width="22.28515625" customWidth="1"/>
    <col min="2" max="2" width="17.140625" customWidth="1"/>
    <col min="3" max="3" width="18" customWidth="1"/>
    <col min="4" max="4" width="18.28515625" customWidth="1"/>
    <col min="5" max="5" width="14.7109375" customWidth="1"/>
    <col min="6" max="6" width="18.7109375" style="2" customWidth="1"/>
    <col min="7" max="7" width="20.85546875" customWidth="1"/>
    <col min="8" max="8" width="28.5703125" customWidth="1"/>
    <col min="9" max="9" width="24.7109375" customWidth="1"/>
  </cols>
  <sheetData>
    <row r="1" spans="1:10" x14ac:dyDescent="0.25">
      <c r="A1" s="1" t="s">
        <v>0</v>
      </c>
      <c r="B1" s="1" t="s">
        <v>963</v>
      </c>
      <c r="C1" s="1" t="s">
        <v>3</v>
      </c>
      <c r="D1" s="1" t="s">
        <v>4</v>
      </c>
      <c r="E1" s="1" t="s">
        <v>6</v>
      </c>
      <c r="F1" s="4" t="s">
        <v>5</v>
      </c>
      <c r="G1" s="1" t="s">
        <v>964</v>
      </c>
      <c r="H1" s="1" t="s">
        <v>1979</v>
      </c>
      <c r="I1" s="1" t="s">
        <v>1980</v>
      </c>
      <c r="J1" s="1" t="s">
        <v>1975</v>
      </c>
    </row>
    <row r="2" spans="1:10" x14ac:dyDescent="0.25">
      <c r="A2" s="2" t="s">
        <v>14</v>
      </c>
      <c r="B2" s="2" t="s">
        <v>1431</v>
      </c>
      <c r="C2" s="2" t="s">
        <v>72</v>
      </c>
      <c r="D2" s="2">
        <v>526.89883399999997</v>
      </c>
      <c r="E2" s="2" t="s">
        <v>1427</v>
      </c>
      <c r="F2" s="2" t="s">
        <v>1428</v>
      </c>
      <c r="G2" s="6">
        <v>700.23299999999995</v>
      </c>
      <c r="H2" s="2">
        <f>MEDIAN(G2:G6)</f>
        <v>685.851</v>
      </c>
      <c r="I2">
        <f>MEDIAN(D2:D6)</f>
        <v>250.078813</v>
      </c>
    </row>
    <row r="3" spans="1:10" x14ac:dyDescent="0.25">
      <c r="A3" s="2"/>
      <c r="B3" s="2" t="s">
        <v>1426</v>
      </c>
      <c r="C3" s="2"/>
      <c r="D3" s="2">
        <v>383.5167922</v>
      </c>
      <c r="G3" s="6">
        <v>524.79999999999995</v>
      </c>
    </row>
    <row r="4" spans="1:10" x14ac:dyDescent="0.25">
      <c r="A4" s="2"/>
      <c r="B4" s="2" t="s">
        <v>1429</v>
      </c>
      <c r="C4" s="2"/>
      <c r="D4" s="2">
        <v>221.9313583</v>
      </c>
      <c r="E4" s="2"/>
      <c r="G4" s="6">
        <v>740.49</v>
      </c>
    </row>
    <row r="5" spans="1:10" x14ac:dyDescent="0.25">
      <c r="A5" s="2"/>
      <c r="B5" s="2" t="s">
        <v>1430</v>
      </c>
      <c r="C5" s="2"/>
      <c r="D5" s="2">
        <v>245.900634</v>
      </c>
      <c r="E5" s="2"/>
      <c r="G5" s="6">
        <v>685.851</v>
      </c>
    </row>
    <row r="6" spans="1:10" x14ac:dyDescent="0.25">
      <c r="A6" s="2"/>
      <c r="B6" s="2" t="s">
        <v>1852</v>
      </c>
      <c r="C6" s="2"/>
      <c r="D6" s="2">
        <v>250.078813</v>
      </c>
      <c r="E6" s="2"/>
      <c r="G6" s="6">
        <v>647.60199999999998</v>
      </c>
    </row>
    <row r="7" spans="1:10" x14ac:dyDescent="0.25">
      <c r="A7" s="2"/>
      <c r="B7" s="2"/>
      <c r="C7" s="2"/>
      <c r="D7" s="2"/>
      <c r="E7" s="2"/>
      <c r="G7" s="6"/>
    </row>
    <row r="8" spans="1:10" x14ac:dyDescent="0.25">
      <c r="A8" s="2" t="s">
        <v>23</v>
      </c>
      <c r="B8" s="2" t="s">
        <v>440</v>
      </c>
      <c r="C8" s="2" t="s">
        <v>439</v>
      </c>
      <c r="D8" s="2"/>
      <c r="E8" s="2"/>
      <c r="G8" s="6"/>
    </row>
    <row r="9" spans="1:10" x14ac:dyDescent="0.25">
      <c r="A9" s="2"/>
      <c r="B9" s="2"/>
      <c r="C9" s="2"/>
      <c r="D9" s="2"/>
      <c r="E9" s="2"/>
      <c r="G9" s="6"/>
    </row>
    <row r="10" spans="1:10" x14ac:dyDescent="0.25">
      <c r="A10" s="2" t="s">
        <v>22</v>
      </c>
      <c r="B10" s="2" t="s">
        <v>437</v>
      </c>
      <c r="C10" s="2" t="s">
        <v>438</v>
      </c>
      <c r="D10" s="2"/>
      <c r="E10" s="2"/>
      <c r="G10" s="6"/>
    </row>
    <row r="11" spans="1:10" x14ac:dyDescent="0.25">
      <c r="A11" s="2"/>
      <c r="B11" s="2"/>
      <c r="C11" s="2"/>
      <c r="D11" s="2"/>
      <c r="E11" s="2"/>
      <c r="G11" s="6"/>
    </row>
    <row r="12" spans="1:10" x14ac:dyDescent="0.25">
      <c r="A12" t="s">
        <v>26</v>
      </c>
      <c r="B12" s="2" t="s">
        <v>1437</v>
      </c>
      <c r="C12" s="2" t="s">
        <v>412</v>
      </c>
      <c r="D12" s="2">
        <v>26.440978999999999</v>
      </c>
      <c r="E12" s="2"/>
      <c r="G12" s="6">
        <v>97.53</v>
      </c>
      <c r="H12" s="2">
        <f>MEDIAN(G12:G16)</f>
        <v>85.686000000000007</v>
      </c>
      <c r="I12">
        <f>MEDIAN(D12:D16)</f>
        <v>31.83215255</v>
      </c>
    </row>
    <row r="13" spans="1:10" x14ac:dyDescent="0.25">
      <c r="B13" s="2" t="s">
        <v>1432</v>
      </c>
      <c r="C13" s="2"/>
      <c r="D13" s="2">
        <v>26.5454711</v>
      </c>
      <c r="E13" s="2" t="s">
        <v>1433</v>
      </c>
      <c r="F13" s="2" t="s">
        <v>1434</v>
      </c>
      <c r="G13" s="6">
        <v>85.686000000000007</v>
      </c>
    </row>
    <row r="14" spans="1:10" x14ac:dyDescent="0.25">
      <c r="B14" s="2" t="s">
        <v>1435</v>
      </c>
      <c r="C14" s="2"/>
      <c r="D14" s="2">
        <v>33.57949</v>
      </c>
      <c r="E14" s="2"/>
      <c r="G14" s="6">
        <v>80.167000000000002</v>
      </c>
    </row>
    <row r="15" spans="1:10" x14ac:dyDescent="0.25">
      <c r="B15" s="2" t="s">
        <v>1436</v>
      </c>
      <c r="C15" s="2"/>
      <c r="D15" s="2">
        <v>36.14588165</v>
      </c>
      <c r="E15" s="2"/>
      <c r="G15" s="6">
        <v>84.972999999999999</v>
      </c>
    </row>
    <row r="16" spans="1:10" x14ac:dyDescent="0.25">
      <c r="B16" s="2" t="s">
        <v>1851</v>
      </c>
      <c r="C16" s="2"/>
      <c r="D16" s="2">
        <v>31.83215255</v>
      </c>
      <c r="E16" s="2"/>
      <c r="G16" s="6">
        <v>92.402000000000001</v>
      </c>
    </row>
    <row r="17" spans="1:9" x14ac:dyDescent="0.25">
      <c r="B17" s="2"/>
      <c r="C17" s="2"/>
      <c r="D17" s="2"/>
      <c r="E17" s="2"/>
      <c r="G17" s="6"/>
    </row>
    <row r="18" spans="1:9" x14ac:dyDescent="0.25">
      <c r="A18" t="s">
        <v>34</v>
      </c>
      <c r="B18" s="2" t="s">
        <v>1470</v>
      </c>
      <c r="C18" s="2" t="s">
        <v>98</v>
      </c>
      <c r="D18" s="2">
        <v>92.595442199999994</v>
      </c>
      <c r="E18" s="2" t="s">
        <v>1468</v>
      </c>
      <c r="F18" s="2" t="s">
        <v>1469</v>
      </c>
      <c r="G18" s="2">
        <v>42.207000000000001</v>
      </c>
      <c r="H18" s="2">
        <f>MEDIAN(G18:G22)</f>
        <v>42.207000000000001</v>
      </c>
      <c r="I18">
        <f>MEDIAN(D18:D22)</f>
        <v>69.891078500000006</v>
      </c>
    </row>
    <row r="19" spans="1:9" x14ac:dyDescent="0.25">
      <c r="B19" s="2" t="s">
        <v>1467</v>
      </c>
      <c r="C19" s="2"/>
      <c r="D19" s="2">
        <v>92.687561000000002</v>
      </c>
      <c r="E19" s="2"/>
      <c r="G19" s="2">
        <v>43.406999999999996</v>
      </c>
    </row>
    <row r="20" spans="1:9" x14ac:dyDescent="0.25">
      <c r="B20" s="2" t="s">
        <v>1471</v>
      </c>
      <c r="C20" s="2"/>
      <c r="D20" s="2">
        <v>66.599128699999994</v>
      </c>
      <c r="E20" s="2"/>
      <c r="G20" s="2">
        <v>42.805999999999997</v>
      </c>
    </row>
    <row r="21" spans="1:9" x14ac:dyDescent="0.25">
      <c r="B21" s="2" t="s">
        <v>1472</v>
      </c>
      <c r="C21" s="2"/>
      <c r="D21" s="2">
        <v>69.766128499999994</v>
      </c>
      <c r="E21" s="2"/>
      <c r="G21" s="2">
        <v>41.777000000000001</v>
      </c>
    </row>
    <row r="22" spans="1:9" x14ac:dyDescent="0.25">
      <c r="B22" s="2" t="s">
        <v>1850</v>
      </c>
      <c r="C22" s="2"/>
      <c r="D22" s="2">
        <v>69.891078500000006</v>
      </c>
      <c r="E22" s="2"/>
      <c r="G22" s="2">
        <v>40.173999999999999</v>
      </c>
    </row>
    <row r="23" spans="1:9" x14ac:dyDescent="0.25">
      <c r="B23" s="2"/>
      <c r="C23" s="2"/>
      <c r="D23" s="2"/>
      <c r="E23" s="2"/>
      <c r="G23" s="6"/>
    </row>
    <row r="24" spans="1:9" x14ac:dyDescent="0.25">
      <c r="A24" t="s">
        <v>413</v>
      </c>
      <c r="B24" s="2" t="s">
        <v>1480</v>
      </c>
      <c r="C24" s="2" t="s">
        <v>414</v>
      </c>
      <c r="D24" s="2">
        <v>21.478874000000001</v>
      </c>
      <c r="E24" s="2" t="s">
        <v>1476</v>
      </c>
      <c r="F24" s="2" t="s">
        <v>1477</v>
      </c>
      <c r="G24" s="6">
        <v>61.956000000000003</v>
      </c>
      <c r="H24" s="2">
        <f>MEDIAN(G24:G28)</f>
        <v>64.974000000000004</v>
      </c>
      <c r="I24">
        <f>MEDIAN(D24:D28)</f>
        <v>27.677566500000001</v>
      </c>
    </row>
    <row r="25" spans="1:9" x14ac:dyDescent="0.25">
      <c r="B25" s="2" t="s">
        <v>1475</v>
      </c>
      <c r="C25" s="2"/>
      <c r="D25" s="2">
        <v>28.669158899999999</v>
      </c>
      <c r="G25" s="6">
        <v>64.953999999999994</v>
      </c>
    </row>
    <row r="26" spans="1:9" x14ac:dyDescent="0.25">
      <c r="B26" s="2" t="s">
        <v>1478</v>
      </c>
      <c r="C26" s="2"/>
      <c r="D26" s="2">
        <v>27.677566500000001</v>
      </c>
      <c r="E26" s="2"/>
      <c r="G26" s="6">
        <v>64.974000000000004</v>
      </c>
    </row>
    <row r="27" spans="1:9" x14ac:dyDescent="0.25">
      <c r="B27" s="2" t="s">
        <v>1479</v>
      </c>
      <c r="C27" s="2"/>
      <c r="D27" s="2">
        <v>28.235969539999999</v>
      </c>
      <c r="E27" s="2"/>
      <c r="G27" s="6">
        <v>71.069000000000003</v>
      </c>
    </row>
    <row r="28" spans="1:9" x14ac:dyDescent="0.25">
      <c r="B28" s="2" t="s">
        <v>1849</v>
      </c>
      <c r="C28" s="2"/>
      <c r="D28" s="2">
        <v>24.940780799999999</v>
      </c>
      <c r="E28" s="2"/>
      <c r="G28" s="6">
        <v>65.698999999999998</v>
      </c>
    </row>
    <row r="29" spans="1:9" x14ac:dyDescent="0.25">
      <c r="B29" s="2"/>
      <c r="C29" s="2"/>
      <c r="D29" s="2"/>
      <c r="E29" s="2"/>
      <c r="G29" s="6"/>
    </row>
    <row r="30" spans="1:9" x14ac:dyDescent="0.25">
      <c r="A30" t="s">
        <v>415</v>
      </c>
      <c r="B30" s="2" t="s">
        <v>1498</v>
      </c>
      <c r="C30" s="2" t="s">
        <v>416</v>
      </c>
      <c r="D30" s="2">
        <v>29.114883420000002</v>
      </c>
      <c r="E30" s="2" t="s">
        <v>1488</v>
      </c>
      <c r="F30" s="2" t="s">
        <v>1489</v>
      </c>
      <c r="G30" s="6">
        <v>336.28</v>
      </c>
      <c r="H30" s="2">
        <f>MEDIAN(G30:G34)</f>
        <v>257.57900000000001</v>
      </c>
      <c r="I30">
        <f>MEDIAN(D30:D34)</f>
        <v>40.504763400000002</v>
      </c>
    </row>
    <row r="31" spans="1:9" x14ac:dyDescent="0.25">
      <c r="B31" s="2" t="s">
        <v>1487</v>
      </c>
      <c r="C31" s="2"/>
      <c r="D31" s="2">
        <v>47.357101440000001</v>
      </c>
      <c r="G31" s="6">
        <v>336.83600000000001</v>
      </c>
    </row>
    <row r="32" spans="1:9" x14ac:dyDescent="0.25">
      <c r="B32" s="2" t="s">
        <v>1491</v>
      </c>
      <c r="C32" s="2"/>
      <c r="D32" s="2">
        <v>35.702392500000002</v>
      </c>
      <c r="E32" s="2"/>
      <c r="G32" s="6">
        <v>257.57900000000001</v>
      </c>
    </row>
    <row r="33" spans="1:9" x14ac:dyDescent="0.25">
      <c r="B33" s="2" t="s">
        <v>1495</v>
      </c>
      <c r="C33" s="2"/>
      <c r="D33" s="2">
        <v>53.270637499999999</v>
      </c>
      <c r="E33" s="2"/>
      <c r="G33" s="6">
        <v>256.18</v>
      </c>
    </row>
    <row r="34" spans="1:9" x14ac:dyDescent="0.25">
      <c r="B34" s="2" t="s">
        <v>1848</v>
      </c>
      <c r="C34" s="2"/>
      <c r="D34" s="2">
        <v>40.504763400000002</v>
      </c>
      <c r="E34" s="2"/>
      <c r="G34" s="6">
        <v>250.70400000000001</v>
      </c>
    </row>
    <row r="35" spans="1:9" x14ac:dyDescent="0.25">
      <c r="B35" s="2"/>
      <c r="C35" s="2"/>
      <c r="D35" s="2"/>
      <c r="E35" s="2"/>
      <c r="G35" s="6"/>
    </row>
    <row r="36" spans="1:9" x14ac:dyDescent="0.25">
      <c r="A36" t="s">
        <v>417</v>
      </c>
      <c r="B36" s="2" t="s">
        <v>418</v>
      </c>
      <c r="C36" s="2" t="s">
        <v>419</v>
      </c>
      <c r="D36" s="2">
        <v>23.039787199999999</v>
      </c>
      <c r="E36" s="2" t="s">
        <v>1493</v>
      </c>
      <c r="F36" s="2" t="s">
        <v>1494</v>
      </c>
      <c r="G36" s="6">
        <v>378.04</v>
      </c>
      <c r="H36" s="2">
        <f>MEDIAN(G36:G40)</f>
        <v>351.80799999999999</v>
      </c>
      <c r="I36">
        <f>MEDIAN(D36:D40)</f>
        <v>30.39525604</v>
      </c>
    </row>
    <row r="37" spans="1:9" x14ac:dyDescent="0.25">
      <c r="B37" s="2" t="s">
        <v>1492</v>
      </c>
      <c r="C37" s="2"/>
      <c r="D37" s="2">
        <v>28.118376999999999</v>
      </c>
      <c r="E37" s="2"/>
      <c r="G37" s="6">
        <v>358.39400000000001</v>
      </c>
    </row>
    <row r="38" spans="1:9" x14ac:dyDescent="0.25">
      <c r="B38" s="2" t="s">
        <v>1496</v>
      </c>
      <c r="C38" s="2"/>
      <c r="D38" s="2">
        <v>44.076309199999997</v>
      </c>
      <c r="E38" s="2"/>
      <c r="G38" s="6">
        <v>351.80799999999999</v>
      </c>
    </row>
    <row r="39" spans="1:9" x14ac:dyDescent="0.25">
      <c r="B39" s="2" t="s">
        <v>1499</v>
      </c>
      <c r="C39" s="2"/>
      <c r="D39" s="2">
        <v>30.39525604</v>
      </c>
      <c r="E39" s="2"/>
      <c r="G39" s="6">
        <v>322.714</v>
      </c>
    </row>
    <row r="40" spans="1:9" x14ac:dyDescent="0.25">
      <c r="B40" s="2" t="s">
        <v>1847</v>
      </c>
      <c r="C40" s="2"/>
      <c r="D40" s="2">
        <v>32.3589056</v>
      </c>
      <c r="E40" s="2"/>
      <c r="G40" s="6">
        <v>350.17</v>
      </c>
    </row>
    <row r="41" spans="1:9" x14ac:dyDescent="0.25">
      <c r="B41" s="2"/>
      <c r="C41" s="2"/>
      <c r="D41" s="2"/>
      <c r="E41" s="2"/>
      <c r="G41" s="6"/>
    </row>
    <row r="42" spans="1:9" x14ac:dyDescent="0.25">
      <c r="A42" s="2" t="s">
        <v>420</v>
      </c>
      <c r="B42" s="21" t="s">
        <v>421</v>
      </c>
      <c r="C42" s="2" t="s">
        <v>422</v>
      </c>
      <c r="D42" s="21">
        <v>41.38584899</v>
      </c>
      <c r="E42" s="21" t="s">
        <v>423</v>
      </c>
      <c r="F42" s="21" t="s">
        <v>424</v>
      </c>
      <c r="G42" s="6"/>
    </row>
    <row r="43" spans="1:9" x14ac:dyDescent="0.25">
      <c r="A43" s="2"/>
      <c r="B43" s="2" t="s">
        <v>1457</v>
      </c>
      <c r="C43" s="2"/>
      <c r="D43" s="2">
        <v>88.519477843999994</v>
      </c>
      <c r="E43" s="2" t="s">
        <v>1458</v>
      </c>
      <c r="F43" s="2" t="s">
        <v>1459</v>
      </c>
      <c r="G43" s="6">
        <v>3414.3620000000001</v>
      </c>
      <c r="H43" s="2">
        <f>MEDIAN(G43:G47)</f>
        <v>2766.4459999999999</v>
      </c>
      <c r="I43">
        <f>MEDIAN(D43:D47)</f>
        <v>80.067308940000004</v>
      </c>
    </row>
    <row r="44" spans="1:9" x14ac:dyDescent="0.25">
      <c r="A44" s="2"/>
      <c r="B44" s="2" t="s">
        <v>1497</v>
      </c>
      <c r="C44" s="2"/>
      <c r="D44" s="2">
        <v>65.762374800000003</v>
      </c>
      <c r="E44" s="2"/>
      <c r="G44" s="6">
        <v>2766.4459999999999</v>
      </c>
    </row>
    <row r="45" spans="1:9" x14ac:dyDescent="0.25">
      <c r="A45" s="2"/>
      <c r="B45" s="2" t="s">
        <v>1518</v>
      </c>
      <c r="C45" s="2"/>
      <c r="D45" s="2">
        <v>79.648582399999995</v>
      </c>
      <c r="E45" s="2"/>
      <c r="G45" s="6">
        <v>2523.0329999999999</v>
      </c>
    </row>
    <row r="46" spans="1:9" x14ac:dyDescent="0.25">
      <c r="A46" s="2"/>
      <c r="B46" s="2" t="s">
        <v>1537</v>
      </c>
      <c r="C46" s="2"/>
      <c r="D46" s="2">
        <v>81.539810180000003</v>
      </c>
      <c r="E46" s="2"/>
      <c r="G46" s="6">
        <v>2677.0970000000002</v>
      </c>
    </row>
    <row r="47" spans="1:9" x14ac:dyDescent="0.25">
      <c r="A47" s="2"/>
      <c r="B47" s="2" t="s">
        <v>1976</v>
      </c>
      <c r="C47" s="2"/>
      <c r="D47" s="2">
        <v>80.067308940000004</v>
      </c>
      <c r="E47" s="2"/>
      <c r="G47" s="6">
        <v>2879.2040000000002</v>
      </c>
    </row>
    <row r="48" spans="1:9" x14ac:dyDescent="0.25">
      <c r="A48" s="2"/>
      <c r="B48" s="2"/>
      <c r="C48" s="2"/>
      <c r="D48" s="2"/>
      <c r="E48" s="2"/>
      <c r="G48" s="6"/>
    </row>
    <row r="49" spans="1:9" x14ac:dyDescent="0.25">
      <c r="A49" s="2" t="s">
        <v>425</v>
      </c>
      <c r="B49" s="21" t="s">
        <v>427</v>
      </c>
      <c r="C49" s="2" t="s">
        <v>426</v>
      </c>
      <c r="D49" s="21">
        <v>33.433547900000001</v>
      </c>
      <c r="E49" s="21" t="s">
        <v>428</v>
      </c>
      <c r="F49" s="21" t="s">
        <v>431</v>
      </c>
      <c r="G49" s="6"/>
    </row>
    <row r="50" spans="1:9" x14ac:dyDescent="0.25">
      <c r="A50" s="2"/>
      <c r="B50" s="2" t="s">
        <v>1509</v>
      </c>
      <c r="C50" s="2"/>
      <c r="D50" s="2">
        <v>254.331489</v>
      </c>
      <c r="E50" s="2" t="s">
        <v>1510</v>
      </c>
      <c r="F50" s="2" t="s">
        <v>1511</v>
      </c>
      <c r="G50" s="6">
        <v>1450.55</v>
      </c>
      <c r="H50" s="2">
        <f>MEDIAN(G50:G54)</f>
        <v>1537.367</v>
      </c>
      <c r="I50">
        <f>MEDIAN(D50:D54)</f>
        <v>479.26205399999998</v>
      </c>
    </row>
    <row r="51" spans="1:9" x14ac:dyDescent="0.25">
      <c r="A51" s="2"/>
      <c r="B51" s="2" t="s">
        <v>1526</v>
      </c>
      <c r="C51" s="2"/>
      <c r="D51" s="2">
        <v>412.63490999999999</v>
      </c>
      <c r="E51" s="2"/>
      <c r="G51" s="6">
        <v>1537.367</v>
      </c>
    </row>
    <row r="52" spans="1:9" x14ac:dyDescent="0.25">
      <c r="A52" s="2"/>
      <c r="B52" s="2" t="s">
        <v>1531</v>
      </c>
      <c r="C52" s="2"/>
      <c r="D52" s="2">
        <v>664.89382169999999</v>
      </c>
      <c r="E52" s="2"/>
      <c r="G52" s="6">
        <v>1594.9739999999999</v>
      </c>
    </row>
    <row r="53" spans="1:9" x14ac:dyDescent="0.25">
      <c r="A53" s="2"/>
      <c r="B53" s="2" t="s">
        <v>1555</v>
      </c>
      <c r="C53" s="2"/>
      <c r="D53" s="2">
        <v>479.26205399999998</v>
      </c>
      <c r="E53" s="2"/>
      <c r="G53" s="6">
        <v>1472.425</v>
      </c>
    </row>
    <row r="54" spans="1:9" x14ac:dyDescent="0.25">
      <c r="A54" s="2"/>
      <c r="B54" s="2" t="s">
        <v>1846</v>
      </c>
      <c r="C54" s="2"/>
      <c r="D54" s="2">
        <v>515.80942979999998</v>
      </c>
      <c r="E54" s="2"/>
      <c r="G54" s="6">
        <v>1577.604</v>
      </c>
    </row>
    <row r="55" spans="1:9" x14ac:dyDescent="0.25">
      <c r="A55" s="2"/>
      <c r="B55" s="2"/>
      <c r="C55" s="2"/>
      <c r="D55" s="2"/>
      <c r="E55" s="2"/>
      <c r="G55" s="6"/>
    </row>
    <row r="56" spans="1:9" x14ac:dyDescent="0.25">
      <c r="A56" s="2" t="s">
        <v>429</v>
      </c>
      <c r="B56" s="2" t="s">
        <v>1505</v>
      </c>
      <c r="C56" s="2" t="s">
        <v>430</v>
      </c>
      <c r="D56" s="2">
        <v>37.7240447</v>
      </c>
      <c r="E56" s="2" t="s">
        <v>1501</v>
      </c>
      <c r="F56" s="2" t="s">
        <v>1502</v>
      </c>
      <c r="G56" s="2">
        <v>43.655000000000001</v>
      </c>
      <c r="H56" s="2">
        <f>MEDIAN(G56:G60)</f>
        <v>42.540999999999997</v>
      </c>
      <c r="I56">
        <f>MEDIAN(D56:D60)</f>
        <v>38.035050900000002</v>
      </c>
    </row>
    <row r="57" spans="1:9" x14ac:dyDescent="0.25">
      <c r="A57" s="2"/>
      <c r="B57" s="2" t="s">
        <v>1500</v>
      </c>
      <c r="C57" s="2"/>
      <c r="D57" s="2">
        <v>45.794089999999997</v>
      </c>
      <c r="G57" s="2">
        <v>41.914000000000001</v>
      </c>
    </row>
    <row r="58" spans="1:9" x14ac:dyDescent="0.25">
      <c r="A58" s="2"/>
      <c r="B58" s="2" t="s">
        <v>1503</v>
      </c>
      <c r="C58" s="2"/>
      <c r="D58" s="2">
        <v>47.173683099999998</v>
      </c>
      <c r="E58" s="2"/>
      <c r="G58" s="2">
        <v>40.777999999999999</v>
      </c>
    </row>
    <row r="59" spans="1:9" x14ac:dyDescent="0.25">
      <c r="A59" s="2"/>
      <c r="B59" s="2" t="s">
        <v>1504</v>
      </c>
      <c r="C59" s="2"/>
      <c r="D59" s="2">
        <v>34.609886160000002</v>
      </c>
      <c r="E59" s="2"/>
      <c r="G59" s="2">
        <v>42.540999999999997</v>
      </c>
    </row>
    <row r="60" spans="1:9" x14ac:dyDescent="0.25">
      <c r="A60" s="2"/>
      <c r="B60" s="2" t="s">
        <v>1845</v>
      </c>
      <c r="C60" s="2"/>
      <c r="D60" s="2">
        <v>38.035050900000002</v>
      </c>
      <c r="E60" s="2"/>
      <c r="G60" s="2">
        <v>42.94</v>
      </c>
    </row>
    <row r="61" spans="1:9" x14ac:dyDescent="0.25">
      <c r="A61" s="2"/>
      <c r="B61" s="2"/>
      <c r="C61" s="2"/>
      <c r="D61" s="2"/>
      <c r="E61" s="2"/>
      <c r="G61" s="6"/>
    </row>
    <row r="62" spans="1:9" x14ac:dyDescent="0.25">
      <c r="A62" t="s">
        <v>441</v>
      </c>
      <c r="B62" s="20" t="s">
        <v>442</v>
      </c>
      <c r="C62" t="s">
        <v>443</v>
      </c>
      <c r="D62" s="20">
        <v>94.561248770000006</v>
      </c>
      <c r="E62" s="20" t="s">
        <v>444</v>
      </c>
      <c r="F62" s="21" t="s">
        <v>445</v>
      </c>
      <c r="G62" s="6"/>
    </row>
    <row r="63" spans="1:9" x14ac:dyDescent="0.25">
      <c r="B63" t="s">
        <v>1506</v>
      </c>
      <c r="D63">
        <v>31.302833499999998</v>
      </c>
      <c r="E63" t="s">
        <v>1507</v>
      </c>
      <c r="F63" s="2" t="s">
        <v>1508</v>
      </c>
      <c r="G63" s="2">
        <v>37.442999999999998</v>
      </c>
      <c r="H63" s="2">
        <f>MEDIAN(G63:G67)</f>
        <v>40.841000000000001</v>
      </c>
      <c r="I63">
        <f>MEDIAN(D63:D67)</f>
        <v>30.903669399999998</v>
      </c>
    </row>
    <row r="64" spans="1:9" x14ac:dyDescent="0.25">
      <c r="B64" t="s">
        <v>1512</v>
      </c>
      <c r="D64">
        <v>20.988319300000001</v>
      </c>
      <c r="G64" s="2">
        <v>39.582999999999998</v>
      </c>
    </row>
    <row r="65" spans="1:9" x14ac:dyDescent="0.25">
      <c r="B65" t="s">
        <v>1513</v>
      </c>
      <c r="D65">
        <v>24.59731292</v>
      </c>
      <c r="G65" s="2">
        <v>43.292999999999999</v>
      </c>
    </row>
    <row r="66" spans="1:9" x14ac:dyDescent="0.25">
      <c r="B66" t="s">
        <v>1514</v>
      </c>
      <c r="D66">
        <v>32.445060699999999</v>
      </c>
      <c r="G66" s="2">
        <v>41.834000000000003</v>
      </c>
    </row>
    <row r="67" spans="1:9" x14ac:dyDescent="0.25">
      <c r="B67" t="s">
        <v>1844</v>
      </c>
      <c r="D67">
        <v>30.903669399999998</v>
      </c>
      <c r="G67" s="2">
        <v>40.841000000000001</v>
      </c>
    </row>
    <row r="68" spans="1:9" x14ac:dyDescent="0.25">
      <c r="G68" s="6"/>
    </row>
    <row r="69" spans="1:9" x14ac:dyDescent="0.25">
      <c r="A69" s="2" t="s">
        <v>432</v>
      </c>
      <c r="B69" s="21" t="s">
        <v>433</v>
      </c>
      <c r="C69" s="2" t="s">
        <v>434</v>
      </c>
      <c r="D69" s="21">
        <v>28.0617752</v>
      </c>
      <c r="E69" s="21" t="s">
        <v>435</v>
      </c>
      <c r="F69" s="21" t="s">
        <v>436</v>
      </c>
      <c r="G69" s="6"/>
    </row>
    <row r="70" spans="1:9" x14ac:dyDescent="0.25">
      <c r="A70" s="2"/>
      <c r="B70" s="2" t="s">
        <v>1515</v>
      </c>
      <c r="C70" s="2"/>
      <c r="D70" s="2">
        <v>35.344619000000002</v>
      </c>
      <c r="E70" s="2" t="s">
        <v>1516</v>
      </c>
      <c r="F70" s="2" t="s">
        <v>1517</v>
      </c>
      <c r="G70" s="2">
        <v>29.216999999999999</v>
      </c>
      <c r="H70" s="2">
        <f>MEDIAN(G70:G74)</f>
        <v>27.222999999999999</v>
      </c>
      <c r="I70">
        <f>MEDIAN(D70:D74)</f>
        <v>21.085326999999999</v>
      </c>
    </row>
    <row r="71" spans="1:9" x14ac:dyDescent="0.25">
      <c r="A71" s="2"/>
      <c r="B71" s="2" t="s">
        <v>1519</v>
      </c>
      <c r="C71" s="2"/>
      <c r="D71" s="2">
        <v>21.085326999999999</v>
      </c>
      <c r="E71" s="2"/>
      <c r="G71" s="2">
        <v>27.167999999999999</v>
      </c>
    </row>
    <row r="72" spans="1:9" x14ac:dyDescent="0.25">
      <c r="A72" s="2"/>
      <c r="B72" s="2" t="s">
        <v>1520</v>
      </c>
      <c r="C72" s="2"/>
      <c r="D72" s="2">
        <v>20.792137140000001</v>
      </c>
      <c r="E72" s="2"/>
      <c r="G72" s="2">
        <v>27.98</v>
      </c>
    </row>
    <row r="73" spans="1:9" x14ac:dyDescent="0.25">
      <c r="A73" s="2"/>
      <c r="B73" s="2" t="s">
        <v>1521</v>
      </c>
      <c r="C73" s="2"/>
      <c r="D73" s="2">
        <v>21.124237059999999</v>
      </c>
      <c r="E73" s="2"/>
      <c r="G73" s="2">
        <v>27.222999999999999</v>
      </c>
    </row>
    <row r="74" spans="1:9" x14ac:dyDescent="0.25">
      <c r="A74" s="2"/>
      <c r="B74" s="2" t="s">
        <v>1843</v>
      </c>
      <c r="C74" s="2"/>
      <c r="D74" s="2">
        <v>20.059709040000001</v>
      </c>
      <c r="E74" s="2"/>
      <c r="G74" s="2">
        <v>27.213000000000001</v>
      </c>
    </row>
    <row r="75" spans="1:9" x14ac:dyDescent="0.25">
      <c r="A75" s="2"/>
      <c r="B75" s="2"/>
      <c r="C75" s="2"/>
      <c r="D75" s="2"/>
      <c r="E75" s="2"/>
      <c r="G75" s="6"/>
    </row>
    <row r="76" spans="1:9" x14ac:dyDescent="0.25">
      <c r="A76" s="2" t="s">
        <v>446</v>
      </c>
      <c r="B76" s="21" t="s">
        <v>447</v>
      </c>
      <c r="C76" s="2" t="s">
        <v>448</v>
      </c>
      <c r="D76" s="21">
        <v>15.9493942</v>
      </c>
      <c r="E76" s="21" t="s">
        <v>449</v>
      </c>
      <c r="F76" s="21" t="s">
        <v>450</v>
      </c>
      <c r="G76" s="6"/>
    </row>
    <row r="77" spans="1:9" x14ac:dyDescent="0.25">
      <c r="A77" s="2"/>
      <c r="B77" s="2" t="s">
        <v>1522</v>
      </c>
      <c r="C77" s="2"/>
      <c r="D77" s="2">
        <v>56.845450999999997</v>
      </c>
      <c r="E77" s="2" t="s">
        <v>1523</v>
      </c>
      <c r="F77" s="2" t="s">
        <v>1524</v>
      </c>
      <c r="G77" s="2">
        <v>4.5010000000000003</v>
      </c>
      <c r="H77" s="2">
        <f>MEDIAN(G77:G81)</f>
        <v>4.5010000000000003</v>
      </c>
      <c r="I77">
        <f>MEDIAN(D77:D81)</f>
        <v>56.812759</v>
      </c>
    </row>
    <row r="78" spans="1:9" x14ac:dyDescent="0.25">
      <c r="A78" s="2"/>
      <c r="B78" s="2" t="s">
        <v>1525</v>
      </c>
      <c r="C78" s="2"/>
      <c r="D78" s="2">
        <v>55.787734899999997</v>
      </c>
      <c r="E78" s="2"/>
      <c r="G78" s="2">
        <v>5.8209999999999997</v>
      </c>
    </row>
    <row r="79" spans="1:9" x14ac:dyDescent="0.25">
      <c r="A79" s="2"/>
      <c r="B79" s="2" t="s">
        <v>1527</v>
      </c>
      <c r="C79" s="2"/>
      <c r="D79" s="2">
        <v>56.891471799999998</v>
      </c>
      <c r="E79" s="2"/>
      <c r="G79" s="2">
        <v>5.0730000000000004</v>
      </c>
    </row>
    <row r="80" spans="1:9" x14ac:dyDescent="0.25">
      <c r="A80" s="2"/>
      <c r="B80" s="2" t="s">
        <v>1528</v>
      </c>
      <c r="C80" s="2"/>
      <c r="D80" s="2">
        <v>56.812759</v>
      </c>
      <c r="E80" s="2"/>
      <c r="G80" s="2">
        <v>3.9649999999999999</v>
      </c>
    </row>
    <row r="81" spans="1:9" x14ac:dyDescent="0.25">
      <c r="A81" s="2"/>
      <c r="B81" s="2" t="s">
        <v>1842</v>
      </c>
      <c r="C81" s="2"/>
      <c r="D81" s="2">
        <v>55.881804000000002</v>
      </c>
      <c r="E81" s="2"/>
      <c r="G81" s="2">
        <v>4.0579999999999998</v>
      </c>
    </row>
    <row r="82" spans="1:9" x14ac:dyDescent="0.25">
      <c r="A82" s="2"/>
      <c r="B82" s="2"/>
      <c r="C82" s="2"/>
      <c r="D82" s="2"/>
      <c r="E82" s="2"/>
      <c r="G82" s="2"/>
    </row>
    <row r="83" spans="1:9" x14ac:dyDescent="0.25">
      <c r="A83" s="2" t="s">
        <v>661</v>
      </c>
      <c r="G83" s="2"/>
    </row>
    <row r="84" spans="1:9" x14ac:dyDescent="0.25">
      <c r="A84" s="4" t="s">
        <v>0</v>
      </c>
      <c r="B84" s="4" t="s">
        <v>963</v>
      </c>
      <c r="C84" s="4" t="s">
        <v>3</v>
      </c>
      <c r="D84" s="4" t="s">
        <v>4</v>
      </c>
      <c r="E84" s="1" t="s">
        <v>6</v>
      </c>
      <c r="F84" s="4" t="s">
        <v>5</v>
      </c>
      <c r="G84" s="1" t="s">
        <v>964</v>
      </c>
      <c r="H84" s="1" t="s">
        <v>1979</v>
      </c>
      <c r="I84" s="1" t="s">
        <v>1980</v>
      </c>
    </row>
    <row r="85" spans="1:9" x14ac:dyDescent="0.25">
      <c r="A85" s="2" t="s">
        <v>700</v>
      </c>
      <c r="B85" s="2" t="s">
        <v>882</v>
      </c>
      <c r="C85" s="2" t="s">
        <v>883</v>
      </c>
      <c r="D85" s="2">
        <v>842.64883420000001</v>
      </c>
      <c r="E85" s="2" t="s">
        <v>884</v>
      </c>
      <c r="F85" s="2" t="s">
        <v>885</v>
      </c>
      <c r="G85" s="6" t="s">
        <v>967</v>
      </c>
      <c r="H85" s="2">
        <f>MEDIAN(G85:G89)</f>
        <v>12333.0065</v>
      </c>
      <c r="I85">
        <f>MEDIAN(D85:D89)</f>
        <v>766.64357959999995</v>
      </c>
    </row>
    <row r="86" spans="1:9" x14ac:dyDescent="0.25">
      <c r="A86" s="2"/>
      <c r="B86" s="2" t="s">
        <v>1289</v>
      </c>
      <c r="C86" s="2"/>
      <c r="D86" s="2">
        <v>737.64443205999999</v>
      </c>
      <c r="E86" s="2"/>
      <c r="G86" s="6">
        <v>12647.342000000001</v>
      </c>
    </row>
    <row r="87" spans="1:9" x14ac:dyDescent="0.25">
      <c r="A87" s="2"/>
      <c r="B87" s="2" t="s">
        <v>1473</v>
      </c>
      <c r="C87" s="2"/>
      <c r="D87" s="2">
        <v>766.64357959999995</v>
      </c>
      <c r="E87" s="2"/>
      <c r="G87" s="6">
        <v>11572.277</v>
      </c>
    </row>
    <row r="88" spans="1:9" x14ac:dyDescent="0.25">
      <c r="A88" s="2"/>
      <c r="B88" s="2" t="s">
        <v>1474</v>
      </c>
      <c r="C88" s="2"/>
      <c r="D88" s="2">
        <v>821.55872491000002</v>
      </c>
      <c r="E88" s="2"/>
      <c r="G88" s="6">
        <v>13014.983</v>
      </c>
    </row>
    <row r="89" spans="1:9" x14ac:dyDescent="0.25">
      <c r="A89" s="2"/>
      <c r="B89" s="2" t="s">
        <v>1841</v>
      </c>
      <c r="C89" s="2"/>
      <c r="D89" s="2">
        <v>702.91070331000003</v>
      </c>
      <c r="E89" s="2"/>
      <c r="G89" s="6">
        <v>12018.671</v>
      </c>
    </row>
    <row r="90" spans="1:9" x14ac:dyDescent="0.25">
      <c r="A90" s="2"/>
      <c r="B90" s="2"/>
      <c r="C90" s="2"/>
      <c r="D90" s="2"/>
      <c r="E90" s="2"/>
      <c r="G90" s="6"/>
    </row>
    <row r="91" spans="1:9" x14ac:dyDescent="0.25">
      <c r="A91" s="2" t="s">
        <v>681</v>
      </c>
      <c r="B91" s="2" t="s">
        <v>878</v>
      </c>
      <c r="C91" s="2" t="s">
        <v>879</v>
      </c>
      <c r="D91" s="2">
        <v>1336.086814</v>
      </c>
      <c r="E91" s="2" t="s">
        <v>880</v>
      </c>
      <c r="F91" s="2" t="s">
        <v>881</v>
      </c>
      <c r="G91" s="6" t="s">
        <v>968</v>
      </c>
      <c r="H91" s="2">
        <f>MEDIAN(G91:G95)</f>
        <v>4692.0305000000008</v>
      </c>
      <c r="I91">
        <f>MEDIAN(D91:D95)</f>
        <v>1167.54384613</v>
      </c>
    </row>
    <row r="92" spans="1:9" x14ac:dyDescent="0.25">
      <c r="A92" s="2"/>
      <c r="B92" s="2" t="s">
        <v>1288</v>
      </c>
      <c r="C92" s="2"/>
      <c r="D92" s="2">
        <v>1167.54384613</v>
      </c>
      <c r="E92" s="2"/>
      <c r="G92" s="6">
        <v>5402.6130000000003</v>
      </c>
    </row>
    <row r="93" spans="1:9" x14ac:dyDescent="0.25">
      <c r="A93" s="2"/>
      <c r="B93" s="2" t="s">
        <v>1309</v>
      </c>
      <c r="C93" s="2"/>
      <c r="D93" s="2">
        <v>1212.2474212</v>
      </c>
      <c r="E93" s="2"/>
      <c r="G93" s="6">
        <v>4571.2380000000003</v>
      </c>
    </row>
    <row r="94" spans="1:9" x14ac:dyDescent="0.25">
      <c r="A94" s="2"/>
      <c r="B94" s="2" t="s">
        <v>1367</v>
      </c>
      <c r="C94" s="2"/>
      <c r="D94" s="2">
        <v>716.37272640000003</v>
      </c>
      <c r="E94" s="2"/>
      <c r="G94" s="6">
        <v>4432.16</v>
      </c>
    </row>
    <row r="95" spans="1:9" x14ac:dyDescent="0.25">
      <c r="A95" s="2"/>
      <c r="B95" s="2" t="s">
        <v>1840</v>
      </c>
      <c r="C95" s="2"/>
      <c r="D95" s="2">
        <v>1126.9104806</v>
      </c>
      <c r="E95" s="2"/>
      <c r="G95" s="6">
        <v>4812.8230000000003</v>
      </c>
    </row>
    <row r="96" spans="1:9" x14ac:dyDescent="0.25">
      <c r="A96" s="2"/>
      <c r="B96" s="2"/>
      <c r="C96" s="2"/>
      <c r="D96" s="2"/>
      <c r="E96" s="2"/>
      <c r="G96" s="6"/>
    </row>
    <row r="97" spans="1:9" x14ac:dyDescent="0.25">
      <c r="A97" s="2" t="s">
        <v>682</v>
      </c>
      <c r="B97" s="2" t="s">
        <v>874</v>
      </c>
      <c r="C97" s="2" t="s">
        <v>875</v>
      </c>
      <c r="D97" s="2">
        <v>536.9552612</v>
      </c>
      <c r="E97" s="2" t="s">
        <v>876</v>
      </c>
      <c r="F97" s="2" t="s">
        <v>877</v>
      </c>
      <c r="G97" s="6" t="s">
        <v>969</v>
      </c>
      <c r="H97" s="2">
        <f>MEDIAN(G97:G101)</f>
        <v>2759.5699999999997</v>
      </c>
      <c r="I97">
        <f>MEDIAN(D97:D101)</f>
        <v>590.26072692000002</v>
      </c>
    </row>
    <row r="98" spans="1:9" x14ac:dyDescent="0.25">
      <c r="A98" s="2"/>
      <c r="B98" s="2" t="s">
        <v>1299</v>
      </c>
      <c r="C98" s="2"/>
      <c r="D98" s="2">
        <v>590.26072692000002</v>
      </c>
      <c r="E98" s="2"/>
      <c r="G98" s="6">
        <v>2718.6</v>
      </c>
    </row>
    <row r="99" spans="1:9" x14ac:dyDescent="0.25">
      <c r="A99" s="2"/>
      <c r="B99" s="2" t="s">
        <v>1334</v>
      </c>
      <c r="C99" s="2"/>
      <c r="D99" s="2">
        <v>1108.834899</v>
      </c>
      <c r="E99" s="2"/>
      <c r="G99" s="6">
        <v>2799.826</v>
      </c>
    </row>
    <row r="100" spans="1:9" x14ac:dyDescent="0.25">
      <c r="A100" s="2"/>
      <c r="B100" s="2" t="s">
        <v>1366</v>
      </c>
      <c r="C100" s="2"/>
      <c r="D100" s="2">
        <v>441.38569999999999</v>
      </c>
      <c r="E100" s="2"/>
      <c r="G100" s="6">
        <v>2792.1979999999999</v>
      </c>
    </row>
    <row r="101" spans="1:9" x14ac:dyDescent="0.25">
      <c r="A101" s="2"/>
      <c r="B101" s="2" t="s">
        <v>1839</v>
      </c>
      <c r="C101" s="2"/>
      <c r="D101" s="2">
        <v>666.9024058</v>
      </c>
      <c r="E101" s="2"/>
      <c r="G101" s="6">
        <v>2726.942</v>
      </c>
    </row>
    <row r="102" spans="1:9" x14ac:dyDescent="0.25">
      <c r="A102" s="2"/>
      <c r="B102" s="2"/>
      <c r="C102" s="2"/>
      <c r="D102" s="2"/>
      <c r="E102" s="2"/>
      <c r="G102" s="6"/>
    </row>
    <row r="103" spans="1:9" x14ac:dyDescent="0.25">
      <c r="A103" s="2" t="s">
        <v>683</v>
      </c>
      <c r="B103" s="2" t="s">
        <v>870</v>
      </c>
      <c r="C103" s="2" t="s">
        <v>871</v>
      </c>
      <c r="D103" s="2">
        <v>532.75735399999996</v>
      </c>
      <c r="E103" s="2" t="s">
        <v>872</v>
      </c>
      <c r="F103" s="2" t="s">
        <v>873</v>
      </c>
      <c r="G103" s="6" t="s">
        <v>970</v>
      </c>
      <c r="H103" s="2">
        <f>MEDIAN(G103:G107)</f>
        <v>821.94650000000001</v>
      </c>
      <c r="I103">
        <f>MEDIAN(D103:D107)</f>
        <v>541.02176599999996</v>
      </c>
    </row>
    <row r="104" spans="1:9" x14ac:dyDescent="0.25">
      <c r="A104" s="2"/>
      <c r="B104" s="2" t="s">
        <v>1373</v>
      </c>
      <c r="C104" s="2"/>
      <c r="D104" s="2">
        <v>541.02176599999996</v>
      </c>
      <c r="E104" s="2"/>
      <c r="G104" s="6">
        <v>774.822</v>
      </c>
    </row>
    <row r="105" spans="1:9" x14ac:dyDescent="0.25">
      <c r="A105" s="2"/>
      <c r="B105" s="2" t="s">
        <v>1391</v>
      </c>
      <c r="C105" s="2"/>
      <c r="D105" s="2">
        <v>184.32708</v>
      </c>
      <c r="E105" s="2"/>
      <c r="G105" s="6">
        <v>884.78499999999997</v>
      </c>
    </row>
    <row r="106" spans="1:9" x14ac:dyDescent="0.25">
      <c r="A106" s="2"/>
      <c r="B106" s="2" t="s">
        <v>1421</v>
      </c>
      <c r="C106" s="2"/>
      <c r="D106" s="2">
        <v>605.30478600000004</v>
      </c>
      <c r="E106" s="2"/>
      <c r="G106" s="6">
        <v>798.68499999999995</v>
      </c>
    </row>
    <row r="107" spans="1:9" x14ac:dyDescent="0.25">
      <c r="A107" s="2"/>
      <c r="B107" s="2" t="s">
        <v>1838</v>
      </c>
      <c r="C107" s="2"/>
      <c r="D107" s="2">
        <v>550.92229999999995</v>
      </c>
      <c r="E107" s="2"/>
      <c r="G107" s="6">
        <v>845.20799999999997</v>
      </c>
    </row>
    <row r="108" spans="1:9" x14ac:dyDescent="0.25">
      <c r="A108" s="2"/>
      <c r="B108" s="2"/>
      <c r="C108" s="2"/>
      <c r="D108" s="2"/>
      <c r="E108" s="2"/>
      <c r="G108" s="6"/>
    </row>
    <row r="109" spans="1:9" x14ac:dyDescent="0.25">
      <c r="A109" s="2" t="s">
        <v>684</v>
      </c>
      <c r="B109" s="2" t="s">
        <v>1389</v>
      </c>
      <c r="C109" s="2" t="s">
        <v>1390</v>
      </c>
      <c r="D109" s="2">
        <v>175.83867599999999</v>
      </c>
      <c r="E109" s="2" t="s">
        <v>1370</v>
      </c>
      <c r="F109" s="2" t="s">
        <v>1371</v>
      </c>
      <c r="G109" s="6">
        <v>336.45600000000002</v>
      </c>
      <c r="H109" s="2">
        <f>MEDIAN(G109:G113)</f>
        <v>333.99700000000001</v>
      </c>
      <c r="I109">
        <f>MEDIAN(D109:D113)</f>
        <v>117.814346</v>
      </c>
    </row>
    <row r="110" spans="1:9" x14ac:dyDescent="0.25">
      <c r="A110" s="2"/>
      <c r="B110" s="2" t="s">
        <v>1369</v>
      </c>
      <c r="C110" s="2"/>
      <c r="D110" s="2">
        <v>117.814346</v>
      </c>
      <c r="E110" s="2"/>
      <c r="G110" s="6">
        <v>240.26400000000001</v>
      </c>
    </row>
    <row r="111" spans="1:9" x14ac:dyDescent="0.25">
      <c r="A111" s="2"/>
      <c r="B111" s="2" t="s">
        <v>1377</v>
      </c>
      <c r="C111" s="2"/>
      <c r="D111" s="2">
        <v>83.961569999999995</v>
      </c>
      <c r="E111" s="2"/>
      <c r="G111" s="6">
        <v>339.47699999999998</v>
      </c>
    </row>
    <row r="112" spans="1:9" x14ac:dyDescent="0.25">
      <c r="A112" s="2"/>
      <c r="B112" s="2" t="s">
        <v>1381</v>
      </c>
      <c r="C112" s="2"/>
      <c r="D112" s="2">
        <v>119.541854</v>
      </c>
      <c r="E112" s="2"/>
      <c r="G112" s="6">
        <v>227.33199999999999</v>
      </c>
    </row>
    <row r="113" spans="1:9" x14ac:dyDescent="0.25">
      <c r="A113" s="2"/>
      <c r="B113" s="2" t="s">
        <v>1837</v>
      </c>
      <c r="C113" s="2"/>
      <c r="D113" s="2">
        <v>115.924708</v>
      </c>
      <c r="E113" s="2"/>
      <c r="G113" s="6">
        <v>333.99700000000001</v>
      </c>
    </row>
    <row r="114" spans="1:9" x14ac:dyDescent="0.25">
      <c r="A114" s="2"/>
      <c r="B114" s="2"/>
      <c r="C114" s="2"/>
      <c r="D114" s="2"/>
      <c r="E114" s="2"/>
      <c r="G114" s="6"/>
    </row>
    <row r="115" spans="1:9" x14ac:dyDescent="0.25">
      <c r="A115" s="2" t="s">
        <v>685</v>
      </c>
      <c r="B115" s="2" t="s">
        <v>1481</v>
      </c>
      <c r="C115" s="2" t="s">
        <v>1482</v>
      </c>
      <c r="D115" s="2">
        <v>34.452689999999997</v>
      </c>
      <c r="E115" s="2" t="s">
        <v>1483</v>
      </c>
      <c r="F115" s="2" t="s">
        <v>1484</v>
      </c>
      <c r="G115" s="6">
        <v>103.52800000000001</v>
      </c>
      <c r="H115" s="2">
        <f>MEDIAN(G115:G119)</f>
        <v>117.59</v>
      </c>
      <c r="I115">
        <f>MEDIAN(D115:D119)</f>
        <v>48.770828199999997</v>
      </c>
    </row>
    <row r="116" spans="1:9" x14ac:dyDescent="0.25">
      <c r="A116" s="2"/>
      <c r="B116" s="2" t="s">
        <v>1485</v>
      </c>
      <c r="C116" s="2"/>
      <c r="D116" s="2">
        <v>70.352287200000006</v>
      </c>
      <c r="E116" s="2"/>
      <c r="G116" s="6">
        <v>117.16</v>
      </c>
    </row>
    <row r="117" spans="1:9" x14ac:dyDescent="0.25">
      <c r="A117" s="2"/>
      <c r="B117" s="2" t="s">
        <v>1486</v>
      </c>
      <c r="C117" s="2"/>
      <c r="D117" s="2">
        <v>23.840461699999999</v>
      </c>
      <c r="E117" s="2"/>
      <c r="G117" s="6">
        <v>117.59</v>
      </c>
    </row>
    <row r="118" spans="1:9" x14ac:dyDescent="0.25">
      <c r="A118" s="2"/>
      <c r="B118" s="2" t="s">
        <v>1490</v>
      </c>
      <c r="C118" s="2"/>
      <c r="D118" s="2">
        <v>48.770828199999997</v>
      </c>
      <c r="E118" s="2"/>
      <c r="G118" s="6">
        <v>128.767</v>
      </c>
    </row>
    <row r="119" spans="1:9" x14ac:dyDescent="0.25">
      <c r="A119" s="2"/>
      <c r="B119" s="2" t="s">
        <v>1836</v>
      </c>
      <c r="C119" s="2"/>
      <c r="D119" s="2">
        <v>55.879055000000001</v>
      </c>
      <c r="E119" s="2"/>
      <c r="G119" s="6">
        <v>119.19799999999999</v>
      </c>
    </row>
    <row r="120" spans="1:9" x14ac:dyDescent="0.25">
      <c r="A120" s="2"/>
      <c r="B120" s="2"/>
      <c r="C120" s="2"/>
      <c r="D120" s="2"/>
      <c r="E120" s="2"/>
      <c r="G120" s="6"/>
    </row>
    <row r="121" spans="1:9" x14ac:dyDescent="0.25">
      <c r="A121" s="2" t="s">
        <v>677</v>
      </c>
      <c r="B121" s="2" t="s">
        <v>1403</v>
      </c>
      <c r="C121" s="2" t="s">
        <v>1393</v>
      </c>
      <c r="D121" s="2">
        <v>50.839447</v>
      </c>
      <c r="E121" s="2" t="s">
        <v>1394</v>
      </c>
      <c r="F121" s="2" t="s">
        <v>1395</v>
      </c>
      <c r="G121" s="2">
        <v>28.631</v>
      </c>
      <c r="H121" s="2">
        <f>MEDIAN(G121:G125)</f>
        <v>28.631</v>
      </c>
      <c r="I121">
        <f>MEDIAN(D121:D125)</f>
        <v>122.18477900000001</v>
      </c>
    </row>
    <row r="122" spans="1:9" x14ac:dyDescent="0.25">
      <c r="A122" s="2"/>
      <c r="B122" s="2" t="s">
        <v>1392</v>
      </c>
      <c r="D122" s="2">
        <v>130.1323318</v>
      </c>
      <c r="G122" s="2">
        <v>27.978999999999999</v>
      </c>
    </row>
    <row r="123" spans="1:9" x14ac:dyDescent="0.25">
      <c r="A123" s="2"/>
      <c r="B123" s="2" t="s">
        <v>1398</v>
      </c>
      <c r="C123" s="2"/>
      <c r="D123" s="2">
        <v>103.0978317</v>
      </c>
      <c r="E123" s="2"/>
      <c r="G123" s="2">
        <v>24.972999999999999</v>
      </c>
    </row>
    <row r="124" spans="1:9" x14ac:dyDescent="0.25">
      <c r="A124" s="2"/>
      <c r="B124" s="2" t="s">
        <v>1401</v>
      </c>
      <c r="C124" s="2"/>
      <c r="D124" s="2">
        <v>136.97673700000001</v>
      </c>
      <c r="E124" s="2"/>
      <c r="G124" s="2">
        <v>32.018999999999998</v>
      </c>
    </row>
    <row r="125" spans="1:9" x14ac:dyDescent="0.25">
      <c r="A125" s="2"/>
      <c r="B125" s="2" t="s">
        <v>1835</v>
      </c>
      <c r="C125" s="2"/>
      <c r="D125" s="2">
        <v>122.18477900000001</v>
      </c>
      <c r="E125" s="2"/>
      <c r="G125" s="2">
        <v>29.145</v>
      </c>
    </row>
    <row r="126" spans="1:9" x14ac:dyDescent="0.25">
      <c r="A126" s="2"/>
      <c r="B126" s="2"/>
      <c r="C126" s="2"/>
      <c r="D126" s="2"/>
      <c r="E126" s="2"/>
      <c r="G126" s="6"/>
    </row>
    <row r="127" spans="1:9" x14ac:dyDescent="0.25">
      <c r="A127" s="2" t="s">
        <v>678</v>
      </c>
      <c r="B127" s="2" t="s">
        <v>866</v>
      </c>
      <c r="C127" s="2" t="s">
        <v>867</v>
      </c>
      <c r="D127" s="2">
        <v>41.813453000000003</v>
      </c>
      <c r="E127" s="2" t="s">
        <v>868</v>
      </c>
      <c r="F127" s="2" t="s">
        <v>869</v>
      </c>
      <c r="G127" s="2">
        <v>14.188000000000001</v>
      </c>
      <c r="H127" s="2">
        <f>MEDIAN(G127:G131)</f>
        <v>17.055</v>
      </c>
      <c r="I127">
        <f>MEDIAN(D127:D131)</f>
        <v>32.514083800000002</v>
      </c>
    </row>
    <row r="128" spans="1:9" x14ac:dyDescent="0.25">
      <c r="A128" s="2"/>
      <c r="B128" s="2" t="s">
        <v>1405</v>
      </c>
      <c r="C128" s="2"/>
      <c r="D128" s="2">
        <v>32.514083800000002</v>
      </c>
      <c r="E128" s="2"/>
      <c r="G128" s="2">
        <v>17.262</v>
      </c>
    </row>
    <row r="129" spans="1:9" x14ac:dyDescent="0.25">
      <c r="A129" s="2"/>
      <c r="B129" s="2" t="s">
        <v>1407</v>
      </c>
      <c r="C129" s="2"/>
      <c r="D129" s="2">
        <v>19.71040344</v>
      </c>
      <c r="E129" s="2"/>
      <c r="G129" s="2">
        <v>16.29</v>
      </c>
    </row>
    <row r="130" spans="1:9" x14ac:dyDescent="0.25">
      <c r="A130" s="2"/>
      <c r="B130" s="2" t="s">
        <v>1409</v>
      </c>
      <c r="C130" s="2"/>
      <c r="D130" s="2">
        <v>43.798637300000003</v>
      </c>
      <c r="E130" s="2"/>
      <c r="G130" s="2">
        <v>17.594000000000001</v>
      </c>
    </row>
    <row r="131" spans="1:9" x14ac:dyDescent="0.25">
      <c r="A131" s="2"/>
      <c r="B131" s="2" t="s">
        <v>1834</v>
      </c>
      <c r="C131" s="2"/>
      <c r="D131" s="2">
        <v>19.985100599999999</v>
      </c>
      <c r="E131" s="2"/>
      <c r="G131" s="2">
        <v>17.055</v>
      </c>
    </row>
    <row r="132" spans="1:9" x14ac:dyDescent="0.25">
      <c r="A132" s="2"/>
      <c r="B132" s="2"/>
      <c r="C132" s="2"/>
      <c r="D132" s="2"/>
      <c r="E132" s="2"/>
      <c r="G132" s="6"/>
    </row>
    <row r="133" spans="1:9" x14ac:dyDescent="0.25">
      <c r="A133" s="2" t="s">
        <v>679</v>
      </c>
      <c r="B133" s="2" t="s">
        <v>862</v>
      </c>
      <c r="C133" s="2" t="s">
        <v>863</v>
      </c>
      <c r="D133" s="2">
        <v>31.2268905</v>
      </c>
      <c r="E133" s="2" t="s">
        <v>864</v>
      </c>
      <c r="F133" s="2" t="s">
        <v>865</v>
      </c>
      <c r="G133" s="2">
        <v>10.130000000000001</v>
      </c>
      <c r="H133" s="2">
        <f>MEDIAN(G133:G137)</f>
        <v>13.231</v>
      </c>
      <c r="I133">
        <f>MEDIAN(D133:D137)</f>
        <v>45.688429999999997</v>
      </c>
    </row>
    <row r="134" spans="1:9" x14ac:dyDescent="0.25">
      <c r="A134" s="2"/>
      <c r="B134" s="2" t="s">
        <v>1411</v>
      </c>
      <c r="C134" s="2"/>
      <c r="D134" s="2">
        <v>45.688429999999997</v>
      </c>
      <c r="E134" s="2"/>
      <c r="G134" s="2">
        <v>13.301</v>
      </c>
    </row>
    <row r="135" spans="1:9" x14ac:dyDescent="0.25">
      <c r="A135" s="2"/>
      <c r="B135" s="2" t="s">
        <v>1413</v>
      </c>
      <c r="C135" s="2"/>
      <c r="D135" s="2">
        <v>55.127433699999997</v>
      </c>
      <c r="E135" s="2"/>
      <c r="G135" s="2">
        <v>13.231</v>
      </c>
    </row>
    <row r="136" spans="1:9" x14ac:dyDescent="0.25">
      <c r="A136" s="2"/>
      <c r="B136" s="2" t="s">
        <v>1415</v>
      </c>
      <c r="C136" s="2"/>
      <c r="D136" s="2">
        <v>32.407630900000001</v>
      </c>
      <c r="E136" s="2"/>
      <c r="G136" s="2">
        <v>10.78</v>
      </c>
    </row>
    <row r="137" spans="1:9" x14ac:dyDescent="0.25">
      <c r="A137" s="2"/>
      <c r="B137" s="2" t="s">
        <v>1833</v>
      </c>
      <c r="C137" s="2"/>
      <c r="D137" s="2">
        <v>52.089043099999998</v>
      </c>
      <c r="E137" s="2"/>
      <c r="G137" s="2">
        <v>13.249000000000001</v>
      </c>
    </row>
    <row r="138" spans="1:9" x14ac:dyDescent="0.25">
      <c r="A138" s="2"/>
      <c r="B138" s="2"/>
      <c r="C138" s="2"/>
      <c r="D138" s="2"/>
      <c r="E138" s="2"/>
      <c r="G138" s="6"/>
    </row>
    <row r="139" spans="1:9" x14ac:dyDescent="0.25">
      <c r="A139" s="2" t="s">
        <v>680</v>
      </c>
      <c r="B139" s="2" t="s">
        <v>858</v>
      </c>
      <c r="C139" s="2" t="s">
        <v>859</v>
      </c>
      <c r="D139" s="2">
        <v>114.0375518</v>
      </c>
      <c r="E139" s="2" t="s">
        <v>860</v>
      </c>
      <c r="F139" s="2" t="s">
        <v>861</v>
      </c>
      <c r="G139" s="2">
        <v>6.4</v>
      </c>
      <c r="H139" s="2">
        <f>MEDIAN(G139:G143)</f>
        <v>6.8040000000000003</v>
      </c>
      <c r="I139">
        <f>MEDIAN(D139:D143)</f>
        <v>114.0375518</v>
      </c>
    </row>
    <row r="140" spans="1:9" x14ac:dyDescent="0.25">
      <c r="A140" s="2"/>
      <c r="B140" s="2" t="s">
        <v>1417</v>
      </c>
      <c r="C140" s="2"/>
      <c r="D140" s="2">
        <v>10.066284</v>
      </c>
      <c r="E140" s="2"/>
      <c r="G140" s="2">
        <v>7.8819999999999997</v>
      </c>
    </row>
    <row r="141" spans="1:9" x14ac:dyDescent="0.25">
      <c r="A141" s="2"/>
      <c r="B141" s="2" t="s">
        <v>1419</v>
      </c>
      <c r="C141" s="2"/>
      <c r="D141" s="2">
        <v>119.25799000000001</v>
      </c>
      <c r="E141" s="2"/>
      <c r="G141" s="2">
        <v>8.2639999999999993</v>
      </c>
    </row>
    <row r="142" spans="1:9" x14ac:dyDescent="0.25">
      <c r="A142" s="2"/>
      <c r="B142" t="s">
        <v>1420</v>
      </c>
      <c r="D142">
        <v>119.25818599999999</v>
      </c>
      <c r="G142" s="2">
        <v>6.1079999999999997</v>
      </c>
    </row>
    <row r="143" spans="1:9" x14ac:dyDescent="0.25">
      <c r="A143" s="2"/>
      <c r="B143" s="2" t="s">
        <v>1832</v>
      </c>
      <c r="D143" s="2">
        <v>112.60947</v>
      </c>
      <c r="G143" s="2">
        <v>6.8040000000000003</v>
      </c>
    </row>
    <row r="144" spans="1:9" x14ac:dyDescent="0.25">
      <c r="A144" s="2"/>
    </row>
    <row r="145" spans="1:9" x14ac:dyDescent="0.25">
      <c r="A145" s="2"/>
    </row>
    <row r="146" spans="1:9" x14ac:dyDescent="0.25">
      <c r="A146" s="2"/>
    </row>
    <row r="147" spans="1:9" x14ac:dyDescent="0.25">
      <c r="A147" s="2"/>
    </row>
    <row r="148" spans="1:9" x14ac:dyDescent="0.25">
      <c r="A148" s="2"/>
    </row>
    <row r="149" spans="1:9" x14ac:dyDescent="0.25">
      <c r="A149" s="2"/>
    </row>
    <row r="151" spans="1:9" x14ac:dyDescent="0.25">
      <c r="A151" s="1" t="s">
        <v>0</v>
      </c>
      <c r="B151" s="1" t="s">
        <v>963</v>
      </c>
      <c r="C151" s="1" t="s">
        <v>3</v>
      </c>
      <c r="D151" s="1" t="s">
        <v>4</v>
      </c>
      <c r="E151" s="1" t="s">
        <v>6</v>
      </c>
      <c r="F151" s="4" t="s">
        <v>5</v>
      </c>
      <c r="G151" s="1" t="s">
        <v>964</v>
      </c>
      <c r="H151" s="1" t="s">
        <v>1979</v>
      </c>
      <c r="I151" s="1" t="s">
        <v>1980</v>
      </c>
    </row>
    <row r="152" spans="1:9" x14ac:dyDescent="0.25">
      <c r="A152" s="17" t="s">
        <v>2144</v>
      </c>
      <c r="B152" t="s">
        <v>2499</v>
      </c>
      <c r="C152" t="s">
        <v>2500</v>
      </c>
      <c r="D152">
        <v>648.73853999999994</v>
      </c>
      <c r="E152" t="s">
        <v>2501</v>
      </c>
      <c r="F152" s="2" t="s">
        <v>2502</v>
      </c>
      <c r="G152">
        <v>764.79700000000003</v>
      </c>
      <c r="H152" s="2">
        <f>MEDIAN(G152:G156)</f>
        <v>709.23800000000006</v>
      </c>
      <c r="I152">
        <f>MEDIAN(D152:D156)</f>
        <v>648.73853999999994</v>
      </c>
    </row>
    <row r="153" spans="1:9" x14ac:dyDescent="0.25">
      <c r="A153" s="10"/>
      <c r="B153" t="s">
        <v>2503</v>
      </c>
      <c r="D153">
        <v>719.74263762999999</v>
      </c>
      <c r="G153">
        <v>697.86099999999999</v>
      </c>
    </row>
    <row r="154" spans="1:9" x14ac:dyDescent="0.25">
      <c r="A154" s="10"/>
      <c r="B154" t="s">
        <v>2612</v>
      </c>
      <c r="D154">
        <v>649.99657439999999</v>
      </c>
      <c r="G154">
        <v>473.85</v>
      </c>
    </row>
    <row r="155" spans="1:9" x14ac:dyDescent="0.25">
      <c r="A155" s="10"/>
      <c r="B155" t="s">
        <v>2613</v>
      </c>
      <c r="D155">
        <v>230.29222100000001</v>
      </c>
      <c r="G155">
        <v>709.23800000000006</v>
      </c>
    </row>
    <row r="156" spans="1:9" x14ac:dyDescent="0.25">
      <c r="A156" s="10"/>
      <c r="B156" t="s">
        <v>2614</v>
      </c>
      <c r="D156">
        <v>486.4615402</v>
      </c>
      <c r="G156">
        <v>720.76300000000003</v>
      </c>
    </row>
    <row r="157" spans="1:9" x14ac:dyDescent="0.25">
      <c r="A157" s="10"/>
    </row>
    <row r="158" spans="1:9" x14ac:dyDescent="0.25">
      <c r="A158" s="17" t="s">
        <v>2025</v>
      </c>
      <c r="B158" t="s">
        <v>2488</v>
      </c>
      <c r="C158" t="s">
        <v>2489</v>
      </c>
      <c r="D158">
        <v>771.55952400000001</v>
      </c>
      <c r="E158" t="s">
        <v>2490</v>
      </c>
      <c r="F158" s="2" t="s">
        <v>2491</v>
      </c>
      <c r="G158">
        <v>590.50199999999995</v>
      </c>
      <c r="H158" s="2">
        <f>MEDIAN(G158:G162)</f>
        <v>581.43399999999997</v>
      </c>
      <c r="I158">
        <f>MEDIAN(D158:D162)</f>
        <v>723.96134099999995</v>
      </c>
    </row>
    <row r="159" spans="1:9" x14ac:dyDescent="0.25">
      <c r="A159" s="17"/>
      <c r="B159" t="s">
        <v>2493</v>
      </c>
      <c r="D159">
        <v>723.96134099999995</v>
      </c>
      <c r="G159">
        <v>600.62400000000002</v>
      </c>
    </row>
    <row r="160" spans="1:9" x14ac:dyDescent="0.25">
      <c r="A160" s="17"/>
      <c r="B160" t="s">
        <v>2494</v>
      </c>
      <c r="D160">
        <v>707.12238300000001</v>
      </c>
      <c r="G160">
        <v>555.06899999999996</v>
      </c>
    </row>
    <row r="161" spans="1:9" x14ac:dyDescent="0.25">
      <c r="A161" s="17"/>
      <c r="B161" t="s">
        <v>2496</v>
      </c>
      <c r="D161">
        <v>596.7864151</v>
      </c>
      <c r="G161">
        <v>553.45000000000005</v>
      </c>
    </row>
    <row r="162" spans="1:9" x14ac:dyDescent="0.25">
      <c r="A162" s="17"/>
      <c r="B162" t="s">
        <v>2498</v>
      </c>
      <c r="D162">
        <v>763.08537999999999</v>
      </c>
      <c r="G162">
        <v>581.43399999999997</v>
      </c>
    </row>
    <row r="163" spans="1:9" x14ac:dyDescent="0.25">
      <c r="A163" s="17"/>
    </row>
    <row r="164" spans="1:9" x14ac:dyDescent="0.25">
      <c r="A164" s="17" t="s">
        <v>2026</v>
      </c>
      <c r="B164" t="s">
        <v>2469</v>
      </c>
      <c r="C164" t="s">
        <v>2470</v>
      </c>
      <c r="D164">
        <v>569.52249900000004</v>
      </c>
      <c r="E164" t="s">
        <v>2471</v>
      </c>
      <c r="F164" s="2" t="s">
        <v>2472</v>
      </c>
      <c r="G164">
        <v>489.572</v>
      </c>
      <c r="H164" s="2">
        <f>MEDIAN(G164:G168)</f>
        <v>465.97</v>
      </c>
      <c r="I164">
        <f>MEDIAN(D164:D168)</f>
        <v>569.52249900000004</v>
      </c>
    </row>
    <row r="165" spans="1:9" x14ac:dyDescent="0.25">
      <c r="A165" s="17"/>
      <c r="B165" t="s">
        <v>2478</v>
      </c>
      <c r="D165">
        <v>362.79392999999999</v>
      </c>
      <c r="G165">
        <v>465.97</v>
      </c>
    </row>
    <row r="166" spans="1:9" x14ac:dyDescent="0.25">
      <c r="A166" s="17"/>
      <c r="B166" t="s">
        <v>2479</v>
      </c>
      <c r="D166">
        <v>672.32540100000006</v>
      </c>
      <c r="G166">
        <v>473.745</v>
      </c>
    </row>
    <row r="167" spans="1:9" x14ac:dyDescent="0.25">
      <c r="A167" s="17"/>
      <c r="B167" t="s">
        <v>2481</v>
      </c>
      <c r="D167">
        <v>684.25440000000003</v>
      </c>
      <c r="G167">
        <v>439.68900000000002</v>
      </c>
    </row>
    <row r="168" spans="1:9" x14ac:dyDescent="0.25">
      <c r="A168" s="17"/>
      <c r="B168" t="s">
        <v>2484</v>
      </c>
      <c r="D168">
        <v>540.49635999999998</v>
      </c>
      <c r="G168">
        <v>447.73200000000003</v>
      </c>
    </row>
    <row r="169" spans="1:9" x14ac:dyDescent="0.25">
      <c r="A169" s="17"/>
    </row>
    <row r="170" spans="1:9" x14ac:dyDescent="0.25">
      <c r="A170" s="17" t="s">
        <v>2027</v>
      </c>
      <c r="B170" t="s">
        <v>2615</v>
      </c>
      <c r="C170" t="s">
        <v>2616</v>
      </c>
      <c r="D170">
        <v>591.92202699999996</v>
      </c>
      <c r="E170" t="s">
        <v>2617</v>
      </c>
      <c r="F170" s="2" t="s">
        <v>2618</v>
      </c>
      <c r="G170">
        <v>360.77499999999998</v>
      </c>
      <c r="H170" s="2">
        <f>MEDIAN(G170:G174)</f>
        <v>360.77499999999998</v>
      </c>
      <c r="I170">
        <f>MEDIAN(D170:D174)</f>
        <v>465.95506999999998</v>
      </c>
    </row>
    <row r="171" spans="1:9" x14ac:dyDescent="0.25">
      <c r="A171" s="17"/>
      <c r="B171" t="s">
        <v>2620</v>
      </c>
      <c r="D171">
        <v>127.64727000000001</v>
      </c>
      <c r="G171">
        <v>350.29899999999998</v>
      </c>
    </row>
    <row r="172" spans="1:9" x14ac:dyDescent="0.25">
      <c r="A172" s="17"/>
      <c r="B172" t="s">
        <v>2623</v>
      </c>
      <c r="D172">
        <v>512.16835700000001</v>
      </c>
      <c r="G172">
        <v>360.60700000000003</v>
      </c>
    </row>
    <row r="173" spans="1:9" x14ac:dyDescent="0.25">
      <c r="A173" s="17"/>
      <c r="B173" t="s">
        <v>2625</v>
      </c>
      <c r="D173">
        <v>135.86373</v>
      </c>
      <c r="G173">
        <v>362.23200000000003</v>
      </c>
    </row>
    <row r="174" spans="1:9" x14ac:dyDescent="0.25">
      <c r="A174" s="17"/>
      <c r="B174" t="s">
        <v>2626</v>
      </c>
      <c r="D174">
        <v>465.95506999999998</v>
      </c>
      <c r="G174">
        <v>375.83300000000003</v>
      </c>
    </row>
    <row r="175" spans="1:9" x14ac:dyDescent="0.25">
      <c r="A175" s="17"/>
    </row>
    <row r="176" spans="1:9" x14ac:dyDescent="0.25">
      <c r="A176" s="17" t="s">
        <v>2028</v>
      </c>
      <c r="B176" t="s">
        <v>2628</v>
      </c>
      <c r="C176" t="s">
        <v>2629</v>
      </c>
      <c r="D176">
        <v>310.13139339999998</v>
      </c>
      <c r="E176" t="s">
        <v>2630</v>
      </c>
      <c r="F176" s="2" t="s">
        <v>2631</v>
      </c>
      <c r="G176">
        <v>250.245</v>
      </c>
      <c r="H176" s="2">
        <f>MEDIAN(G176:G180)</f>
        <v>243.947</v>
      </c>
      <c r="I176">
        <f>MEDIAN(D176:D180)</f>
        <v>329.37844799999999</v>
      </c>
    </row>
    <row r="177" spans="1:9" x14ac:dyDescent="0.25">
      <c r="A177" s="17"/>
      <c r="B177" t="s">
        <v>2639</v>
      </c>
      <c r="D177">
        <v>726.64993000000004</v>
      </c>
      <c r="G177">
        <v>243.947</v>
      </c>
    </row>
    <row r="178" spans="1:9" x14ac:dyDescent="0.25">
      <c r="A178" s="17"/>
      <c r="B178" t="s">
        <v>2647</v>
      </c>
      <c r="D178">
        <v>650.49108000000001</v>
      </c>
      <c r="G178">
        <v>248.23699999999999</v>
      </c>
    </row>
    <row r="179" spans="1:9" x14ac:dyDescent="0.25">
      <c r="A179" s="17"/>
      <c r="B179" t="s">
        <v>2657</v>
      </c>
      <c r="D179">
        <v>121.72884999999999</v>
      </c>
      <c r="G179">
        <v>217.136</v>
      </c>
    </row>
    <row r="180" spans="1:9" x14ac:dyDescent="0.25">
      <c r="A180" s="17"/>
      <c r="B180" t="s">
        <v>2668</v>
      </c>
      <c r="D180">
        <v>329.37844799999999</v>
      </c>
      <c r="G180">
        <v>235.13</v>
      </c>
    </row>
    <row r="181" spans="1:9" x14ac:dyDescent="0.25">
      <c r="A181" s="17"/>
    </row>
    <row r="182" spans="1:9" x14ac:dyDescent="0.25">
      <c r="A182" s="17" t="s">
        <v>2029</v>
      </c>
      <c r="B182" t="s">
        <v>2669</v>
      </c>
      <c r="C182" t="s">
        <v>2353</v>
      </c>
      <c r="D182">
        <v>381.12735739999999</v>
      </c>
      <c r="E182" t="s">
        <v>2670</v>
      </c>
      <c r="F182" s="2" t="s">
        <v>2671</v>
      </c>
      <c r="G182">
        <v>120.485</v>
      </c>
      <c r="H182" s="2">
        <f>MEDIAN(G182:G186)</f>
        <v>106.279</v>
      </c>
      <c r="I182">
        <f>MEDIAN(D182:D186)</f>
        <v>372.26605000000001</v>
      </c>
    </row>
    <row r="183" spans="1:9" x14ac:dyDescent="0.25">
      <c r="A183" s="17"/>
      <c r="B183" t="s">
        <v>2672</v>
      </c>
      <c r="D183">
        <v>408.61991999999998</v>
      </c>
      <c r="G183">
        <v>105.785</v>
      </c>
    </row>
    <row r="184" spans="1:9" x14ac:dyDescent="0.25">
      <c r="A184" s="17"/>
      <c r="B184" t="s">
        <v>2673</v>
      </c>
      <c r="D184">
        <v>298.36347999999998</v>
      </c>
      <c r="G184">
        <v>106.279</v>
      </c>
    </row>
    <row r="185" spans="1:9" x14ac:dyDescent="0.25">
      <c r="A185" s="17"/>
      <c r="B185" t="s">
        <v>2674</v>
      </c>
      <c r="D185">
        <v>299.39123999999998</v>
      </c>
      <c r="G185">
        <v>105.218</v>
      </c>
    </row>
    <row r="186" spans="1:9" x14ac:dyDescent="0.25">
      <c r="A186" s="17"/>
      <c r="B186" t="s">
        <v>2675</v>
      </c>
      <c r="D186">
        <v>372.26605000000001</v>
      </c>
      <c r="G186">
        <v>110.51600000000001</v>
      </c>
    </row>
    <row r="187" spans="1:9" x14ac:dyDescent="0.25">
      <c r="A187" s="17"/>
    </row>
    <row r="188" spans="1:9" x14ac:dyDescent="0.25">
      <c r="A188" s="17" t="s">
        <v>2030</v>
      </c>
      <c r="B188" t="s">
        <v>2676</v>
      </c>
      <c r="C188" t="s">
        <v>2347</v>
      </c>
      <c r="D188">
        <v>57.444488</v>
      </c>
      <c r="E188" t="s">
        <v>2677</v>
      </c>
      <c r="F188" s="2" t="s">
        <v>2678</v>
      </c>
      <c r="G188">
        <v>41.905000000000001</v>
      </c>
      <c r="H188" s="2">
        <f>MEDIAN(G188:G192)</f>
        <v>44.204000000000001</v>
      </c>
      <c r="I188">
        <f>MEDIAN(D188:D192)</f>
        <v>57.444488</v>
      </c>
    </row>
    <row r="189" spans="1:9" x14ac:dyDescent="0.25">
      <c r="A189" s="17"/>
      <c r="B189" t="s">
        <v>2679</v>
      </c>
      <c r="D189">
        <v>51.110759999999999</v>
      </c>
      <c r="G189">
        <v>46.533000000000001</v>
      </c>
    </row>
    <row r="190" spans="1:9" x14ac:dyDescent="0.25">
      <c r="A190" s="17"/>
      <c r="B190" t="s">
        <v>2680</v>
      </c>
      <c r="D190">
        <v>206.95454000000001</v>
      </c>
      <c r="G190">
        <v>41.366999999999997</v>
      </c>
    </row>
    <row r="191" spans="1:9" x14ac:dyDescent="0.25">
      <c r="A191" s="17"/>
      <c r="B191" t="s">
        <v>2681</v>
      </c>
      <c r="D191">
        <v>51.162979</v>
      </c>
      <c r="G191">
        <v>44.204000000000001</v>
      </c>
    </row>
    <row r="192" spans="1:9" x14ac:dyDescent="0.25">
      <c r="A192" s="17"/>
      <c r="B192" t="s">
        <v>2682</v>
      </c>
      <c r="D192">
        <v>224.32768999999999</v>
      </c>
      <c r="G192">
        <v>44.902000000000001</v>
      </c>
    </row>
    <row r="193" spans="1:9" x14ac:dyDescent="0.25">
      <c r="A193" s="17"/>
    </row>
    <row r="194" spans="1:9" x14ac:dyDescent="0.25">
      <c r="A194" s="17" t="s">
        <v>2031</v>
      </c>
      <c r="B194" t="s">
        <v>2683</v>
      </c>
      <c r="C194" t="s">
        <v>2633</v>
      </c>
      <c r="D194">
        <v>42.906149999999997</v>
      </c>
      <c r="E194" t="s">
        <v>482</v>
      </c>
      <c r="F194" s="2" t="s">
        <v>483</v>
      </c>
      <c r="G194">
        <v>24.564</v>
      </c>
      <c r="H194" s="2">
        <f>MEDIAN(G194:G198)</f>
        <v>23.004000000000001</v>
      </c>
      <c r="I194">
        <f>MEDIAN(D194:D198)</f>
        <v>42.906149999999997</v>
      </c>
    </row>
    <row r="195" spans="1:9" x14ac:dyDescent="0.25">
      <c r="A195" s="17"/>
      <c r="B195" t="s">
        <v>2684</v>
      </c>
      <c r="D195">
        <v>97.653509999999997</v>
      </c>
      <c r="G195">
        <v>24.759</v>
      </c>
    </row>
    <row r="196" spans="1:9" x14ac:dyDescent="0.25">
      <c r="A196" s="17"/>
      <c r="B196" t="s">
        <v>2685</v>
      </c>
      <c r="D196">
        <v>42.344929999999998</v>
      </c>
      <c r="G196">
        <v>19.693000000000001</v>
      </c>
    </row>
    <row r="197" spans="1:9" x14ac:dyDescent="0.25">
      <c r="A197" s="17"/>
      <c r="B197" t="s">
        <v>2686</v>
      </c>
      <c r="D197">
        <v>53.481414000000001</v>
      </c>
      <c r="G197">
        <v>21.113</v>
      </c>
    </row>
    <row r="198" spans="1:9" x14ac:dyDescent="0.25">
      <c r="A198" s="17"/>
      <c r="B198" t="s">
        <v>2687</v>
      </c>
      <c r="D198">
        <v>40.39717864</v>
      </c>
      <c r="G198">
        <v>23.004000000000001</v>
      </c>
    </row>
    <row r="199" spans="1:9" x14ac:dyDescent="0.25">
      <c r="A199" s="17"/>
    </row>
    <row r="200" spans="1:9" x14ac:dyDescent="0.25">
      <c r="A200" s="17" t="s">
        <v>2032</v>
      </c>
      <c r="B200" t="s">
        <v>2688</v>
      </c>
      <c r="C200" t="s">
        <v>2689</v>
      </c>
      <c r="D200">
        <v>40.845847999999997</v>
      </c>
      <c r="E200" t="s">
        <v>2690</v>
      </c>
      <c r="F200" s="2" t="s">
        <v>2691</v>
      </c>
      <c r="G200">
        <v>11.462999999999999</v>
      </c>
      <c r="H200" s="2">
        <f>MEDIAN(G200:G204)</f>
        <v>11.462999999999999</v>
      </c>
      <c r="I200">
        <f>MEDIAN(D200:D204)</f>
        <v>176.381935</v>
      </c>
    </row>
    <row r="201" spans="1:9" x14ac:dyDescent="0.25">
      <c r="A201" s="17"/>
      <c r="B201" t="s">
        <v>2692</v>
      </c>
      <c r="D201">
        <v>176.381935</v>
      </c>
      <c r="G201">
        <v>11.976000000000001</v>
      </c>
    </row>
    <row r="202" spans="1:9" x14ac:dyDescent="0.25">
      <c r="A202" s="17"/>
      <c r="B202" t="s">
        <v>2693</v>
      </c>
      <c r="D202">
        <v>176.54730000000001</v>
      </c>
      <c r="G202">
        <v>10.972</v>
      </c>
    </row>
    <row r="203" spans="1:9" x14ac:dyDescent="0.25">
      <c r="A203" s="17"/>
      <c r="B203" t="s">
        <v>2694</v>
      </c>
      <c r="D203">
        <v>176.58529999999999</v>
      </c>
      <c r="G203">
        <v>10.557</v>
      </c>
    </row>
    <row r="204" spans="1:9" x14ac:dyDescent="0.25">
      <c r="A204" s="17"/>
      <c r="B204" t="s">
        <v>2695</v>
      </c>
      <c r="D204">
        <v>52.169006299999999</v>
      </c>
      <c r="G204">
        <v>13.952999999999999</v>
      </c>
    </row>
    <row r="205" spans="1:9" x14ac:dyDescent="0.25">
      <c r="A205" s="17"/>
    </row>
    <row r="206" spans="1:9" x14ac:dyDescent="0.25">
      <c r="A206" s="17" t="s">
        <v>2034</v>
      </c>
      <c r="B206" t="s">
        <v>2696</v>
      </c>
      <c r="C206" t="s">
        <v>2697</v>
      </c>
      <c r="D206">
        <v>45.381065300000003</v>
      </c>
      <c r="E206" t="s">
        <v>2698</v>
      </c>
      <c r="F206" s="2" t="s">
        <v>2699</v>
      </c>
      <c r="G206">
        <v>6.1390000000000002</v>
      </c>
      <c r="H206" s="2">
        <f>MEDIAN(G206:G210)</f>
        <v>6.2469999999999999</v>
      </c>
      <c r="I206">
        <f>MEDIAN(D206:D210)</f>
        <v>45.401260000000001</v>
      </c>
    </row>
    <row r="207" spans="1:9" x14ac:dyDescent="0.25">
      <c r="A207" s="17"/>
      <c r="B207" t="s">
        <v>2700</v>
      </c>
      <c r="D207">
        <v>45.401260000000001</v>
      </c>
      <c r="G207">
        <v>6.4349999999999996</v>
      </c>
    </row>
    <row r="208" spans="1:9" x14ac:dyDescent="0.25">
      <c r="A208" s="17"/>
      <c r="B208" t="s">
        <v>2701</v>
      </c>
      <c r="D208">
        <v>45.386069999999997</v>
      </c>
      <c r="G208">
        <v>5.5250000000000004</v>
      </c>
    </row>
    <row r="209" spans="1:9" x14ac:dyDescent="0.25">
      <c r="A209" s="17"/>
      <c r="B209" t="s">
        <v>2702</v>
      </c>
      <c r="D209">
        <v>45.404578999999998</v>
      </c>
      <c r="G209">
        <v>6.2469999999999999</v>
      </c>
    </row>
    <row r="210" spans="1:9" x14ac:dyDescent="0.25">
      <c r="A210" s="17"/>
      <c r="B210" t="s">
        <v>1874</v>
      </c>
      <c r="D210">
        <v>47.504562</v>
      </c>
      <c r="G210">
        <v>7.2080000000000002</v>
      </c>
    </row>
    <row r="211" spans="1:9" x14ac:dyDescent="0.25">
      <c r="A211" s="17"/>
    </row>
    <row r="212" spans="1:9" x14ac:dyDescent="0.25">
      <c r="A212" s="17" t="s">
        <v>2033</v>
      </c>
      <c r="B212" t="s">
        <v>2703</v>
      </c>
      <c r="C212" t="s">
        <v>2662</v>
      </c>
      <c r="D212">
        <v>20.08934</v>
      </c>
      <c r="E212" t="s">
        <v>2704</v>
      </c>
      <c r="F212" s="2" t="s">
        <v>2705</v>
      </c>
      <c r="G212">
        <v>3.9529999999999998</v>
      </c>
      <c r="H212" s="2">
        <f>MEDIAN(G212:G216)</f>
        <v>4.0579999999999998</v>
      </c>
      <c r="I212">
        <f>MEDIAN(D212:D216)</f>
        <v>20.113327000000002</v>
      </c>
    </row>
    <row r="213" spans="1:9" x14ac:dyDescent="0.25">
      <c r="A213" s="16"/>
      <c r="B213" t="s">
        <v>2706</v>
      </c>
      <c r="D213">
        <v>20.1386</v>
      </c>
      <c r="G213">
        <v>4.077</v>
      </c>
    </row>
    <row r="214" spans="1:9" x14ac:dyDescent="0.25">
      <c r="A214" s="16"/>
      <c r="B214" t="s">
        <v>1842</v>
      </c>
      <c r="D214">
        <v>20.113327000000002</v>
      </c>
      <c r="G214">
        <v>4.0579999999999998</v>
      </c>
    </row>
    <row r="215" spans="1:9" x14ac:dyDescent="0.25">
      <c r="A215" s="16"/>
      <c r="B215" t="s">
        <v>2707</v>
      </c>
      <c r="D215">
        <v>20.040099999999999</v>
      </c>
      <c r="G215">
        <v>4.4960000000000004</v>
      </c>
    </row>
    <row r="216" spans="1:9" x14ac:dyDescent="0.25">
      <c r="A216" s="16"/>
      <c r="B216" t="s">
        <v>1558</v>
      </c>
      <c r="D216">
        <v>20.126655</v>
      </c>
      <c r="G216">
        <v>3.7589999999999999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topLeftCell="A7" workbookViewId="0">
      <selection activeCell="D225" sqref="D225"/>
    </sheetView>
  </sheetViews>
  <sheetFormatPr defaultRowHeight="15" x14ac:dyDescent="0.25"/>
  <cols>
    <col min="1" max="1" width="30.7109375" style="8" customWidth="1"/>
    <col min="2" max="2" width="23.140625" style="8" customWidth="1"/>
    <col min="3" max="3" width="19" style="8" customWidth="1"/>
    <col min="4" max="4" width="18.5703125" style="8" customWidth="1"/>
    <col min="5" max="5" width="32" style="8" customWidth="1"/>
    <col min="6" max="6" width="13.140625" style="8" bestFit="1" customWidth="1"/>
    <col min="7" max="7" width="18" style="8" customWidth="1"/>
    <col min="8" max="8" width="18.7109375" style="8" customWidth="1"/>
    <col min="9" max="9" width="21" style="8" customWidth="1"/>
    <col min="10" max="16384" width="9.140625" style="8"/>
  </cols>
  <sheetData>
    <row r="1" spans="1:9" x14ac:dyDescent="0.25">
      <c r="A1" s="7" t="s">
        <v>0</v>
      </c>
      <c r="B1" s="7" t="s">
        <v>963</v>
      </c>
      <c r="C1" s="7" t="s">
        <v>3</v>
      </c>
      <c r="D1" s="7" t="s">
        <v>4</v>
      </c>
      <c r="E1" s="7" t="s">
        <v>617</v>
      </c>
      <c r="F1" s="7"/>
      <c r="G1" s="7" t="s">
        <v>964</v>
      </c>
      <c r="H1" s="1" t="s">
        <v>1979</v>
      </c>
      <c r="I1" s="1" t="s">
        <v>1980</v>
      </c>
    </row>
    <row r="2" spans="1:9" x14ac:dyDescent="0.25">
      <c r="A2" s="8" t="s">
        <v>609</v>
      </c>
      <c r="B2" s="9" t="s">
        <v>615</v>
      </c>
      <c r="C2" s="9"/>
      <c r="D2" s="9">
        <v>10.440032950000001</v>
      </c>
      <c r="E2" s="9" t="s">
        <v>616</v>
      </c>
      <c r="F2" s="9"/>
      <c r="G2" s="17">
        <v>1.659</v>
      </c>
      <c r="H2" s="2">
        <f>MEDIAN(G2:G6)</f>
        <v>2.7280000000000002</v>
      </c>
      <c r="I2">
        <f>MEDIAN(D2:D6)</f>
        <v>9.8092989999999993</v>
      </c>
    </row>
    <row r="3" spans="1:9" s="16" customFormat="1" x14ac:dyDescent="0.25">
      <c r="B3" s="17" t="s">
        <v>1219</v>
      </c>
      <c r="C3" s="17"/>
      <c r="D3" s="17">
        <v>10.45999145</v>
      </c>
      <c r="E3" s="17"/>
      <c r="F3" s="17"/>
      <c r="G3" s="17">
        <v>3.2410000000000001</v>
      </c>
    </row>
    <row r="4" spans="1:9" s="16" customFormat="1" x14ac:dyDescent="0.25">
      <c r="B4" s="17" t="s">
        <v>1220</v>
      </c>
      <c r="C4" s="17"/>
      <c r="D4" s="17">
        <v>9.8088607000000003</v>
      </c>
      <c r="E4" s="17"/>
      <c r="F4" s="17"/>
      <c r="G4" s="17">
        <v>2.7280000000000002</v>
      </c>
    </row>
    <row r="5" spans="1:9" s="16" customFormat="1" x14ac:dyDescent="0.25">
      <c r="B5" s="17" t="s">
        <v>1221</v>
      </c>
      <c r="C5" s="17"/>
      <c r="D5" s="17">
        <v>9.8092956000000004</v>
      </c>
      <c r="E5" s="17"/>
      <c r="F5" s="17"/>
      <c r="G5" s="17">
        <v>2.8220000000000001</v>
      </c>
    </row>
    <row r="6" spans="1:9" s="16" customFormat="1" x14ac:dyDescent="0.25">
      <c r="B6" s="17" t="s">
        <v>1875</v>
      </c>
      <c r="C6" s="17"/>
      <c r="D6" s="17">
        <v>9.8092989999999993</v>
      </c>
      <c r="E6" s="17"/>
      <c r="F6" s="17"/>
      <c r="G6" s="17">
        <v>2.6179999999999999</v>
      </c>
    </row>
    <row r="7" spans="1:9" s="16" customFormat="1" x14ac:dyDescent="0.25">
      <c r="B7" s="17"/>
      <c r="C7" s="17"/>
      <c r="D7" s="17"/>
      <c r="E7" s="17"/>
      <c r="F7" s="17"/>
    </row>
    <row r="8" spans="1:9" x14ac:dyDescent="0.25">
      <c r="A8" s="8" t="s">
        <v>610</v>
      </c>
      <c r="B8" s="9" t="s">
        <v>1225</v>
      </c>
      <c r="C8" s="9"/>
      <c r="D8" s="9">
        <v>26.7894744</v>
      </c>
      <c r="E8" s="9" t="s">
        <v>494</v>
      </c>
      <c r="F8" s="9"/>
      <c r="G8" s="17">
        <v>7.9009999999999998</v>
      </c>
      <c r="H8" s="2">
        <f>MEDIAN(G8:G12)</f>
        <v>7.2080000000000002</v>
      </c>
      <c r="I8">
        <f>MEDIAN(D8:D12)</f>
        <v>26.788963299999999</v>
      </c>
    </row>
    <row r="9" spans="1:9" s="16" customFormat="1" x14ac:dyDescent="0.25">
      <c r="B9" s="17" t="s">
        <v>1222</v>
      </c>
      <c r="C9" s="17"/>
      <c r="D9" s="17">
        <v>26.788963299999999</v>
      </c>
      <c r="E9" s="17"/>
      <c r="F9" s="17"/>
      <c r="G9" s="17">
        <v>6.3170000000000002</v>
      </c>
    </row>
    <row r="10" spans="1:9" s="16" customFormat="1" x14ac:dyDescent="0.25">
      <c r="B10" s="17" t="s">
        <v>1223</v>
      </c>
      <c r="C10" s="17"/>
      <c r="D10" s="17">
        <v>26.785125699999998</v>
      </c>
      <c r="E10" s="17"/>
      <c r="F10" s="17"/>
      <c r="G10" s="17">
        <v>7.72</v>
      </c>
    </row>
    <row r="11" spans="1:9" s="16" customFormat="1" x14ac:dyDescent="0.25">
      <c r="B11" s="17" t="s">
        <v>1224</v>
      </c>
      <c r="C11" s="17"/>
      <c r="D11" s="17">
        <v>26.7894668</v>
      </c>
      <c r="E11" s="17"/>
      <c r="F11" s="17"/>
      <c r="G11" s="17">
        <v>7.1970000000000001</v>
      </c>
    </row>
    <row r="12" spans="1:9" s="16" customFormat="1" x14ac:dyDescent="0.25">
      <c r="B12" s="17" t="s">
        <v>1874</v>
      </c>
      <c r="C12" s="17"/>
      <c r="D12" s="17">
        <v>26.7860877</v>
      </c>
      <c r="E12" s="17"/>
      <c r="F12" s="17"/>
      <c r="G12" s="17">
        <v>7.2080000000000002</v>
      </c>
    </row>
    <row r="13" spans="1:9" s="16" customFormat="1" x14ac:dyDescent="0.25">
      <c r="B13" s="17"/>
      <c r="C13" s="17"/>
      <c r="D13" s="17"/>
      <c r="E13" s="17"/>
      <c r="F13" s="17"/>
    </row>
    <row r="14" spans="1:9" x14ac:dyDescent="0.25">
      <c r="A14" s="8" t="s">
        <v>611</v>
      </c>
      <c r="B14" s="9" t="s">
        <v>618</v>
      </c>
      <c r="C14" s="9"/>
      <c r="D14" s="9">
        <v>38.615875244000001</v>
      </c>
      <c r="E14" s="9" t="s">
        <v>494</v>
      </c>
      <c r="F14" s="9"/>
      <c r="G14" s="8">
        <v>80.869</v>
      </c>
    </row>
    <row r="15" spans="1:9" s="16" customFormat="1" x14ac:dyDescent="0.25">
      <c r="B15" s="17"/>
      <c r="C15" s="17"/>
      <c r="D15" s="17"/>
      <c r="E15" s="17"/>
      <c r="F15" s="17"/>
    </row>
    <row r="16" spans="1:9" s="16" customFormat="1" x14ac:dyDescent="0.25">
      <c r="B16" s="17"/>
      <c r="C16" s="17"/>
      <c r="D16" s="17"/>
      <c r="E16" s="17"/>
      <c r="F16" s="17"/>
    </row>
    <row r="17" spans="1:9" s="16" customFormat="1" x14ac:dyDescent="0.25">
      <c r="B17" s="17"/>
      <c r="C17" s="17"/>
      <c r="D17" s="17"/>
      <c r="E17" s="17"/>
      <c r="F17" s="17"/>
    </row>
    <row r="18" spans="1:9" s="16" customFormat="1" x14ac:dyDescent="0.25">
      <c r="B18" s="17"/>
      <c r="C18" s="17"/>
      <c r="D18" s="17"/>
      <c r="E18" s="17"/>
      <c r="F18" s="17"/>
    </row>
    <row r="19" spans="1:9" x14ac:dyDescent="0.25">
      <c r="A19" s="8" t="s">
        <v>612</v>
      </c>
      <c r="B19" s="9" t="s">
        <v>631</v>
      </c>
      <c r="C19" s="9"/>
      <c r="D19" s="9">
        <v>161.53142539999999</v>
      </c>
      <c r="E19" s="9" t="s">
        <v>614</v>
      </c>
      <c r="F19" s="9"/>
      <c r="G19" s="8">
        <v>12644.457</v>
      </c>
      <c r="H19" s="2">
        <f>MEDIAN(G19:G23)</f>
        <v>12315.594999999999</v>
      </c>
      <c r="I19">
        <f>MEDIAN(D19:D23)</f>
        <v>161.76863</v>
      </c>
    </row>
    <row r="20" spans="1:9" s="16" customFormat="1" x14ac:dyDescent="0.25">
      <c r="B20" s="17" t="s">
        <v>1210</v>
      </c>
      <c r="C20" s="17"/>
      <c r="D20" s="17">
        <v>161.7751312</v>
      </c>
      <c r="E20" s="17"/>
      <c r="F20" s="17"/>
      <c r="G20" s="16">
        <v>11805.436</v>
      </c>
    </row>
    <row r="21" spans="1:9" s="16" customFormat="1" x14ac:dyDescent="0.25">
      <c r="B21" s="17" t="s">
        <v>1215</v>
      </c>
      <c r="C21" s="17"/>
      <c r="D21" s="17">
        <v>161.76863</v>
      </c>
      <c r="E21" s="17"/>
      <c r="F21" s="17"/>
      <c r="G21" s="16">
        <v>13438.237999999999</v>
      </c>
    </row>
    <row r="22" spans="1:9" s="16" customFormat="1" x14ac:dyDescent="0.25">
      <c r="B22" s="17" t="s">
        <v>1252</v>
      </c>
      <c r="C22" s="17"/>
      <c r="D22" s="17">
        <v>162.10060110000001</v>
      </c>
      <c r="E22" s="17"/>
      <c r="F22" s="17"/>
      <c r="G22" s="16">
        <v>11976.29</v>
      </c>
    </row>
    <row r="23" spans="1:9" s="16" customFormat="1" x14ac:dyDescent="0.25">
      <c r="B23" s="17" t="s">
        <v>1872</v>
      </c>
      <c r="C23" s="17"/>
      <c r="D23" s="17">
        <v>161.76088039999999</v>
      </c>
      <c r="E23" s="17"/>
      <c r="F23" s="17"/>
      <c r="G23" s="16">
        <v>12315.594999999999</v>
      </c>
    </row>
    <row r="24" spans="1:9" s="16" customFormat="1" x14ac:dyDescent="0.25">
      <c r="B24" s="17"/>
      <c r="C24" s="17"/>
      <c r="D24" s="17"/>
      <c r="E24" s="17"/>
      <c r="F24" s="17"/>
    </row>
    <row r="25" spans="1:9" x14ac:dyDescent="0.25">
      <c r="A25" s="8" t="s">
        <v>613</v>
      </c>
      <c r="B25" s="9" t="s">
        <v>626</v>
      </c>
      <c r="C25" s="9"/>
      <c r="D25" s="9">
        <v>46.028625400000003</v>
      </c>
      <c r="E25" s="9" t="s">
        <v>494</v>
      </c>
      <c r="F25" s="9"/>
      <c r="G25" s="8">
        <v>900.61800000000005</v>
      </c>
      <c r="H25" s="2">
        <f>MEDIAN(G25:G29)</f>
        <v>1008.127</v>
      </c>
      <c r="I25">
        <f>MEDIAN(D25:D29)</f>
        <v>46.100387570000002</v>
      </c>
    </row>
    <row r="26" spans="1:9" s="16" customFormat="1" x14ac:dyDescent="0.25">
      <c r="B26" s="17" t="s">
        <v>1216</v>
      </c>
      <c r="C26" s="17"/>
      <c r="D26" s="17">
        <v>46.100387570000002</v>
      </c>
      <c r="E26" s="17"/>
      <c r="F26" s="17"/>
      <c r="G26" s="16">
        <v>1131.374</v>
      </c>
    </row>
    <row r="27" spans="1:9" s="16" customFormat="1" x14ac:dyDescent="0.25">
      <c r="B27" s="17" t="s">
        <v>1217</v>
      </c>
      <c r="C27" s="17"/>
      <c r="D27" s="17">
        <v>46.078246999999998</v>
      </c>
      <c r="E27" s="17"/>
      <c r="F27" s="17"/>
      <c r="G27" s="16">
        <v>1050.7070000000001</v>
      </c>
    </row>
    <row r="28" spans="1:9" s="16" customFormat="1" x14ac:dyDescent="0.25">
      <c r="B28" s="17" t="s">
        <v>1218</v>
      </c>
      <c r="C28" s="17"/>
      <c r="D28" s="17">
        <v>46.11404418</v>
      </c>
      <c r="E28" s="17"/>
      <c r="F28" s="17"/>
      <c r="G28" s="16">
        <v>1008.127</v>
      </c>
    </row>
    <row r="29" spans="1:9" s="16" customFormat="1" x14ac:dyDescent="0.25">
      <c r="B29" s="17" t="s">
        <v>1871</v>
      </c>
      <c r="C29" s="17"/>
      <c r="D29" s="17">
        <v>46.10408889</v>
      </c>
      <c r="E29" s="17"/>
      <c r="F29" s="17"/>
      <c r="G29" s="16">
        <v>972.22299999999996</v>
      </c>
    </row>
    <row r="30" spans="1:9" s="16" customFormat="1" x14ac:dyDescent="0.25">
      <c r="B30" s="17"/>
      <c r="C30" s="17"/>
      <c r="D30" s="17"/>
      <c r="E30" s="17"/>
      <c r="F30" s="17"/>
    </row>
    <row r="31" spans="1:9" x14ac:dyDescent="0.25">
      <c r="A31" s="9" t="s">
        <v>1226</v>
      </c>
      <c r="B31" s="8" t="s">
        <v>619</v>
      </c>
      <c r="C31" s="9"/>
      <c r="D31" s="9">
        <v>16.278434699999998</v>
      </c>
      <c r="E31" s="9" t="s">
        <v>497</v>
      </c>
      <c r="F31" s="9"/>
      <c r="G31" s="16">
        <v>1.96</v>
      </c>
      <c r="H31" s="2">
        <f>MEDIAN(G31:G35)</f>
        <v>2.8450000000000002</v>
      </c>
      <c r="I31">
        <f>MEDIAN(D31:D35)</f>
        <v>16.418968199999998</v>
      </c>
    </row>
    <row r="32" spans="1:9" s="16" customFormat="1" x14ac:dyDescent="0.25">
      <c r="A32" s="17"/>
      <c r="B32" s="16" t="s">
        <v>1227</v>
      </c>
      <c r="C32" s="17"/>
      <c r="D32" s="17">
        <v>16.419456</v>
      </c>
      <c r="E32" s="17"/>
      <c r="F32" s="17"/>
      <c r="G32" s="16">
        <v>2.9609999999999999</v>
      </c>
    </row>
    <row r="33" spans="1:9" s="16" customFormat="1" x14ac:dyDescent="0.25">
      <c r="A33" s="17"/>
      <c r="B33" s="16" t="s">
        <v>1228</v>
      </c>
      <c r="C33" s="17"/>
      <c r="D33" s="17">
        <v>16.419149999999998</v>
      </c>
      <c r="E33" s="17"/>
      <c r="F33" s="17"/>
      <c r="G33" s="16">
        <v>3.2120000000000002</v>
      </c>
    </row>
    <row r="34" spans="1:9" s="16" customFormat="1" x14ac:dyDescent="0.25">
      <c r="A34" s="17"/>
      <c r="B34" s="16" t="s">
        <v>1229</v>
      </c>
      <c r="C34" s="17"/>
      <c r="D34" s="17">
        <v>16.418968199999998</v>
      </c>
      <c r="E34" s="17"/>
      <c r="F34" s="17"/>
      <c r="G34" s="16">
        <v>2.8450000000000002</v>
      </c>
    </row>
    <row r="35" spans="1:9" s="16" customFormat="1" x14ac:dyDescent="0.25">
      <c r="A35" s="17"/>
      <c r="B35" s="16" t="s">
        <v>1870</v>
      </c>
      <c r="C35" s="17"/>
      <c r="D35" s="17">
        <v>16.418090400000001</v>
      </c>
      <c r="E35" s="17"/>
      <c r="F35" s="17"/>
      <c r="G35" s="16">
        <v>2.16</v>
      </c>
    </row>
    <row r="36" spans="1:9" s="16" customFormat="1" x14ac:dyDescent="0.25">
      <c r="A36" s="17"/>
      <c r="C36" s="17"/>
      <c r="D36" s="17"/>
      <c r="E36" s="17"/>
      <c r="F36" s="17"/>
    </row>
    <row r="37" spans="1:9" x14ac:dyDescent="0.25">
      <c r="A37" s="9" t="s">
        <v>1230</v>
      </c>
      <c r="B37" s="9" t="s">
        <v>620</v>
      </c>
      <c r="C37" s="9"/>
      <c r="D37" s="9">
        <v>20.6469345</v>
      </c>
      <c r="E37" s="9" t="s">
        <v>494</v>
      </c>
      <c r="F37" s="9"/>
      <c r="G37" s="17">
        <v>11.962</v>
      </c>
    </row>
    <row r="38" spans="1:9" s="16" customFormat="1" x14ac:dyDescent="0.25">
      <c r="A38" s="17"/>
      <c r="B38" s="17"/>
      <c r="C38" s="17"/>
      <c r="D38" s="17"/>
      <c r="E38" s="17"/>
      <c r="F38" s="17"/>
      <c r="G38" s="17"/>
    </row>
    <row r="39" spans="1:9" x14ac:dyDescent="0.25">
      <c r="A39" s="9" t="s">
        <v>415</v>
      </c>
      <c r="B39" s="9" t="s">
        <v>621</v>
      </c>
      <c r="C39" s="9"/>
      <c r="D39" s="9">
        <v>15.744384</v>
      </c>
      <c r="E39" s="9" t="s">
        <v>497</v>
      </c>
      <c r="F39" s="9"/>
      <c r="G39" s="17">
        <v>3.0510000000000002</v>
      </c>
      <c r="H39" s="2">
        <f>MEDIAN(G39:G43)</f>
        <v>3.2240000000000002</v>
      </c>
      <c r="I39">
        <f>MEDIAN(D39:D43)</f>
        <v>15.673580899999999</v>
      </c>
    </row>
    <row r="40" spans="1:9" s="16" customFormat="1" x14ac:dyDescent="0.25">
      <c r="A40" s="17"/>
      <c r="B40" s="17" t="s">
        <v>1231</v>
      </c>
      <c r="C40" s="17"/>
      <c r="D40" s="17">
        <v>15.67394256</v>
      </c>
      <c r="E40" s="17"/>
      <c r="F40" s="17"/>
      <c r="G40" s="17">
        <v>3.3519999999999999</v>
      </c>
    </row>
    <row r="41" spans="1:9" s="16" customFormat="1" x14ac:dyDescent="0.25">
      <c r="A41" s="17"/>
      <c r="B41" s="17" t="s">
        <v>1232</v>
      </c>
      <c r="C41" s="17"/>
      <c r="D41" s="17">
        <v>15.67356109</v>
      </c>
      <c r="E41" s="17"/>
      <c r="F41" s="17"/>
      <c r="G41" s="17">
        <v>3.2810000000000001</v>
      </c>
    </row>
    <row r="42" spans="1:9" s="16" customFormat="1" x14ac:dyDescent="0.25">
      <c r="A42" s="17"/>
      <c r="B42" s="17" t="s">
        <v>1233</v>
      </c>
      <c r="C42" s="17"/>
      <c r="D42" s="17">
        <v>15.67345428</v>
      </c>
      <c r="E42" s="17"/>
      <c r="F42" s="17"/>
      <c r="G42" s="17">
        <v>3.2240000000000002</v>
      </c>
    </row>
    <row r="43" spans="1:9" s="16" customFormat="1" x14ac:dyDescent="0.25">
      <c r="A43" s="17"/>
      <c r="B43" s="17" t="s">
        <v>1869</v>
      </c>
      <c r="C43" s="17"/>
      <c r="D43" s="17">
        <v>15.673580899999999</v>
      </c>
      <c r="E43" s="17"/>
      <c r="F43" s="17"/>
      <c r="G43" s="17">
        <v>3.2080000000000002</v>
      </c>
    </row>
    <row r="44" spans="1:9" s="16" customFormat="1" x14ac:dyDescent="0.25">
      <c r="A44" s="17"/>
      <c r="B44" s="17"/>
      <c r="C44" s="17"/>
      <c r="D44" s="17"/>
      <c r="E44" s="17"/>
      <c r="F44" s="17"/>
    </row>
    <row r="45" spans="1:9" x14ac:dyDescent="0.25">
      <c r="A45" s="9" t="s">
        <v>425</v>
      </c>
      <c r="B45" s="9" t="s">
        <v>622</v>
      </c>
      <c r="C45" s="9"/>
      <c r="D45" s="9">
        <v>8.7694625853999995</v>
      </c>
      <c r="E45" s="9" t="s">
        <v>529</v>
      </c>
      <c r="F45" s="9"/>
      <c r="G45" s="17">
        <v>30.896999999999998</v>
      </c>
      <c r="H45" s="2">
        <f>MEDIAN(G45:G49)</f>
        <v>30.216000000000001</v>
      </c>
      <c r="I45">
        <f>MEDIAN(D45:D49)</f>
        <v>8.5757904000000007</v>
      </c>
    </row>
    <row r="46" spans="1:9" s="16" customFormat="1" x14ac:dyDescent="0.25">
      <c r="A46" s="17"/>
      <c r="B46" s="17" t="s">
        <v>1234</v>
      </c>
      <c r="C46" s="17"/>
      <c r="D46" s="17">
        <v>8.5911407400000002</v>
      </c>
      <c r="E46" s="17"/>
      <c r="F46" s="17"/>
      <c r="G46" s="17">
        <v>29.497</v>
      </c>
    </row>
    <row r="47" spans="1:9" s="16" customFormat="1" x14ac:dyDescent="0.25">
      <c r="A47" s="17"/>
      <c r="B47" s="17" t="s">
        <v>1235</v>
      </c>
      <c r="C47" s="17"/>
      <c r="D47" s="17">
        <v>7.9403991600000001</v>
      </c>
      <c r="E47" s="17"/>
      <c r="F47" s="17"/>
      <c r="G47" s="17">
        <v>29.256</v>
      </c>
    </row>
    <row r="48" spans="1:9" s="16" customFormat="1" x14ac:dyDescent="0.25">
      <c r="A48" s="17"/>
      <c r="B48" s="17" t="s">
        <v>1236</v>
      </c>
      <c r="C48" s="17"/>
      <c r="D48" s="17">
        <v>8.5757904000000007</v>
      </c>
      <c r="E48" s="17"/>
      <c r="F48" s="17"/>
      <c r="G48" s="17">
        <v>30.594999999999999</v>
      </c>
    </row>
    <row r="49" spans="1:9" s="16" customFormat="1" x14ac:dyDescent="0.25">
      <c r="A49" s="17"/>
      <c r="B49" s="17" t="s">
        <v>1868</v>
      </c>
      <c r="C49" s="17"/>
      <c r="D49" s="17">
        <v>8.1280889999999992</v>
      </c>
      <c r="E49" s="17"/>
      <c r="F49" s="17"/>
      <c r="G49" s="17">
        <v>30.216000000000001</v>
      </c>
    </row>
    <row r="50" spans="1:9" s="16" customFormat="1" x14ac:dyDescent="0.25">
      <c r="A50" s="17"/>
      <c r="B50" s="17"/>
      <c r="C50" s="17"/>
      <c r="D50" s="17"/>
      <c r="E50" s="17"/>
      <c r="F50" s="17"/>
    </row>
    <row r="51" spans="1:9" x14ac:dyDescent="0.25">
      <c r="A51" s="9" t="s">
        <v>441</v>
      </c>
      <c r="B51" s="9" t="s">
        <v>623</v>
      </c>
      <c r="D51" s="9">
        <v>5.874221801</v>
      </c>
      <c r="E51" s="9" t="s">
        <v>497</v>
      </c>
      <c r="F51" s="9"/>
      <c r="G51" s="17">
        <v>1.8280000000000001</v>
      </c>
      <c r="H51" s="2">
        <f>MEDIAN(G51:G55)</f>
        <v>2.2280000000000002</v>
      </c>
      <c r="I51">
        <f>MEDIAN(D51:D55)</f>
        <v>5.90275573</v>
      </c>
    </row>
    <row r="52" spans="1:9" s="16" customFormat="1" x14ac:dyDescent="0.25">
      <c r="A52" s="17"/>
      <c r="B52" s="17" t="s">
        <v>1237</v>
      </c>
      <c r="D52" s="17">
        <v>5.9028244010000002</v>
      </c>
      <c r="E52" s="17"/>
      <c r="F52" s="17"/>
      <c r="G52" s="17">
        <v>2.2999999999999998</v>
      </c>
    </row>
    <row r="53" spans="1:9" s="16" customFormat="1" x14ac:dyDescent="0.25">
      <c r="A53" s="17"/>
      <c r="B53" s="17" t="s">
        <v>1238</v>
      </c>
      <c r="D53" s="17">
        <v>5.90275573</v>
      </c>
      <c r="E53" s="17"/>
      <c r="F53" s="17"/>
      <c r="G53" s="17">
        <v>2.2280000000000002</v>
      </c>
    </row>
    <row r="54" spans="1:9" s="16" customFormat="1" x14ac:dyDescent="0.25">
      <c r="A54" s="17"/>
      <c r="B54" s="17" t="s">
        <v>1239</v>
      </c>
      <c r="D54" s="17">
        <v>6.5554885864000001</v>
      </c>
      <c r="E54" s="17"/>
      <c r="F54" s="17"/>
      <c r="G54" s="17">
        <v>2.4889999999999999</v>
      </c>
    </row>
    <row r="55" spans="1:9" s="16" customFormat="1" x14ac:dyDescent="0.25">
      <c r="A55" s="17"/>
      <c r="B55" s="17" t="s">
        <v>1867</v>
      </c>
      <c r="D55" s="17">
        <v>5.9024080659999996</v>
      </c>
      <c r="E55" s="17"/>
      <c r="F55" s="17"/>
      <c r="G55" s="17">
        <v>2.13</v>
      </c>
    </row>
    <row r="56" spans="1:9" s="16" customFormat="1" x14ac:dyDescent="0.25">
      <c r="A56" s="17"/>
      <c r="B56" s="17"/>
      <c r="D56" s="17"/>
      <c r="E56" s="17"/>
      <c r="F56" s="17"/>
    </row>
    <row r="57" spans="1:9" x14ac:dyDescent="0.25">
      <c r="A57" s="9" t="s">
        <v>624</v>
      </c>
      <c r="B57" s="9" t="s">
        <v>625</v>
      </c>
      <c r="C57" s="9"/>
      <c r="D57" s="9">
        <v>5.9685745199999998</v>
      </c>
      <c r="E57" s="9" t="s">
        <v>497</v>
      </c>
      <c r="F57" s="9"/>
      <c r="G57" s="8">
        <v>1.8340000000000001</v>
      </c>
    </row>
    <row r="60" spans="1:9" x14ac:dyDescent="0.25">
      <c r="A60" s="7" t="s">
        <v>0</v>
      </c>
      <c r="B60" s="7" t="s">
        <v>963</v>
      </c>
      <c r="C60" s="7" t="s">
        <v>3</v>
      </c>
      <c r="D60" s="7" t="s">
        <v>4</v>
      </c>
      <c r="E60" s="7" t="s">
        <v>617</v>
      </c>
      <c r="G60" s="7" t="s">
        <v>964</v>
      </c>
    </row>
    <row r="61" spans="1:9" x14ac:dyDescent="0.25">
      <c r="A61" s="8" t="s">
        <v>627</v>
      </c>
      <c r="B61" s="8" t="s">
        <v>629</v>
      </c>
      <c r="D61" s="8">
        <v>1027.249855</v>
      </c>
      <c r="E61" s="8">
        <v>4</v>
      </c>
      <c r="G61" s="8">
        <v>3827.4029999999998</v>
      </c>
    </row>
    <row r="62" spans="1:9" x14ac:dyDescent="0.25">
      <c r="A62" s="8" t="s">
        <v>628</v>
      </c>
      <c r="B62" s="8" t="s">
        <v>630</v>
      </c>
      <c r="D62" s="8">
        <v>1130.05811309</v>
      </c>
      <c r="E62" s="8">
        <v>4</v>
      </c>
      <c r="G62" s="8">
        <v>8517.81</v>
      </c>
    </row>
    <row r="64" spans="1:9" x14ac:dyDescent="0.25">
      <c r="A64" s="9" t="s">
        <v>661</v>
      </c>
    </row>
    <row r="65" spans="1:9" x14ac:dyDescent="0.25">
      <c r="A65" s="10" t="s">
        <v>0</v>
      </c>
      <c r="B65" s="10" t="s">
        <v>963</v>
      </c>
      <c r="C65" s="10" t="s">
        <v>3</v>
      </c>
      <c r="D65" s="10" t="s">
        <v>4</v>
      </c>
      <c r="E65" s="7" t="s">
        <v>617</v>
      </c>
      <c r="F65" s="10" t="s">
        <v>962</v>
      </c>
      <c r="G65" s="7" t="s">
        <v>964</v>
      </c>
      <c r="H65" s="1" t="s">
        <v>1979</v>
      </c>
      <c r="I65" s="1" t="s">
        <v>1980</v>
      </c>
    </row>
    <row r="66" spans="1:9" x14ac:dyDescent="0.25">
      <c r="A66" s="9" t="s">
        <v>700</v>
      </c>
      <c r="B66" s="11" t="s">
        <v>961</v>
      </c>
      <c r="C66" s="9"/>
      <c r="D66" s="9">
        <v>817.95277404700005</v>
      </c>
      <c r="E66" s="9" t="s">
        <v>497</v>
      </c>
      <c r="F66" s="9" t="s">
        <v>584</v>
      </c>
      <c r="G66" s="6">
        <v>114500.996</v>
      </c>
      <c r="H66" s="2">
        <f>MEDIAN(G66:G70)</f>
        <v>112501.689</v>
      </c>
      <c r="I66">
        <f>MEDIAN(D66:D70)</f>
        <v>800.15249089999998</v>
      </c>
    </row>
    <row r="67" spans="1:9" s="16" customFormat="1" x14ac:dyDescent="0.25">
      <c r="A67" s="17"/>
      <c r="B67" s="11" t="s">
        <v>1020</v>
      </c>
      <c r="C67" s="17"/>
      <c r="D67" s="17">
        <v>219.8504867</v>
      </c>
      <c r="E67" s="17"/>
      <c r="F67" s="17"/>
      <c r="G67" s="6">
        <v>112501.689</v>
      </c>
      <c r="H67" s="11"/>
      <c r="I67" s="11"/>
    </row>
    <row r="68" spans="1:9" s="16" customFormat="1" x14ac:dyDescent="0.25">
      <c r="A68" s="17"/>
      <c r="B68" s="11" t="s">
        <v>1864</v>
      </c>
      <c r="C68" s="17"/>
      <c r="D68" s="17">
        <v>800.15249089999998</v>
      </c>
      <c r="E68" s="17"/>
      <c r="F68" s="17"/>
      <c r="G68" s="6">
        <v>114673.90399999999</v>
      </c>
      <c r="H68" s="11"/>
      <c r="I68" s="11"/>
    </row>
    <row r="69" spans="1:9" s="16" customFormat="1" x14ac:dyDescent="0.25">
      <c r="A69" s="17"/>
      <c r="B69" s="11" t="s">
        <v>1865</v>
      </c>
      <c r="C69" s="17"/>
      <c r="D69" s="17">
        <v>823.19705850000003</v>
      </c>
      <c r="E69" s="17"/>
      <c r="F69" s="17"/>
      <c r="G69" s="6">
        <v>112454.087</v>
      </c>
      <c r="H69" s="11"/>
      <c r="I69" s="11"/>
    </row>
    <row r="70" spans="1:9" s="16" customFormat="1" x14ac:dyDescent="0.25">
      <c r="A70" s="17"/>
      <c r="B70" s="11" t="s">
        <v>1866</v>
      </c>
      <c r="C70" s="17"/>
      <c r="D70" s="17">
        <v>213.63018819999999</v>
      </c>
      <c r="E70" s="17"/>
      <c r="F70" s="17"/>
      <c r="G70" s="6">
        <v>112379.45</v>
      </c>
      <c r="H70" s="11"/>
      <c r="I70" s="11"/>
    </row>
    <row r="71" spans="1:9" s="16" customFormat="1" x14ac:dyDescent="0.25">
      <c r="A71" s="17"/>
      <c r="B71" s="11"/>
      <c r="C71" s="17"/>
      <c r="D71" s="17"/>
      <c r="E71" s="17"/>
      <c r="F71" s="17"/>
      <c r="G71" s="6"/>
      <c r="H71" s="11"/>
      <c r="I71" s="11"/>
    </row>
    <row r="72" spans="1:9" x14ac:dyDescent="0.25">
      <c r="A72" s="9" t="s">
        <v>681</v>
      </c>
      <c r="B72" s="9" t="s">
        <v>959</v>
      </c>
      <c r="C72" s="9"/>
      <c r="D72" s="9">
        <v>578.24162292480401</v>
      </c>
      <c r="E72" s="9" t="s">
        <v>497</v>
      </c>
      <c r="F72" s="9" t="s">
        <v>584</v>
      </c>
      <c r="G72" s="8">
        <v>70431.423999999999</v>
      </c>
      <c r="H72" s="2">
        <f>MEDIAN(G72:G76)</f>
        <v>72921.187999999995</v>
      </c>
      <c r="I72">
        <f>MEDIAN(D72:D76)</f>
        <v>589.89970510000001</v>
      </c>
    </row>
    <row r="73" spans="1:9" s="16" customFormat="1" x14ac:dyDescent="0.25">
      <c r="A73" s="17"/>
      <c r="B73" s="17" t="s">
        <v>1005</v>
      </c>
      <c r="C73" s="17"/>
      <c r="D73" s="17">
        <v>589.99495690000003</v>
      </c>
      <c r="E73" s="17"/>
      <c r="F73" s="17"/>
      <c r="G73" s="16">
        <v>63966.48</v>
      </c>
    </row>
    <row r="74" spans="1:9" s="16" customFormat="1" x14ac:dyDescent="0.25">
      <c r="A74" s="17"/>
      <c r="B74" s="17" t="s">
        <v>1027</v>
      </c>
      <c r="C74" s="17"/>
      <c r="D74" s="17">
        <v>585.85537719720003</v>
      </c>
      <c r="E74" s="17"/>
      <c r="F74" s="17"/>
      <c r="G74" s="16">
        <v>87212.126000000004</v>
      </c>
    </row>
    <row r="75" spans="1:9" s="16" customFormat="1" x14ac:dyDescent="0.25">
      <c r="A75" s="17"/>
      <c r="B75" s="17" t="s">
        <v>1862</v>
      </c>
      <c r="C75" s="17"/>
      <c r="D75" s="17">
        <v>589.99811839999995</v>
      </c>
      <c r="E75" s="17"/>
      <c r="F75" s="17"/>
      <c r="G75" s="16">
        <v>72921.187999999995</v>
      </c>
    </row>
    <row r="76" spans="1:9" s="16" customFormat="1" x14ac:dyDescent="0.25">
      <c r="A76" s="17"/>
      <c r="B76" s="17" t="s">
        <v>1863</v>
      </c>
      <c r="C76" s="17"/>
      <c r="D76" s="17">
        <v>589.89970510000001</v>
      </c>
      <c r="E76" s="17"/>
      <c r="F76" s="17"/>
      <c r="G76" s="16">
        <v>78072.891000000003</v>
      </c>
    </row>
    <row r="77" spans="1:9" s="16" customFormat="1" x14ac:dyDescent="0.25">
      <c r="A77" s="17"/>
      <c r="B77" s="17"/>
      <c r="C77" s="17"/>
      <c r="D77" s="17"/>
      <c r="E77" s="17"/>
      <c r="F77" s="17"/>
    </row>
    <row r="78" spans="1:9" x14ac:dyDescent="0.25">
      <c r="A78" s="9" t="s">
        <v>682</v>
      </c>
      <c r="B78" s="9" t="s">
        <v>958</v>
      </c>
      <c r="C78" s="9"/>
      <c r="D78" s="9">
        <v>303.06708520000001</v>
      </c>
      <c r="E78" s="9" t="s">
        <v>497</v>
      </c>
      <c r="F78" s="9" t="s">
        <v>960</v>
      </c>
      <c r="G78" s="8">
        <v>6111.4660000000003</v>
      </c>
      <c r="H78" s="2">
        <f>MEDIAN(G78:G82)</f>
        <v>6111.4660000000003</v>
      </c>
      <c r="I78">
        <f>MEDIAN(D78:D82)</f>
        <v>303.30922020000003</v>
      </c>
    </row>
    <row r="79" spans="1:9" s="16" customFormat="1" x14ac:dyDescent="0.25">
      <c r="A79" s="17"/>
      <c r="B79" s="17" t="s">
        <v>1001</v>
      </c>
      <c r="C79" s="17"/>
      <c r="D79" s="17">
        <v>303.76084129999998</v>
      </c>
      <c r="E79" s="17"/>
      <c r="F79" s="17"/>
      <c r="G79" s="16">
        <v>6804.53</v>
      </c>
    </row>
    <row r="80" spans="1:9" s="16" customFormat="1" x14ac:dyDescent="0.25">
      <c r="A80" s="17"/>
      <c r="B80" s="17" t="s">
        <v>1024</v>
      </c>
      <c r="C80" s="17"/>
      <c r="D80" s="17">
        <v>136.53075999999999</v>
      </c>
      <c r="E80" s="17"/>
      <c r="F80" s="17"/>
      <c r="G80" s="16">
        <v>6173.6109999999999</v>
      </c>
    </row>
    <row r="81" spans="1:9" s="16" customFormat="1" x14ac:dyDescent="0.25">
      <c r="A81" s="17"/>
      <c r="B81" s="17" t="s">
        <v>1207</v>
      </c>
      <c r="C81" s="17"/>
      <c r="D81" s="17">
        <v>303.32325744000002</v>
      </c>
      <c r="E81" s="17"/>
      <c r="F81" s="17"/>
      <c r="G81" s="16">
        <v>5936.8649999999998</v>
      </c>
    </row>
    <row r="82" spans="1:9" s="16" customFormat="1" x14ac:dyDescent="0.25">
      <c r="A82" s="17"/>
      <c r="B82" s="17" t="s">
        <v>1861</v>
      </c>
      <c r="C82" s="17"/>
      <c r="D82" s="17">
        <v>303.30922020000003</v>
      </c>
      <c r="E82" s="17"/>
      <c r="F82" s="17"/>
      <c r="G82" s="16">
        <v>6012.8059999999996</v>
      </c>
    </row>
    <row r="83" spans="1:9" s="16" customFormat="1" x14ac:dyDescent="0.25">
      <c r="A83" s="17"/>
      <c r="B83" s="17"/>
      <c r="C83" s="17"/>
      <c r="D83" s="17"/>
      <c r="E83" s="17"/>
      <c r="F83" s="17"/>
    </row>
    <row r="84" spans="1:9" x14ac:dyDescent="0.25">
      <c r="A84" s="9" t="s">
        <v>683</v>
      </c>
      <c r="B84" s="9" t="s">
        <v>956</v>
      </c>
      <c r="C84" s="9"/>
      <c r="D84" s="9">
        <v>356.869438</v>
      </c>
      <c r="E84" s="9" t="s">
        <v>497</v>
      </c>
      <c r="F84" s="9" t="s">
        <v>960</v>
      </c>
      <c r="G84" s="8">
        <v>5286.826</v>
      </c>
      <c r="H84" s="2">
        <f>MEDIAN(G84:G88)</f>
        <v>6613.1819999999998</v>
      </c>
      <c r="I84">
        <f>MEDIAN(D84:D88)</f>
        <v>197.97712129999999</v>
      </c>
    </row>
    <row r="85" spans="1:9" s="16" customFormat="1" x14ac:dyDescent="0.25">
      <c r="A85" s="17"/>
      <c r="B85" s="17" t="s">
        <v>993</v>
      </c>
      <c r="C85" s="17"/>
      <c r="D85" s="17">
        <v>197.97518919999999</v>
      </c>
      <c r="E85" s="17"/>
      <c r="F85" s="17"/>
      <c r="G85" s="16">
        <v>7112.0929999999998</v>
      </c>
    </row>
    <row r="86" spans="1:9" s="16" customFormat="1" x14ac:dyDescent="0.25">
      <c r="A86" s="17"/>
      <c r="B86" s="17" t="s">
        <v>998</v>
      </c>
      <c r="C86" s="17"/>
      <c r="D86" s="17">
        <v>356.76935570000001</v>
      </c>
      <c r="E86" s="17"/>
      <c r="F86" s="17"/>
      <c r="G86" s="16">
        <v>6582.5150000000003</v>
      </c>
    </row>
    <row r="87" spans="1:9" s="16" customFormat="1" x14ac:dyDescent="0.25">
      <c r="A87" s="17"/>
      <c r="B87" s="17" t="s">
        <v>1209</v>
      </c>
      <c r="C87" s="17"/>
      <c r="D87" s="17">
        <v>197.97537990000001</v>
      </c>
      <c r="E87" s="17"/>
      <c r="F87" s="17"/>
      <c r="G87" s="16">
        <v>6670.3109999999997</v>
      </c>
    </row>
    <row r="88" spans="1:9" s="16" customFormat="1" x14ac:dyDescent="0.25">
      <c r="A88" s="17"/>
      <c r="B88" s="17" t="s">
        <v>1860</v>
      </c>
      <c r="C88" s="17"/>
      <c r="D88" s="17">
        <v>197.97712129999999</v>
      </c>
      <c r="E88" s="17"/>
      <c r="F88" s="17"/>
      <c r="G88" s="16">
        <v>6613.1819999999998</v>
      </c>
    </row>
    <row r="89" spans="1:9" s="16" customFormat="1" x14ac:dyDescent="0.25">
      <c r="A89" s="17"/>
      <c r="B89" s="17"/>
      <c r="C89" s="17"/>
      <c r="D89" s="17"/>
      <c r="E89" s="17"/>
      <c r="F89" s="17"/>
    </row>
    <row r="90" spans="1:9" x14ac:dyDescent="0.25">
      <c r="A90" s="9" t="s">
        <v>684</v>
      </c>
      <c r="B90" s="9" t="s">
        <v>957</v>
      </c>
      <c r="C90" s="9"/>
      <c r="D90" s="9">
        <v>49.026794432999999</v>
      </c>
      <c r="E90" s="9" t="s">
        <v>497</v>
      </c>
      <c r="F90" s="9" t="s">
        <v>960</v>
      </c>
      <c r="G90" s="8">
        <v>405.93099999999998</v>
      </c>
      <c r="H90" s="2">
        <f>MEDIAN(G90:G94)</f>
        <v>472.19</v>
      </c>
      <c r="I90">
        <f>MEDIAN(D90:D94)</f>
        <v>64.313903800000006</v>
      </c>
    </row>
    <row r="91" spans="1:9" s="16" customFormat="1" x14ac:dyDescent="0.25">
      <c r="A91" s="17"/>
      <c r="B91" s="17" t="s">
        <v>987</v>
      </c>
      <c r="C91" s="17"/>
      <c r="D91" s="17">
        <v>64.313903800000006</v>
      </c>
      <c r="E91" s="17"/>
      <c r="F91" s="17"/>
      <c r="G91" s="16">
        <v>474.73700000000002</v>
      </c>
    </row>
    <row r="92" spans="1:9" s="16" customFormat="1" x14ac:dyDescent="0.25">
      <c r="A92" s="17"/>
      <c r="B92" s="17" t="s">
        <v>988</v>
      </c>
      <c r="C92" s="17"/>
      <c r="D92" s="17">
        <v>34.354858</v>
      </c>
      <c r="E92" s="17"/>
      <c r="F92" s="17"/>
      <c r="G92" s="16">
        <v>485.08499999999998</v>
      </c>
    </row>
    <row r="93" spans="1:9" s="16" customFormat="1" x14ac:dyDescent="0.25">
      <c r="A93" s="17"/>
      <c r="B93" s="17" t="s">
        <v>1240</v>
      </c>
      <c r="C93" s="17"/>
      <c r="D93" s="17">
        <v>64.347862243600005</v>
      </c>
      <c r="E93" s="17"/>
      <c r="F93" s="17"/>
      <c r="G93" s="16">
        <v>467.00599999999997</v>
      </c>
    </row>
    <row r="94" spans="1:9" s="16" customFormat="1" x14ac:dyDescent="0.25">
      <c r="A94" s="17"/>
      <c r="B94" s="17" t="s">
        <v>1859</v>
      </c>
      <c r="C94" s="17"/>
      <c r="D94" s="17">
        <v>64.347780630000003</v>
      </c>
      <c r="E94" s="17"/>
      <c r="F94" s="17"/>
      <c r="G94" s="16">
        <v>472.19</v>
      </c>
    </row>
    <row r="95" spans="1:9" s="16" customFormat="1" x14ac:dyDescent="0.25">
      <c r="A95" s="17"/>
      <c r="B95" s="17"/>
      <c r="C95" s="17"/>
      <c r="D95" s="17"/>
      <c r="E95" s="17"/>
      <c r="F95" s="17"/>
    </row>
    <row r="96" spans="1:9" x14ac:dyDescent="0.25">
      <c r="A96" s="9" t="s">
        <v>685</v>
      </c>
      <c r="B96" s="9" t="s">
        <v>689</v>
      </c>
      <c r="C96" s="9"/>
      <c r="D96" s="9">
        <v>294.92617030000002</v>
      </c>
      <c r="E96" s="9" t="s">
        <v>529</v>
      </c>
      <c r="F96" s="9" t="s">
        <v>513</v>
      </c>
      <c r="G96" s="8">
        <v>11772.218999999999</v>
      </c>
      <c r="H96" s="2">
        <f>MEDIAN(G96:G100)</f>
        <v>11772.218999999999</v>
      </c>
      <c r="I96">
        <f>MEDIAN(D96:D100)</f>
        <v>141.566406</v>
      </c>
    </row>
    <row r="97" spans="1:9" x14ac:dyDescent="0.25">
      <c r="A97" s="9"/>
      <c r="B97" s="9" t="s">
        <v>986</v>
      </c>
      <c r="C97" s="9"/>
      <c r="D97" s="9">
        <v>141.566406</v>
      </c>
      <c r="E97" s="9" t="s">
        <v>529</v>
      </c>
      <c r="F97" s="9" t="s">
        <v>513</v>
      </c>
      <c r="G97" s="8">
        <f>3*3600+60*15+44.156</f>
        <v>11744.156000000001</v>
      </c>
    </row>
    <row r="98" spans="1:9" s="16" customFormat="1" x14ac:dyDescent="0.25">
      <c r="A98" s="17"/>
      <c r="B98" s="17" t="s">
        <v>1211</v>
      </c>
      <c r="C98" s="17"/>
      <c r="D98" s="17">
        <v>177.8121261</v>
      </c>
      <c r="E98" s="17"/>
      <c r="F98" s="17"/>
      <c r="G98" s="16">
        <f>3*3600+60*15+53.733</f>
        <v>11753.733</v>
      </c>
    </row>
    <row r="99" spans="1:9" s="16" customFormat="1" x14ac:dyDescent="0.25">
      <c r="A99" s="17"/>
      <c r="B99" s="17" t="s">
        <v>1213</v>
      </c>
      <c r="C99" s="17"/>
      <c r="D99" s="17">
        <v>132.58630299999999</v>
      </c>
      <c r="E99" s="17"/>
      <c r="F99" s="17"/>
      <c r="G99" s="16">
        <f>3*3600+35*60+47.618</f>
        <v>12947.618</v>
      </c>
    </row>
    <row r="100" spans="1:9" s="16" customFormat="1" x14ac:dyDescent="0.25">
      <c r="A100" s="17"/>
      <c r="B100" s="17" t="s">
        <v>1858</v>
      </c>
      <c r="C100" s="17"/>
      <c r="D100" s="17">
        <v>135.60876999999999</v>
      </c>
      <c r="E100" s="17"/>
      <c r="F100" s="17"/>
      <c r="G100" s="16">
        <v>11802.197</v>
      </c>
    </row>
    <row r="101" spans="1:9" x14ac:dyDescent="0.25">
      <c r="A101" s="9"/>
      <c r="B101" s="9"/>
      <c r="C101" s="9"/>
      <c r="D101" s="9"/>
      <c r="E101" s="9"/>
      <c r="F101" s="9"/>
    </row>
    <row r="102" spans="1:9" x14ac:dyDescent="0.25">
      <c r="A102" s="9" t="s">
        <v>677</v>
      </c>
      <c r="B102" s="9" t="s">
        <v>1245</v>
      </c>
      <c r="C102" s="9"/>
      <c r="D102" s="9">
        <v>4.2492828369</v>
      </c>
      <c r="E102" s="9" t="s">
        <v>497</v>
      </c>
      <c r="F102" s="9" t="s">
        <v>584</v>
      </c>
      <c r="G102" s="8">
        <v>97.076999999999998</v>
      </c>
      <c r="H102" s="2">
        <f>MEDIAN(G102:G106)</f>
        <v>103.669</v>
      </c>
      <c r="I102">
        <f>MEDIAN(D102:D106)</f>
        <v>4.1974105799999997</v>
      </c>
    </row>
    <row r="103" spans="1:9" s="16" customFormat="1" x14ac:dyDescent="0.25">
      <c r="A103" s="17"/>
      <c r="B103" s="17" t="s">
        <v>1242</v>
      </c>
      <c r="C103" s="17"/>
      <c r="D103" s="17">
        <v>4.2052230000000002</v>
      </c>
      <c r="E103" s="17"/>
      <c r="F103" s="17"/>
      <c r="G103" s="16">
        <v>102.70099999999999</v>
      </c>
    </row>
    <row r="104" spans="1:9" s="16" customFormat="1" x14ac:dyDescent="0.25">
      <c r="A104" s="17"/>
      <c r="B104" s="17" t="s">
        <v>1243</v>
      </c>
      <c r="C104" s="17"/>
      <c r="D104" s="17">
        <v>4.1933746000000003</v>
      </c>
      <c r="E104" s="17"/>
      <c r="F104" s="17"/>
      <c r="G104" s="16">
        <v>114.895</v>
      </c>
    </row>
    <row r="105" spans="1:9" s="16" customFormat="1" x14ac:dyDescent="0.25">
      <c r="A105" s="17"/>
      <c r="B105" s="17" t="s">
        <v>1244</v>
      </c>
      <c r="C105" s="17"/>
      <c r="D105" s="17">
        <v>4.1974105799999997</v>
      </c>
      <c r="E105" s="17"/>
      <c r="F105" s="17"/>
      <c r="G105" s="16">
        <v>103.669</v>
      </c>
    </row>
    <row r="106" spans="1:9" s="16" customFormat="1" x14ac:dyDescent="0.25">
      <c r="A106" s="17"/>
      <c r="B106" s="17" t="s">
        <v>1857</v>
      </c>
      <c r="C106" s="17"/>
      <c r="D106" s="17">
        <v>4.1901336999999996</v>
      </c>
      <c r="E106" s="17"/>
      <c r="F106" s="17"/>
      <c r="G106" s="16">
        <v>107.599</v>
      </c>
    </row>
    <row r="107" spans="1:9" s="16" customFormat="1" x14ac:dyDescent="0.25">
      <c r="A107" s="17"/>
      <c r="B107" s="17"/>
      <c r="C107" s="17"/>
      <c r="D107" s="17"/>
      <c r="E107" s="17"/>
      <c r="F107" s="17"/>
    </row>
    <row r="108" spans="1:9" x14ac:dyDescent="0.25">
      <c r="A108" s="9" t="s">
        <v>678</v>
      </c>
      <c r="B108" s="9" t="s">
        <v>688</v>
      </c>
      <c r="C108" s="9"/>
      <c r="D108" s="9">
        <v>170.39264678000001</v>
      </c>
      <c r="E108" s="9" t="s">
        <v>529</v>
      </c>
      <c r="F108" s="9" t="s">
        <v>513</v>
      </c>
      <c r="G108" s="8">
        <v>253.16399999999999</v>
      </c>
      <c r="H108" s="2">
        <f>MEDIAN(G108:G112)</f>
        <v>302.38900000000001</v>
      </c>
      <c r="I108">
        <f>MEDIAN(D108:D112)</f>
        <v>170.44669300000001</v>
      </c>
    </row>
    <row r="109" spans="1:9" s="16" customFormat="1" x14ac:dyDescent="0.25">
      <c r="A109" s="17"/>
      <c r="B109" s="17" t="s">
        <v>1028</v>
      </c>
      <c r="C109" s="17"/>
      <c r="D109" s="17">
        <v>170.44669300000001</v>
      </c>
      <c r="E109" s="17"/>
      <c r="F109" s="17"/>
      <c r="G109" s="16">
        <v>272.173</v>
      </c>
    </row>
    <row r="110" spans="1:9" s="16" customFormat="1" x14ac:dyDescent="0.25">
      <c r="A110" s="17"/>
      <c r="B110" s="17" t="s">
        <v>1030</v>
      </c>
      <c r="C110" s="17"/>
      <c r="D110" s="17">
        <v>171.92718505799999</v>
      </c>
      <c r="E110" s="17"/>
      <c r="F110" s="17"/>
      <c r="G110" s="16">
        <v>336.30799999999999</v>
      </c>
    </row>
    <row r="111" spans="1:9" s="16" customFormat="1" x14ac:dyDescent="0.25">
      <c r="A111" s="17"/>
      <c r="B111" s="17" t="s">
        <v>1032</v>
      </c>
      <c r="C111" s="17"/>
      <c r="D111" s="17">
        <v>169.16641229999999</v>
      </c>
      <c r="E111" s="17"/>
      <c r="F111" s="17"/>
      <c r="G111" s="16">
        <v>302.38900000000001</v>
      </c>
    </row>
    <row r="112" spans="1:9" s="16" customFormat="1" x14ac:dyDescent="0.25">
      <c r="A112" s="17"/>
      <c r="B112" s="17" t="s">
        <v>1856</v>
      </c>
      <c r="C112" s="17"/>
      <c r="D112" s="17">
        <v>170.50700029999999</v>
      </c>
      <c r="E112" s="17"/>
      <c r="F112" s="17"/>
      <c r="G112" s="16">
        <v>313.70600000000002</v>
      </c>
    </row>
    <row r="113" spans="1:9" s="16" customFormat="1" x14ac:dyDescent="0.25">
      <c r="A113" s="17"/>
      <c r="B113" s="17"/>
      <c r="C113" s="17"/>
      <c r="D113" s="17"/>
      <c r="E113" s="17"/>
      <c r="F113" s="17"/>
    </row>
    <row r="114" spans="1:9" x14ac:dyDescent="0.25">
      <c r="A114" s="9" t="s">
        <v>679</v>
      </c>
      <c r="B114" s="9" t="s">
        <v>687</v>
      </c>
      <c r="C114" s="9"/>
      <c r="D114" s="9">
        <v>19.200302099999998</v>
      </c>
      <c r="E114" s="9" t="s">
        <v>529</v>
      </c>
      <c r="F114" s="9" t="s">
        <v>513</v>
      </c>
      <c r="G114" s="17" t="s">
        <v>1974</v>
      </c>
      <c r="H114" s="2">
        <f>MEDIAN(G114:G118)</f>
        <v>22.897500000000001</v>
      </c>
      <c r="I114">
        <f>MEDIAN(D114:D118)</f>
        <v>19.6753234</v>
      </c>
    </row>
    <row r="115" spans="1:9" s="16" customFormat="1" x14ac:dyDescent="0.25">
      <c r="A115" s="17"/>
      <c r="B115" s="17" t="s">
        <v>1241</v>
      </c>
      <c r="C115" s="17"/>
      <c r="D115" s="17">
        <v>19.6753234</v>
      </c>
      <c r="E115" s="17"/>
      <c r="F115" s="17"/>
      <c r="G115" s="17">
        <v>23.695</v>
      </c>
    </row>
    <row r="116" spans="1:9" s="16" customFormat="1" x14ac:dyDescent="0.25">
      <c r="A116" s="17"/>
      <c r="B116" s="17" t="s">
        <v>1246</v>
      </c>
      <c r="C116" s="17"/>
      <c r="D116" s="17">
        <v>19.651794429999999</v>
      </c>
      <c r="E116" s="17"/>
      <c r="F116" s="17"/>
      <c r="G116" s="17">
        <v>21.718</v>
      </c>
    </row>
    <row r="117" spans="1:9" s="16" customFormat="1" x14ac:dyDescent="0.25">
      <c r="A117" s="17"/>
      <c r="B117" s="17" t="s">
        <v>1247</v>
      </c>
      <c r="C117" s="17"/>
      <c r="D117" s="17">
        <v>19.69053649</v>
      </c>
      <c r="E117" s="17"/>
      <c r="F117" s="17"/>
      <c r="G117" s="17">
        <v>23.137</v>
      </c>
    </row>
    <row r="118" spans="1:9" s="16" customFormat="1" x14ac:dyDescent="0.25">
      <c r="A118" s="17"/>
      <c r="B118" s="17" t="s">
        <v>1855</v>
      </c>
      <c r="C118" s="17"/>
      <c r="D118" s="17">
        <v>19.8711609</v>
      </c>
      <c r="E118" s="17"/>
      <c r="F118" s="17"/>
      <c r="G118" s="17">
        <v>22.658000000000001</v>
      </c>
    </row>
    <row r="119" spans="1:9" s="16" customFormat="1" x14ac:dyDescent="0.25">
      <c r="A119" s="17"/>
      <c r="B119" s="17"/>
      <c r="C119" s="17"/>
      <c r="D119" s="17"/>
      <c r="E119" s="17"/>
      <c r="F119" s="17"/>
    </row>
    <row r="120" spans="1:9" x14ac:dyDescent="0.25">
      <c r="A120" s="9" t="s">
        <v>680</v>
      </c>
      <c r="B120" s="9" t="s">
        <v>686</v>
      </c>
      <c r="C120" s="9"/>
      <c r="D120" s="9">
        <v>6.5336074000000002</v>
      </c>
      <c r="E120" s="9" t="s">
        <v>497</v>
      </c>
      <c r="F120" s="9" t="s">
        <v>584</v>
      </c>
      <c r="G120" s="17">
        <v>4.87</v>
      </c>
      <c r="H120" s="2">
        <f>MEDIAN(G120:G124)</f>
        <v>2.6880000000000002</v>
      </c>
      <c r="I120">
        <f>MEDIAN(D120:D124)</f>
        <v>7.1631163999999998</v>
      </c>
    </row>
    <row r="121" spans="1:9" x14ac:dyDescent="0.25">
      <c r="A121" s="9"/>
      <c r="B121" s="9" t="s">
        <v>1248</v>
      </c>
      <c r="C121" s="9"/>
      <c r="D121" s="9">
        <v>7.1640777587800004</v>
      </c>
      <c r="E121" s="9"/>
      <c r="F121" s="9"/>
      <c r="G121" s="17">
        <v>2.6989999999999998</v>
      </c>
    </row>
    <row r="122" spans="1:9" x14ac:dyDescent="0.25">
      <c r="B122" s="8" t="s">
        <v>1249</v>
      </c>
      <c r="D122" s="8">
        <v>7.1630020139999999</v>
      </c>
      <c r="G122" s="16">
        <v>2.504</v>
      </c>
    </row>
    <row r="123" spans="1:9" x14ac:dyDescent="0.25">
      <c r="B123" s="8" t="s">
        <v>1250</v>
      </c>
      <c r="D123" s="8">
        <v>7.1631163999999998</v>
      </c>
      <c r="G123" s="16">
        <v>2.625</v>
      </c>
    </row>
    <row r="124" spans="1:9" x14ac:dyDescent="0.25">
      <c r="B124" s="8" t="s">
        <v>1330</v>
      </c>
      <c r="D124" s="8">
        <v>7.1685002000000004</v>
      </c>
      <c r="G124" s="16">
        <v>2.6880000000000002</v>
      </c>
    </row>
    <row r="128" spans="1:9" x14ac:dyDescent="0.25">
      <c r="A128" s="10" t="s">
        <v>0</v>
      </c>
      <c r="B128" s="10" t="s">
        <v>963</v>
      </c>
      <c r="C128" s="10" t="s">
        <v>3</v>
      </c>
      <c r="D128" s="10" t="s">
        <v>4</v>
      </c>
      <c r="E128" s="7" t="s">
        <v>617</v>
      </c>
      <c r="F128" s="10" t="s">
        <v>962</v>
      </c>
      <c r="G128" s="7" t="s">
        <v>964</v>
      </c>
      <c r="H128" s="1" t="s">
        <v>1979</v>
      </c>
      <c r="I128" s="1" t="s">
        <v>1980</v>
      </c>
    </row>
    <row r="129" spans="1:9" s="16" customFormat="1" x14ac:dyDescent="0.25">
      <c r="A129" s="17" t="s">
        <v>2144</v>
      </c>
      <c r="B129" s="25" t="s">
        <v>2145</v>
      </c>
      <c r="C129" s="25"/>
      <c r="D129" s="25">
        <v>57.117767000000001</v>
      </c>
      <c r="E129" s="25" t="s">
        <v>497</v>
      </c>
      <c r="F129" s="25" t="s">
        <v>584</v>
      </c>
      <c r="G129" s="25">
        <v>10.045</v>
      </c>
      <c r="H129" s="2">
        <f>MEDIAN(G129:G133)</f>
        <v>10.045</v>
      </c>
      <c r="I129">
        <f>MEDIAN(D129:D133)</f>
        <v>57.136497400000003</v>
      </c>
    </row>
    <row r="130" spans="1:9" s="16" customFormat="1" x14ac:dyDescent="0.25">
      <c r="A130" s="10"/>
      <c r="B130" s="25" t="s">
        <v>2146</v>
      </c>
      <c r="C130" s="10"/>
      <c r="D130" s="25">
        <v>57.136512699999997</v>
      </c>
      <c r="E130" s="10"/>
      <c r="F130" s="10"/>
      <c r="G130" s="25">
        <v>10.928000000000001</v>
      </c>
      <c r="H130" s="17"/>
    </row>
    <row r="131" spans="1:9" s="16" customFormat="1" x14ac:dyDescent="0.25">
      <c r="A131" s="10"/>
      <c r="B131" s="25" t="s">
        <v>2147</v>
      </c>
      <c r="C131" s="25"/>
      <c r="D131" s="25">
        <v>67.189170000000004</v>
      </c>
      <c r="E131" s="25"/>
      <c r="F131" s="25"/>
      <c r="G131" s="25">
        <v>9.8840000000000003</v>
      </c>
      <c r="H131" s="25"/>
    </row>
    <row r="132" spans="1:9" s="16" customFormat="1" x14ac:dyDescent="0.25">
      <c r="A132" s="10"/>
      <c r="B132" s="25" t="s">
        <v>2148</v>
      </c>
      <c r="C132" s="25"/>
      <c r="D132" s="25">
        <v>57.125610299999998</v>
      </c>
      <c r="E132" s="25"/>
      <c r="F132" s="25"/>
      <c r="G132" s="25">
        <v>9.6310000000000002</v>
      </c>
      <c r="H132" s="25"/>
    </row>
    <row r="133" spans="1:9" s="16" customFormat="1" x14ac:dyDescent="0.25">
      <c r="A133" s="10"/>
      <c r="B133" s="25" t="s">
        <v>2149</v>
      </c>
      <c r="C133" s="25"/>
      <c r="D133" s="25">
        <v>57.136497400000003</v>
      </c>
      <c r="E133" s="25"/>
      <c r="F133" s="25"/>
      <c r="G133" s="25">
        <v>10.696</v>
      </c>
      <c r="H133" s="25"/>
    </row>
    <row r="134" spans="1:9" s="16" customFormat="1" x14ac:dyDescent="0.25">
      <c r="A134" s="10"/>
      <c r="B134" s="25"/>
      <c r="C134" s="25"/>
      <c r="D134" s="25"/>
      <c r="E134" s="25"/>
      <c r="F134" s="25"/>
      <c r="G134" s="25"/>
      <c r="H134" s="25"/>
    </row>
    <row r="135" spans="1:9" x14ac:dyDescent="0.25">
      <c r="A135" s="17" t="s">
        <v>2025</v>
      </c>
      <c r="B135" s="25" t="s">
        <v>2150</v>
      </c>
      <c r="C135" s="25"/>
      <c r="D135" s="25">
        <v>46.439514000000003</v>
      </c>
      <c r="E135" s="25" t="s">
        <v>497</v>
      </c>
      <c r="F135" s="25" t="s">
        <v>584</v>
      </c>
      <c r="G135" s="25">
        <v>8.7479999999999993</v>
      </c>
      <c r="H135" s="2">
        <f>MEDIAN(G135:G139)</f>
        <v>8.4090000000000007</v>
      </c>
      <c r="I135">
        <f>MEDIAN(D135:D139)</f>
        <v>51.637979999999999</v>
      </c>
    </row>
    <row r="136" spans="1:9" x14ac:dyDescent="0.25">
      <c r="A136" s="17"/>
      <c r="B136" s="25" t="s">
        <v>2151</v>
      </c>
      <c r="C136" s="25"/>
      <c r="D136" s="25">
        <v>81.554137999999995</v>
      </c>
      <c r="E136" s="25"/>
      <c r="F136" s="25"/>
      <c r="G136" s="25">
        <v>8.4090000000000007</v>
      </c>
      <c r="H136" s="25"/>
    </row>
    <row r="137" spans="1:9" x14ac:dyDescent="0.25">
      <c r="A137" s="17"/>
      <c r="B137" s="25" t="s">
        <v>2152</v>
      </c>
      <c r="C137" s="25"/>
      <c r="D137" s="25">
        <v>81.228851300000002</v>
      </c>
      <c r="E137" s="25"/>
      <c r="F137" s="25"/>
      <c r="G137" s="25">
        <v>8.3000000000000007</v>
      </c>
      <c r="H137" s="25"/>
    </row>
    <row r="138" spans="1:9" x14ac:dyDescent="0.25">
      <c r="A138" s="17"/>
      <c r="B138" s="25" t="s">
        <v>2153</v>
      </c>
      <c r="C138" s="25"/>
      <c r="D138" s="25">
        <v>46.453285209999997</v>
      </c>
      <c r="E138" s="25"/>
      <c r="F138" s="25"/>
      <c r="G138" s="25">
        <v>8.4920000000000009</v>
      </c>
      <c r="H138" s="25"/>
    </row>
    <row r="139" spans="1:9" x14ac:dyDescent="0.25">
      <c r="A139" s="17"/>
      <c r="B139" s="25" t="s">
        <v>2154</v>
      </c>
      <c r="C139" s="25"/>
      <c r="D139" s="25">
        <v>51.637979999999999</v>
      </c>
      <c r="E139" s="25"/>
      <c r="F139" s="25"/>
      <c r="G139" s="25">
        <v>8.1159999999999997</v>
      </c>
      <c r="H139" s="25"/>
    </row>
    <row r="140" spans="1:9" x14ac:dyDescent="0.25">
      <c r="A140" s="17"/>
      <c r="B140" s="25"/>
      <c r="C140" s="25"/>
      <c r="D140" s="25"/>
      <c r="E140" s="25"/>
      <c r="F140" s="25"/>
      <c r="G140" s="25"/>
      <c r="H140" s="25"/>
    </row>
    <row r="141" spans="1:9" x14ac:dyDescent="0.25">
      <c r="A141" s="17" t="s">
        <v>2026</v>
      </c>
      <c r="B141" s="25" t="s">
        <v>2155</v>
      </c>
      <c r="C141" s="25"/>
      <c r="D141" s="25">
        <v>63.214041999999999</v>
      </c>
      <c r="E141" s="25" t="s">
        <v>497</v>
      </c>
      <c r="F141" s="25" t="s">
        <v>960</v>
      </c>
      <c r="G141" s="25">
        <v>6.3230000000000004</v>
      </c>
      <c r="H141" s="2">
        <f>MEDIAN(G141:G145)</f>
        <v>6.0369999999999999</v>
      </c>
      <c r="I141">
        <f>MEDIAN(D141:D145)</f>
        <v>63.190559299999997</v>
      </c>
    </row>
    <row r="142" spans="1:9" x14ac:dyDescent="0.25">
      <c r="A142" s="17"/>
      <c r="B142" s="25" t="s">
        <v>2156</v>
      </c>
      <c r="C142" s="25"/>
      <c r="D142" s="25">
        <v>63.190559299999997</v>
      </c>
      <c r="E142" s="25"/>
      <c r="F142" s="25"/>
      <c r="G142" s="25">
        <v>6.1260000000000003</v>
      </c>
      <c r="H142" s="25"/>
    </row>
    <row r="143" spans="1:9" x14ac:dyDescent="0.25">
      <c r="A143" s="17"/>
      <c r="B143" s="25" t="s">
        <v>1322</v>
      </c>
      <c r="C143" s="25"/>
      <c r="D143" s="25">
        <v>39.24526977</v>
      </c>
      <c r="E143" s="25"/>
      <c r="F143" s="25"/>
      <c r="G143" s="25">
        <v>5.6260000000000003</v>
      </c>
      <c r="H143" s="25"/>
    </row>
    <row r="144" spans="1:9" x14ac:dyDescent="0.25">
      <c r="A144" s="17"/>
      <c r="B144" s="25" t="s">
        <v>2157</v>
      </c>
      <c r="C144" s="25"/>
      <c r="D144" s="25">
        <v>63.202232000000002</v>
      </c>
      <c r="E144" s="25"/>
      <c r="F144" s="25"/>
      <c r="G144" s="25">
        <v>6.0369999999999999</v>
      </c>
      <c r="H144" s="25"/>
    </row>
    <row r="145" spans="1:9" x14ac:dyDescent="0.25">
      <c r="A145" s="17"/>
      <c r="B145" s="25" t="s">
        <v>1357</v>
      </c>
      <c r="C145" s="25"/>
      <c r="D145" s="25">
        <v>63.186399999999999</v>
      </c>
      <c r="E145" s="25"/>
      <c r="F145" s="25"/>
      <c r="G145" s="25">
        <v>5.6029999999999998</v>
      </c>
      <c r="H145" s="25"/>
    </row>
    <row r="146" spans="1:9" x14ac:dyDescent="0.25">
      <c r="A146" s="17"/>
      <c r="B146" s="25"/>
      <c r="C146" s="25"/>
      <c r="D146" s="25"/>
      <c r="E146" s="25"/>
      <c r="F146" s="25"/>
      <c r="G146" s="25"/>
      <c r="H146" s="25"/>
    </row>
    <row r="147" spans="1:9" x14ac:dyDescent="0.25">
      <c r="A147" s="17" t="s">
        <v>2027</v>
      </c>
      <c r="B147" s="25" t="s">
        <v>2158</v>
      </c>
      <c r="C147" s="25"/>
      <c r="D147" s="25">
        <v>37.377989999999997</v>
      </c>
      <c r="E147" s="25" t="s">
        <v>497</v>
      </c>
      <c r="F147" s="25" t="s">
        <v>584</v>
      </c>
      <c r="G147" s="25">
        <v>6.2750000000000004</v>
      </c>
      <c r="H147" s="2">
        <f>MEDIAN(G147:G151)</f>
        <v>5.8730000000000002</v>
      </c>
      <c r="I147">
        <f>MEDIAN(D147:D151)</f>
        <v>37.429862</v>
      </c>
    </row>
    <row r="148" spans="1:9" x14ac:dyDescent="0.25">
      <c r="A148" s="17"/>
      <c r="B148" s="25" t="s">
        <v>2159</v>
      </c>
      <c r="C148" s="25"/>
      <c r="D148" s="25">
        <v>37.417380999999999</v>
      </c>
      <c r="E148" s="25"/>
      <c r="F148" s="25"/>
      <c r="G148" s="25">
        <v>5.8730000000000002</v>
      </c>
      <c r="H148" s="25"/>
    </row>
    <row r="149" spans="1:9" x14ac:dyDescent="0.25">
      <c r="A149" s="17"/>
      <c r="B149" s="25" t="s">
        <v>2160</v>
      </c>
      <c r="C149" s="25"/>
      <c r="D149" s="25">
        <v>40.54853</v>
      </c>
      <c r="E149" s="25"/>
      <c r="F149" s="25"/>
      <c r="G149" s="25">
        <v>5.5860000000000003</v>
      </c>
      <c r="H149" s="25"/>
    </row>
    <row r="150" spans="1:9" x14ac:dyDescent="0.25">
      <c r="A150" s="17"/>
      <c r="B150" s="25" t="s">
        <v>2161</v>
      </c>
      <c r="C150" s="25"/>
      <c r="D150" s="25">
        <v>40.546591999999997</v>
      </c>
      <c r="E150" s="25"/>
      <c r="F150" s="25"/>
      <c r="G150" s="25">
        <v>6.0990000000000002</v>
      </c>
      <c r="H150" s="25"/>
    </row>
    <row r="151" spans="1:9" x14ac:dyDescent="0.25">
      <c r="A151" s="17"/>
      <c r="B151" s="25" t="s">
        <v>2162</v>
      </c>
      <c r="C151" s="25"/>
      <c r="D151" s="25">
        <v>37.429862</v>
      </c>
      <c r="E151" s="25"/>
      <c r="F151" s="25"/>
      <c r="G151" s="25">
        <v>5.5309999999999997</v>
      </c>
      <c r="H151" s="25"/>
    </row>
    <row r="152" spans="1:9" x14ac:dyDescent="0.25">
      <c r="A152" s="17"/>
      <c r="B152" s="25"/>
      <c r="C152" s="25"/>
      <c r="D152" s="25"/>
      <c r="E152" s="25"/>
      <c r="F152" s="25"/>
      <c r="G152" s="25"/>
      <c r="H152" s="25"/>
    </row>
    <row r="153" spans="1:9" x14ac:dyDescent="0.25">
      <c r="A153" s="17" t="s">
        <v>2028</v>
      </c>
      <c r="B153" s="25" t="s">
        <v>2163</v>
      </c>
      <c r="C153" s="25"/>
      <c r="D153" s="25">
        <v>24.657798700000001</v>
      </c>
      <c r="E153" s="25" t="s">
        <v>497</v>
      </c>
      <c r="F153" s="25" t="s">
        <v>584</v>
      </c>
      <c r="G153" s="25">
        <v>4.601</v>
      </c>
      <c r="H153" s="2">
        <f>MEDIAN(G153:G157)</f>
        <v>4.367</v>
      </c>
      <c r="I153">
        <f>MEDIAN(D153:D157)</f>
        <v>34.191635130999998</v>
      </c>
    </row>
    <row r="154" spans="1:9" x14ac:dyDescent="0.25">
      <c r="A154" s="17"/>
      <c r="B154" s="25" t="s">
        <v>2164</v>
      </c>
      <c r="C154" s="25"/>
      <c r="D154" s="25">
        <v>34.191635130999998</v>
      </c>
      <c r="E154" s="25"/>
      <c r="F154" s="25"/>
      <c r="G154" s="25">
        <v>4.8520000000000003</v>
      </c>
      <c r="H154" s="25"/>
    </row>
    <row r="155" spans="1:9" x14ac:dyDescent="0.25">
      <c r="A155" s="17"/>
      <c r="B155" s="25" t="s">
        <v>2165</v>
      </c>
      <c r="C155" s="25"/>
      <c r="D155" s="25">
        <v>34.183478999999998</v>
      </c>
      <c r="E155" s="25"/>
      <c r="F155" s="25"/>
      <c r="G155" s="25">
        <v>4.2729999999999997</v>
      </c>
      <c r="H155" s="25"/>
    </row>
    <row r="156" spans="1:9" x14ac:dyDescent="0.25">
      <c r="A156" s="17"/>
      <c r="B156" s="25" t="s">
        <v>2166</v>
      </c>
      <c r="C156" s="25"/>
      <c r="D156" s="25">
        <v>36.397171</v>
      </c>
      <c r="E156" s="25"/>
      <c r="F156" s="25"/>
      <c r="G156" s="25">
        <v>4.367</v>
      </c>
      <c r="H156" s="25"/>
    </row>
    <row r="157" spans="1:9" x14ac:dyDescent="0.25">
      <c r="A157" s="17"/>
      <c r="B157" s="25" t="s">
        <v>2167</v>
      </c>
      <c r="C157" s="25"/>
      <c r="D157" s="25">
        <v>34.204063400000003</v>
      </c>
      <c r="E157" s="25"/>
      <c r="F157" s="25"/>
      <c r="G157" s="25">
        <v>4.2670000000000003</v>
      </c>
      <c r="H157" s="25"/>
    </row>
    <row r="158" spans="1:9" x14ac:dyDescent="0.25">
      <c r="A158" s="17"/>
      <c r="B158" s="25"/>
      <c r="C158" s="25"/>
      <c r="D158" s="25"/>
      <c r="E158" s="25"/>
      <c r="F158" s="25"/>
      <c r="G158" s="25"/>
      <c r="H158" s="25"/>
    </row>
    <row r="159" spans="1:9" x14ac:dyDescent="0.25">
      <c r="A159" s="17" t="s">
        <v>2029</v>
      </c>
      <c r="B159" s="25" t="s">
        <v>2168</v>
      </c>
      <c r="C159" s="25"/>
      <c r="D159" s="25">
        <v>7.654083</v>
      </c>
      <c r="E159" s="25" t="s">
        <v>497</v>
      </c>
      <c r="F159" s="25" t="s">
        <v>584</v>
      </c>
      <c r="G159" s="25">
        <v>3.7919999999999998</v>
      </c>
      <c r="H159" s="2">
        <f>MEDIAN(G159:G163)</f>
        <v>3.2360000000000002</v>
      </c>
      <c r="I159">
        <f>MEDIAN(D159:D163)</f>
        <v>7.6691739999999999</v>
      </c>
    </row>
    <row r="160" spans="1:9" x14ac:dyDescent="0.25">
      <c r="A160" s="17"/>
      <c r="B160" s="25" t="s">
        <v>2169</v>
      </c>
      <c r="C160" s="25"/>
      <c r="D160" s="25">
        <v>7.6901849999999996</v>
      </c>
      <c r="E160" s="25"/>
      <c r="F160" s="25"/>
      <c r="G160" s="25">
        <v>2.992</v>
      </c>
      <c r="H160" s="25"/>
    </row>
    <row r="161" spans="1:9" x14ac:dyDescent="0.25">
      <c r="A161" s="17"/>
      <c r="B161" s="25" t="s">
        <v>2170</v>
      </c>
      <c r="C161" s="25"/>
      <c r="D161" s="25">
        <v>7.6687010000000004</v>
      </c>
      <c r="E161" s="25"/>
      <c r="F161" s="25"/>
      <c r="G161" s="25">
        <v>3.0920000000000001</v>
      </c>
      <c r="H161" s="25"/>
    </row>
    <row r="162" spans="1:9" x14ac:dyDescent="0.25">
      <c r="A162" s="17"/>
      <c r="B162" s="25" t="s">
        <v>2171</v>
      </c>
      <c r="C162" s="25"/>
      <c r="D162" s="25">
        <v>8.9329147338000006</v>
      </c>
      <c r="E162" s="25"/>
      <c r="F162" s="25"/>
      <c r="G162" s="25">
        <v>3.6739999999999999</v>
      </c>
      <c r="H162" s="25"/>
    </row>
    <row r="163" spans="1:9" x14ac:dyDescent="0.25">
      <c r="A163" s="17"/>
      <c r="B163" s="25" t="s">
        <v>2172</v>
      </c>
      <c r="C163" s="25"/>
      <c r="D163" s="25">
        <v>7.6691739999999999</v>
      </c>
      <c r="E163" s="25"/>
      <c r="F163" s="25"/>
      <c r="G163" s="25">
        <v>3.2360000000000002</v>
      </c>
      <c r="H163" s="25"/>
    </row>
    <row r="164" spans="1:9" x14ac:dyDescent="0.25">
      <c r="A164" s="17"/>
      <c r="B164" s="25"/>
      <c r="C164" s="25"/>
      <c r="D164" s="25"/>
      <c r="E164" s="25"/>
      <c r="F164" s="25"/>
      <c r="G164" s="25"/>
      <c r="H164" s="25"/>
    </row>
    <row r="165" spans="1:9" x14ac:dyDescent="0.25">
      <c r="A165" s="17" t="s">
        <v>2030</v>
      </c>
      <c r="B165" s="25" t="s">
        <v>2173</v>
      </c>
      <c r="C165" s="25"/>
      <c r="D165" s="25">
        <v>16.380299999999998</v>
      </c>
      <c r="E165" s="25" t="s">
        <v>497</v>
      </c>
      <c r="F165" s="25" t="s">
        <v>584</v>
      </c>
      <c r="G165" s="25">
        <v>2.33</v>
      </c>
      <c r="H165" s="2">
        <f>MEDIAN(G165:G169)</f>
        <v>2.4409999999999998</v>
      </c>
      <c r="I165">
        <f>MEDIAN(D165:D169)</f>
        <v>16.38022613</v>
      </c>
    </row>
    <row r="166" spans="1:9" x14ac:dyDescent="0.25">
      <c r="A166" s="17"/>
      <c r="B166" s="25" t="s">
        <v>2174</v>
      </c>
      <c r="C166" s="25"/>
      <c r="D166" s="25">
        <v>16.378318</v>
      </c>
      <c r="E166" s="25"/>
      <c r="F166" s="25"/>
      <c r="G166" s="25">
        <v>2.8029999999999999</v>
      </c>
      <c r="H166" s="25"/>
    </row>
    <row r="167" spans="1:9" x14ac:dyDescent="0.25">
      <c r="A167" s="17"/>
      <c r="B167" s="25" t="s">
        <v>2175</v>
      </c>
      <c r="C167" s="25"/>
      <c r="D167" s="25">
        <v>16.378561999999999</v>
      </c>
      <c r="E167" s="25"/>
      <c r="F167" s="25"/>
      <c r="G167" s="25">
        <v>2.5630000000000002</v>
      </c>
      <c r="H167" s="25"/>
    </row>
    <row r="168" spans="1:9" x14ac:dyDescent="0.25">
      <c r="A168" s="17"/>
      <c r="B168" s="25" t="s">
        <v>2176</v>
      </c>
      <c r="C168" s="25"/>
      <c r="D168" s="25">
        <v>16.380299999999998</v>
      </c>
      <c r="E168" s="25"/>
      <c r="F168" s="25"/>
      <c r="G168" s="25">
        <v>2.4409999999999998</v>
      </c>
      <c r="H168" s="25"/>
    </row>
    <row r="169" spans="1:9" x14ac:dyDescent="0.25">
      <c r="A169" s="17"/>
      <c r="B169" s="25" t="s">
        <v>2177</v>
      </c>
      <c r="C169" s="25"/>
      <c r="D169" s="25">
        <v>16.38022613</v>
      </c>
      <c r="E169" s="25"/>
      <c r="F169" s="25"/>
      <c r="G169" s="25">
        <v>2.3460000000000001</v>
      </c>
      <c r="H169" s="25"/>
    </row>
    <row r="170" spans="1:9" x14ac:dyDescent="0.25">
      <c r="A170" s="17"/>
      <c r="B170" s="25"/>
      <c r="C170" s="25"/>
      <c r="D170" s="25"/>
      <c r="E170" s="25"/>
      <c r="F170" s="25"/>
      <c r="G170" s="25"/>
      <c r="H170" s="25"/>
    </row>
    <row r="171" spans="1:9" x14ac:dyDescent="0.25">
      <c r="A171" s="17" t="s">
        <v>2031</v>
      </c>
      <c r="B171" s="25" t="s">
        <v>2178</v>
      </c>
      <c r="C171" s="25"/>
      <c r="D171" s="25">
        <v>10.468185399999999</v>
      </c>
      <c r="E171" s="25" t="s">
        <v>497</v>
      </c>
      <c r="F171" s="25" t="s">
        <v>584</v>
      </c>
      <c r="G171" s="25">
        <v>2.2519999999999998</v>
      </c>
      <c r="H171" s="2">
        <f>MEDIAN(G171:G175)</f>
        <v>2.2519999999999998</v>
      </c>
      <c r="I171">
        <f>MEDIAN(D171:D175)</f>
        <v>10.46818</v>
      </c>
    </row>
    <row r="172" spans="1:9" x14ac:dyDescent="0.25">
      <c r="A172" s="17"/>
      <c r="B172" s="25" t="s">
        <v>1332</v>
      </c>
      <c r="C172" s="25"/>
      <c r="D172" s="25">
        <v>10.468101000000001</v>
      </c>
      <c r="E172" s="25"/>
      <c r="F172" s="25"/>
      <c r="G172" s="25">
        <v>2.92</v>
      </c>
      <c r="H172" s="25"/>
    </row>
    <row r="173" spans="1:9" x14ac:dyDescent="0.25">
      <c r="A173" s="17"/>
      <c r="B173" s="25" t="s">
        <v>2179</v>
      </c>
      <c r="C173" s="25"/>
      <c r="D173" s="25">
        <v>10.46818</v>
      </c>
      <c r="E173" s="25"/>
      <c r="F173" s="25"/>
      <c r="G173" s="25">
        <v>2.2469999999999999</v>
      </c>
      <c r="H173" s="25"/>
    </row>
    <row r="174" spans="1:9" x14ac:dyDescent="0.25">
      <c r="A174" s="17"/>
      <c r="B174" s="25" t="s">
        <v>2180</v>
      </c>
      <c r="C174" s="25"/>
      <c r="D174" s="25">
        <v>10.468170000000001</v>
      </c>
      <c r="E174" s="25"/>
      <c r="F174" s="25"/>
      <c r="G174" s="25">
        <v>2.2229999999999999</v>
      </c>
      <c r="H174" s="25"/>
    </row>
    <row r="175" spans="1:9" x14ac:dyDescent="0.25">
      <c r="A175" s="17"/>
      <c r="B175" s="25" t="s">
        <v>2181</v>
      </c>
      <c r="C175" s="25"/>
      <c r="D175" s="25">
        <v>10.468551</v>
      </c>
      <c r="E175" s="25"/>
      <c r="F175" s="25"/>
      <c r="G175" s="25">
        <v>2.2730000000000001</v>
      </c>
      <c r="H175" s="25"/>
    </row>
    <row r="176" spans="1:9" x14ac:dyDescent="0.25">
      <c r="A176" s="17"/>
      <c r="B176" s="25"/>
      <c r="C176" s="25"/>
      <c r="D176" s="25"/>
      <c r="E176" s="25"/>
      <c r="F176" s="25"/>
      <c r="G176" s="25"/>
      <c r="H176" s="25"/>
    </row>
    <row r="177" spans="1:9" x14ac:dyDescent="0.25">
      <c r="A177" s="17" t="s">
        <v>2032</v>
      </c>
      <c r="B177" s="25" t="s">
        <v>2182</v>
      </c>
      <c r="C177" s="25"/>
      <c r="D177" s="25">
        <v>8.6122970579999993</v>
      </c>
      <c r="E177" s="25" t="s">
        <v>497</v>
      </c>
      <c r="F177" s="25" t="s">
        <v>584</v>
      </c>
      <c r="G177" s="25">
        <v>2.0259999999999998</v>
      </c>
      <c r="H177" s="2">
        <f>MEDIAN(G177:G181)</f>
        <v>2.117</v>
      </c>
      <c r="I177">
        <f>MEDIAN(D177:D181)</f>
        <v>7.9618225000000002</v>
      </c>
    </row>
    <row r="178" spans="1:9" x14ac:dyDescent="0.25">
      <c r="A178" s="17"/>
      <c r="B178" s="25" t="s">
        <v>2183</v>
      </c>
      <c r="C178" s="25"/>
      <c r="D178" s="25">
        <v>7.9618225000000002</v>
      </c>
      <c r="E178" s="25"/>
      <c r="F178" s="25"/>
      <c r="G178" s="25">
        <v>2.327</v>
      </c>
      <c r="H178" s="25"/>
    </row>
    <row r="179" spans="1:9" x14ac:dyDescent="0.25">
      <c r="A179" s="17"/>
      <c r="B179" s="25" t="s">
        <v>2184</v>
      </c>
      <c r="C179" s="25"/>
      <c r="D179" s="25">
        <v>7.9618070000000003</v>
      </c>
      <c r="E179" s="25"/>
      <c r="F179" s="25"/>
      <c r="G179" s="25">
        <v>2.117</v>
      </c>
      <c r="H179" s="25"/>
    </row>
    <row r="180" spans="1:9" x14ac:dyDescent="0.25">
      <c r="A180" s="17"/>
      <c r="B180" s="25" t="s">
        <v>2182</v>
      </c>
      <c r="C180" s="25"/>
      <c r="D180" s="25">
        <v>9.2620161999999997</v>
      </c>
      <c r="E180" s="25"/>
      <c r="F180" s="25"/>
      <c r="G180" s="25">
        <v>2.0259999999999998</v>
      </c>
      <c r="H180" s="25"/>
    </row>
    <row r="181" spans="1:9" x14ac:dyDescent="0.25">
      <c r="A181" s="17"/>
      <c r="B181" s="25" t="s">
        <v>2185</v>
      </c>
      <c r="C181" s="25"/>
      <c r="D181" s="25">
        <v>7.9612426000000003</v>
      </c>
      <c r="E181" s="25"/>
      <c r="F181" s="25"/>
      <c r="G181" s="25">
        <v>2.2360000000000002</v>
      </c>
      <c r="H181" s="25"/>
    </row>
    <row r="182" spans="1:9" x14ac:dyDescent="0.25">
      <c r="A182" s="17"/>
      <c r="B182" s="25"/>
      <c r="C182" s="25"/>
      <c r="D182" s="25"/>
      <c r="E182" s="25"/>
      <c r="F182" s="25"/>
      <c r="G182" s="25"/>
      <c r="H182" s="25"/>
    </row>
    <row r="183" spans="1:9" x14ac:dyDescent="0.25">
      <c r="A183" s="17" t="s">
        <v>2034</v>
      </c>
      <c r="B183" s="25" t="s">
        <v>2186</v>
      </c>
      <c r="C183" s="25"/>
      <c r="D183" s="25">
        <v>6.62142944</v>
      </c>
      <c r="E183" s="25" t="s">
        <v>497</v>
      </c>
      <c r="F183" s="25" t="s">
        <v>584</v>
      </c>
      <c r="G183" s="25">
        <v>2.351</v>
      </c>
      <c r="H183" s="2">
        <f>MEDIAN(G183:G187)</f>
        <v>2.1509999999999998</v>
      </c>
      <c r="I183">
        <f>MEDIAN(D183:D187)</f>
        <v>6.62142944</v>
      </c>
    </row>
    <row r="184" spans="1:9" x14ac:dyDescent="0.25">
      <c r="A184" s="17"/>
      <c r="B184" s="25" t="s">
        <v>2185</v>
      </c>
      <c r="C184" s="25"/>
      <c r="D184" s="25">
        <v>6.6214904700000004</v>
      </c>
      <c r="E184" s="25"/>
      <c r="F184" s="25"/>
      <c r="G184" s="25">
        <v>2.2360000000000002</v>
      </c>
      <c r="H184" s="25"/>
    </row>
    <row r="185" spans="1:9" x14ac:dyDescent="0.25">
      <c r="A185" s="17"/>
      <c r="B185" s="25" t="s">
        <v>2187</v>
      </c>
      <c r="C185" s="25"/>
      <c r="D185" s="25">
        <v>6.6214141800000004</v>
      </c>
      <c r="E185" s="25"/>
      <c r="F185" s="25"/>
      <c r="G185" s="25">
        <v>2.0049999999999999</v>
      </c>
      <c r="H185" s="25"/>
    </row>
    <row r="186" spans="1:9" x14ac:dyDescent="0.25">
      <c r="A186" s="17"/>
      <c r="B186" s="25" t="s">
        <v>2188</v>
      </c>
      <c r="C186" s="25"/>
      <c r="D186" s="25">
        <v>6.6215820000000001</v>
      </c>
      <c r="E186" s="25"/>
      <c r="F186" s="25"/>
      <c r="G186" s="25">
        <v>2.1509999999999998</v>
      </c>
      <c r="H186" s="25"/>
    </row>
    <row r="187" spans="1:9" x14ac:dyDescent="0.25">
      <c r="A187" s="17"/>
      <c r="B187" s="25" t="s">
        <v>2189</v>
      </c>
      <c r="C187" s="25"/>
      <c r="D187" s="25">
        <v>6.6214141</v>
      </c>
      <c r="E187" s="25"/>
      <c r="F187" s="25"/>
      <c r="G187" s="25">
        <v>1.925</v>
      </c>
      <c r="H187" s="25"/>
    </row>
    <row r="188" spans="1:9" x14ac:dyDescent="0.25">
      <c r="A188" s="17"/>
      <c r="B188" s="25"/>
      <c r="C188" s="25"/>
      <c r="D188" s="25"/>
      <c r="E188" s="25"/>
      <c r="F188" s="25"/>
      <c r="G188" s="25"/>
      <c r="H188" s="25"/>
    </row>
    <row r="189" spans="1:9" x14ac:dyDescent="0.25">
      <c r="A189" s="17" t="s">
        <v>2033</v>
      </c>
      <c r="B189" s="25" t="s">
        <v>2190</v>
      </c>
      <c r="C189" s="25"/>
      <c r="D189" s="25">
        <v>5.8786926199999998</v>
      </c>
      <c r="E189" s="25" t="s">
        <v>500</v>
      </c>
      <c r="F189" s="25" t="s">
        <v>584</v>
      </c>
      <c r="G189" s="25">
        <v>2.44</v>
      </c>
      <c r="H189" s="2">
        <f>MEDIAN(G189:G193)</f>
        <v>2.0510000000000002</v>
      </c>
      <c r="I189">
        <f>MEDIAN(D189:D193)</f>
        <v>5.8700559999999999</v>
      </c>
    </row>
    <row r="190" spans="1:9" x14ac:dyDescent="0.25">
      <c r="B190" s="25" t="s">
        <v>2191</v>
      </c>
      <c r="C190" s="25"/>
      <c r="D190" s="25">
        <v>5.8700408900000003</v>
      </c>
      <c r="E190" s="25"/>
      <c r="F190" s="25"/>
      <c r="G190" s="25">
        <v>1.921</v>
      </c>
      <c r="H190" s="25"/>
    </row>
    <row r="191" spans="1:9" x14ac:dyDescent="0.25">
      <c r="B191" s="25" t="s">
        <v>2192</v>
      </c>
      <c r="C191" s="25"/>
      <c r="D191" s="25">
        <v>5.8700099999999997</v>
      </c>
      <c r="E191" s="25"/>
      <c r="F191" s="25"/>
      <c r="G191" s="25">
        <v>2.3239999999999998</v>
      </c>
      <c r="H191" s="25"/>
    </row>
    <row r="192" spans="1:9" x14ac:dyDescent="0.25">
      <c r="B192" s="25" t="s">
        <v>2193</v>
      </c>
      <c r="C192" s="25"/>
      <c r="D192" s="25">
        <v>5.8700559999999999</v>
      </c>
      <c r="E192" s="25"/>
      <c r="F192" s="25"/>
      <c r="G192" s="25">
        <v>1.929</v>
      </c>
      <c r="H192" s="25"/>
    </row>
    <row r="193" spans="1:9" x14ac:dyDescent="0.25">
      <c r="B193" s="25" t="s">
        <v>2194</v>
      </c>
      <c r="C193" s="25"/>
      <c r="D193" s="25">
        <v>5.87052</v>
      </c>
      <c r="E193" s="25"/>
      <c r="F193" s="25"/>
      <c r="G193" s="25">
        <v>2.0510000000000002</v>
      </c>
      <c r="H193" s="25"/>
    </row>
    <row r="194" spans="1:9" x14ac:dyDescent="0.25">
      <c r="B194" s="25"/>
      <c r="C194" s="25"/>
      <c r="D194" s="25"/>
      <c r="E194" s="25"/>
      <c r="F194" s="25"/>
      <c r="G194" s="25"/>
      <c r="H194" s="25"/>
    </row>
    <row r="195" spans="1:9" x14ac:dyDescent="0.25">
      <c r="B195" s="25"/>
      <c r="C195" s="25"/>
      <c r="D195" s="25"/>
      <c r="E195" s="25"/>
      <c r="F195" s="25"/>
      <c r="G195" s="25"/>
      <c r="H195" s="25"/>
    </row>
    <row r="196" spans="1:9" x14ac:dyDescent="0.25">
      <c r="A196" s="10" t="s">
        <v>0</v>
      </c>
      <c r="B196" s="10" t="s">
        <v>963</v>
      </c>
      <c r="C196" s="10" t="s">
        <v>3</v>
      </c>
      <c r="D196" s="10" t="s">
        <v>4</v>
      </c>
      <c r="E196" s="7" t="s">
        <v>617</v>
      </c>
      <c r="F196" s="10" t="s">
        <v>962</v>
      </c>
      <c r="G196" s="7" t="s">
        <v>964</v>
      </c>
      <c r="H196" s="1" t="s">
        <v>1979</v>
      </c>
      <c r="I196" s="1" t="s">
        <v>1980</v>
      </c>
    </row>
    <row r="197" spans="1:9" x14ac:dyDescent="0.25">
      <c r="A197" s="17" t="s">
        <v>2195</v>
      </c>
      <c r="B197" s="25" t="s">
        <v>2250</v>
      </c>
      <c r="C197" s="25"/>
      <c r="D197" s="25">
        <v>97.609825134000005</v>
      </c>
      <c r="E197" s="26" t="s">
        <v>497</v>
      </c>
      <c r="F197" s="26" t="s">
        <v>584</v>
      </c>
      <c r="G197" s="25">
        <v>48.469000000000001</v>
      </c>
      <c r="H197" s="2">
        <f>MEDIAN(G197:G201)</f>
        <v>48.545000000000002</v>
      </c>
      <c r="I197">
        <f>MEDIAN(D197:D201)</f>
        <v>97.602271999999999</v>
      </c>
    </row>
    <row r="198" spans="1:9" x14ac:dyDescent="0.25">
      <c r="A198" s="10"/>
      <c r="B198" s="25" t="s">
        <v>2251</v>
      </c>
      <c r="C198" s="25"/>
      <c r="D198" s="25">
        <v>97.602271999999999</v>
      </c>
      <c r="E198" s="25"/>
      <c r="F198" s="25"/>
      <c r="G198" s="25">
        <v>51.656999999999996</v>
      </c>
      <c r="H198" s="25"/>
    </row>
    <row r="199" spans="1:9" x14ac:dyDescent="0.25">
      <c r="A199" s="10"/>
      <c r="B199" s="25" t="s">
        <v>2252</v>
      </c>
      <c r="C199" s="25"/>
      <c r="D199" s="25">
        <v>97.586601000000002</v>
      </c>
      <c r="E199" s="25"/>
      <c r="F199" s="25"/>
      <c r="G199" s="25">
        <v>51.508000000000003</v>
      </c>
      <c r="H199" s="25"/>
    </row>
    <row r="200" spans="1:9" x14ac:dyDescent="0.25">
      <c r="A200" s="10"/>
      <c r="B200" s="17" t="s">
        <v>2253</v>
      </c>
      <c r="C200" s="17"/>
      <c r="D200" s="17">
        <v>97.585684999999998</v>
      </c>
      <c r="E200" s="17"/>
      <c r="F200" s="17"/>
      <c r="G200" s="17">
        <v>48.545000000000002</v>
      </c>
      <c r="H200" s="17"/>
    </row>
    <row r="201" spans="1:9" x14ac:dyDescent="0.25">
      <c r="A201" s="10"/>
      <c r="B201" s="17" t="s">
        <v>2254</v>
      </c>
      <c r="C201" s="17"/>
      <c r="D201" s="17">
        <v>97.606109599999996</v>
      </c>
      <c r="E201" s="17"/>
      <c r="F201" s="17"/>
      <c r="G201" s="17">
        <v>48.23</v>
      </c>
      <c r="H201" s="17"/>
    </row>
    <row r="202" spans="1:9" x14ac:dyDescent="0.25">
      <c r="A202" s="10"/>
      <c r="B202" s="17"/>
      <c r="C202" s="17"/>
      <c r="D202" s="17"/>
      <c r="E202" s="17"/>
      <c r="F202" s="17"/>
      <c r="G202" s="17"/>
      <c r="H202" s="17"/>
    </row>
    <row r="203" spans="1:9" x14ac:dyDescent="0.25">
      <c r="A203" s="17" t="s">
        <v>2210</v>
      </c>
      <c r="B203" s="17" t="s">
        <v>2225</v>
      </c>
      <c r="C203" s="17"/>
      <c r="D203" s="17">
        <v>64.414337099999997</v>
      </c>
      <c r="E203" s="17" t="s">
        <v>497</v>
      </c>
      <c r="F203" s="17" t="s">
        <v>584</v>
      </c>
      <c r="G203" s="17">
        <v>40.055999999999997</v>
      </c>
      <c r="H203" s="2">
        <f>MEDIAN(G203:G207)</f>
        <v>40.055999999999997</v>
      </c>
      <c r="I203">
        <f>MEDIAN(D203:D207)</f>
        <v>64.411180000000002</v>
      </c>
    </row>
    <row r="204" spans="1:9" x14ac:dyDescent="0.25">
      <c r="A204" s="17"/>
      <c r="B204" s="17" t="s">
        <v>2226</v>
      </c>
      <c r="C204" s="17"/>
      <c r="D204" s="17">
        <v>64.411180000000002</v>
      </c>
      <c r="E204" s="17"/>
      <c r="F204" s="17"/>
      <c r="G204" s="17">
        <v>41.905999999999999</v>
      </c>
      <c r="H204" s="17"/>
    </row>
    <row r="205" spans="1:9" x14ac:dyDescent="0.25">
      <c r="A205" s="17"/>
      <c r="B205" s="17" t="s">
        <v>2227</v>
      </c>
      <c r="C205" s="17"/>
      <c r="D205" s="17">
        <v>64.381789999999995</v>
      </c>
      <c r="E205" s="17"/>
      <c r="F205" s="17"/>
      <c r="G205" s="17">
        <v>40.988999999999997</v>
      </c>
      <c r="H205" s="17"/>
    </row>
    <row r="206" spans="1:9" x14ac:dyDescent="0.25">
      <c r="A206" s="17"/>
      <c r="B206" s="8" t="s">
        <v>2228</v>
      </c>
      <c r="D206" s="8">
        <v>64.4108734</v>
      </c>
      <c r="G206" s="16">
        <v>39.829000000000001</v>
      </c>
    </row>
    <row r="207" spans="1:9" x14ac:dyDescent="0.25">
      <c r="A207" s="17"/>
      <c r="B207" s="8" t="s">
        <v>2229</v>
      </c>
      <c r="D207" s="8">
        <v>64.426895000000002</v>
      </c>
      <c r="G207" s="16">
        <v>39.828000000000003</v>
      </c>
    </row>
    <row r="208" spans="1:9" x14ac:dyDescent="0.25">
      <c r="A208" s="17"/>
      <c r="G208" s="16"/>
    </row>
    <row r="209" spans="1:9" x14ac:dyDescent="0.25">
      <c r="A209" s="17" t="s">
        <v>2209</v>
      </c>
      <c r="B209" s="8" t="s">
        <v>2220</v>
      </c>
      <c r="D209" s="8">
        <v>67.591489999999993</v>
      </c>
      <c r="E209" s="8">
        <v>3</v>
      </c>
      <c r="F209" s="8">
        <v>16</v>
      </c>
      <c r="G209" s="16">
        <v>33.268999999999998</v>
      </c>
      <c r="H209" s="2">
        <f>MEDIAN(G209:G213)</f>
        <v>33.162999999999997</v>
      </c>
      <c r="I209">
        <f>MEDIAN(D209:D213)</f>
        <v>67.591751000000002</v>
      </c>
    </row>
    <row r="210" spans="1:9" x14ac:dyDescent="0.25">
      <c r="A210" s="17"/>
      <c r="B210" s="8" t="s">
        <v>2221</v>
      </c>
      <c r="D210" s="8">
        <v>67.587448100000003</v>
      </c>
      <c r="G210" s="16">
        <v>33.185000000000002</v>
      </c>
    </row>
    <row r="211" spans="1:9" x14ac:dyDescent="0.25">
      <c r="A211" s="17"/>
      <c r="B211" s="8" t="s">
        <v>2222</v>
      </c>
      <c r="D211" s="8">
        <v>67.606160000000003</v>
      </c>
      <c r="G211" s="16">
        <v>32.662999999999997</v>
      </c>
    </row>
    <row r="212" spans="1:9" x14ac:dyDescent="0.25">
      <c r="A212" s="17"/>
      <c r="B212" s="8" t="s">
        <v>2223</v>
      </c>
      <c r="D212" s="8">
        <v>67.591751000000002</v>
      </c>
      <c r="G212" s="16">
        <v>33.162999999999997</v>
      </c>
    </row>
    <row r="213" spans="1:9" x14ac:dyDescent="0.25">
      <c r="A213" s="17"/>
      <c r="B213" s="8" t="s">
        <v>2224</v>
      </c>
      <c r="D213" s="8">
        <v>71.999954200000005</v>
      </c>
      <c r="G213" s="16">
        <v>32.948999999999998</v>
      </c>
    </row>
    <row r="214" spans="1:9" x14ac:dyDescent="0.25">
      <c r="A214" s="17"/>
      <c r="G214" s="16"/>
    </row>
    <row r="215" spans="1:9" x14ac:dyDescent="0.25">
      <c r="A215" s="17" t="s">
        <v>2208</v>
      </c>
      <c r="B215" s="8" t="s">
        <v>2197</v>
      </c>
      <c r="D215" s="8">
        <v>30.425422000000001</v>
      </c>
      <c r="E215" s="8">
        <v>3</v>
      </c>
      <c r="F215" s="8">
        <v>16</v>
      </c>
      <c r="G215" s="16">
        <v>25.405999999999999</v>
      </c>
      <c r="H215" s="2">
        <f>MEDIAN(G215:G219)</f>
        <v>25.405999999999999</v>
      </c>
      <c r="I215">
        <f>MEDIAN(D215:D219)</f>
        <v>30.433265685999999</v>
      </c>
    </row>
    <row r="216" spans="1:9" x14ac:dyDescent="0.25">
      <c r="A216" s="17"/>
      <c r="B216" s="8" t="s">
        <v>2198</v>
      </c>
      <c r="D216" s="8">
        <v>30.44490051</v>
      </c>
      <c r="G216" s="16">
        <v>26.776</v>
      </c>
    </row>
    <row r="217" spans="1:9" x14ac:dyDescent="0.25">
      <c r="A217" s="17"/>
      <c r="B217" s="8" t="s">
        <v>2199</v>
      </c>
      <c r="D217" s="8">
        <v>30.433265685999999</v>
      </c>
      <c r="G217" s="16">
        <v>24.904</v>
      </c>
    </row>
    <row r="218" spans="1:9" x14ac:dyDescent="0.25">
      <c r="A218" s="17"/>
      <c r="B218" s="8" t="s">
        <v>2200</v>
      </c>
      <c r="D218" s="8">
        <v>30.417655</v>
      </c>
      <c r="G218" s="16">
        <v>25.207000000000001</v>
      </c>
    </row>
    <row r="219" spans="1:9" x14ac:dyDescent="0.25">
      <c r="A219" s="17"/>
      <c r="B219" s="8" t="s">
        <v>2201</v>
      </c>
      <c r="D219" s="8">
        <v>30.44416</v>
      </c>
      <c r="G219" s="16">
        <v>25.690999999999999</v>
      </c>
    </row>
    <row r="220" spans="1:9" x14ac:dyDescent="0.25">
      <c r="A220" s="17"/>
      <c r="G220" s="16"/>
    </row>
    <row r="221" spans="1:9" x14ac:dyDescent="0.25">
      <c r="A221" s="17" t="s">
        <v>2207</v>
      </c>
      <c r="B221" s="8" t="s">
        <v>2211</v>
      </c>
      <c r="D221" s="8">
        <v>38.204803400000003</v>
      </c>
      <c r="E221" s="8">
        <v>3</v>
      </c>
      <c r="F221" s="8">
        <v>16</v>
      </c>
      <c r="G221" s="16">
        <v>17.568000000000001</v>
      </c>
      <c r="H221" s="2">
        <f>MEDIAN(G221:G225)</f>
        <v>17.198</v>
      </c>
      <c r="I221">
        <f>MEDIAN(D221:D225)</f>
        <v>38.204803400000003</v>
      </c>
    </row>
    <row r="222" spans="1:9" x14ac:dyDescent="0.25">
      <c r="A222" s="17"/>
      <c r="B222" s="8" t="s">
        <v>2212</v>
      </c>
      <c r="D222" s="8">
        <v>38.195799999999998</v>
      </c>
      <c r="G222" s="16">
        <v>17.187000000000001</v>
      </c>
    </row>
    <row r="223" spans="1:9" x14ac:dyDescent="0.25">
      <c r="A223" s="17"/>
      <c r="B223" s="8" t="s">
        <v>2213</v>
      </c>
      <c r="D223" s="8">
        <v>38.204948399999999</v>
      </c>
      <c r="G223" s="16">
        <v>17.337</v>
      </c>
    </row>
    <row r="224" spans="1:9" x14ac:dyDescent="0.25">
      <c r="A224" s="17"/>
      <c r="B224" s="8" t="s">
        <v>2214</v>
      </c>
      <c r="D224" s="8">
        <v>38.196975700000003</v>
      </c>
      <c r="G224" s="16">
        <v>17.024000000000001</v>
      </c>
    </row>
    <row r="225" spans="1:9" x14ac:dyDescent="0.25">
      <c r="A225" s="17"/>
      <c r="B225" s="8" t="s">
        <v>2215</v>
      </c>
      <c r="D225" s="8">
        <v>38.212608000000003</v>
      </c>
      <c r="G225" s="16">
        <v>17.198</v>
      </c>
    </row>
    <row r="226" spans="1:9" x14ac:dyDescent="0.25">
      <c r="A226" s="17"/>
      <c r="G226" s="16"/>
    </row>
    <row r="227" spans="1:9" x14ac:dyDescent="0.25">
      <c r="A227" s="17" t="s">
        <v>2206</v>
      </c>
      <c r="B227" s="8" t="s">
        <v>2216</v>
      </c>
      <c r="D227" s="8">
        <v>21.58699</v>
      </c>
      <c r="E227" s="8">
        <v>3</v>
      </c>
      <c r="F227" s="8">
        <v>16</v>
      </c>
      <c r="G227" s="16">
        <v>9.4019999999999992</v>
      </c>
      <c r="H227" s="2">
        <f>MEDIAN(G227:G231)</f>
        <v>9.4019999999999992</v>
      </c>
      <c r="I227">
        <f>MEDIAN(D227:D231)</f>
        <v>21.602447000000002</v>
      </c>
    </row>
    <row r="228" spans="1:9" x14ac:dyDescent="0.25">
      <c r="A228" s="17"/>
      <c r="B228" s="8" t="s">
        <v>1447</v>
      </c>
      <c r="D228" s="8">
        <v>21.605879999999999</v>
      </c>
      <c r="G228" s="16">
        <v>9.8390000000000004</v>
      </c>
    </row>
    <row r="229" spans="1:9" x14ac:dyDescent="0.25">
      <c r="A229" s="17"/>
      <c r="B229" s="8" t="s">
        <v>2217</v>
      </c>
      <c r="D229" s="8">
        <v>22.881361999999999</v>
      </c>
      <c r="G229" s="16">
        <v>9.1519999999999992</v>
      </c>
    </row>
    <row r="230" spans="1:9" x14ac:dyDescent="0.25">
      <c r="A230" s="17"/>
      <c r="B230" s="8" t="s">
        <v>2218</v>
      </c>
      <c r="D230" s="8">
        <v>21.602447000000002</v>
      </c>
      <c r="G230" s="16">
        <v>9.2870000000000008</v>
      </c>
    </row>
    <row r="231" spans="1:9" x14ac:dyDescent="0.25">
      <c r="A231" s="17"/>
      <c r="B231" s="8" t="s">
        <v>2219</v>
      </c>
      <c r="D231" s="8">
        <v>21.587158200000001</v>
      </c>
      <c r="G231" s="16">
        <v>9.4969999999999999</v>
      </c>
    </row>
    <row r="232" spans="1:9" x14ac:dyDescent="0.25">
      <c r="A232" s="17"/>
      <c r="G232" s="16"/>
    </row>
    <row r="233" spans="1:9" x14ac:dyDescent="0.25">
      <c r="A233" s="17" t="s">
        <v>2205</v>
      </c>
      <c r="B233" s="8" t="s">
        <v>2230</v>
      </c>
      <c r="D233" s="8">
        <v>23.507643999999999</v>
      </c>
      <c r="E233" s="8">
        <v>3</v>
      </c>
      <c r="F233" s="8">
        <v>16</v>
      </c>
      <c r="G233" s="16">
        <v>5.62</v>
      </c>
      <c r="H233" s="2">
        <f>MEDIAN(G233:G237)</f>
        <v>5.609</v>
      </c>
      <c r="I233">
        <f>MEDIAN(D233:D237)</f>
        <v>23.507643999999999</v>
      </c>
    </row>
    <row r="234" spans="1:9" x14ac:dyDescent="0.25">
      <c r="A234" s="17"/>
      <c r="B234" s="8" t="s">
        <v>2231</v>
      </c>
      <c r="D234" s="8">
        <v>22.8578796</v>
      </c>
      <c r="G234" s="16">
        <v>6.5910000000000002</v>
      </c>
    </row>
    <row r="235" spans="1:9" x14ac:dyDescent="0.25">
      <c r="A235" s="17"/>
      <c r="B235" s="8" t="s">
        <v>2232</v>
      </c>
      <c r="D235" s="8">
        <v>23.508003200000001</v>
      </c>
      <c r="G235" s="16">
        <v>4.8079999999999998</v>
      </c>
    </row>
    <row r="236" spans="1:9" x14ac:dyDescent="0.25">
      <c r="A236" s="17"/>
      <c r="B236" s="8" t="s">
        <v>2233</v>
      </c>
      <c r="D236" s="8">
        <v>22.857710000000001</v>
      </c>
      <c r="G236" s="16">
        <v>5.609</v>
      </c>
    </row>
    <row r="237" spans="1:9" x14ac:dyDescent="0.25">
      <c r="A237" s="17"/>
      <c r="B237" s="8" t="s">
        <v>2234</v>
      </c>
      <c r="D237" s="8">
        <v>23.507904</v>
      </c>
      <c r="G237" s="16">
        <v>5.5540000000000003</v>
      </c>
    </row>
    <row r="238" spans="1:9" x14ac:dyDescent="0.25">
      <c r="A238" s="17"/>
      <c r="G238" s="16"/>
    </row>
    <row r="239" spans="1:9" x14ac:dyDescent="0.25">
      <c r="A239" s="17" t="s">
        <v>2204</v>
      </c>
      <c r="B239" s="8" t="s">
        <v>2235</v>
      </c>
      <c r="D239" s="8">
        <v>15.075500399999999</v>
      </c>
      <c r="E239" s="8">
        <v>3</v>
      </c>
      <c r="F239" s="8">
        <v>16</v>
      </c>
      <c r="G239" s="16">
        <v>3.55</v>
      </c>
      <c r="H239" s="2">
        <f>MEDIAN(G239:G243)</f>
        <v>3.3809999999999998</v>
      </c>
      <c r="I239">
        <f>MEDIAN(D239:D243)</f>
        <v>15.075447</v>
      </c>
    </row>
    <row r="240" spans="1:9" x14ac:dyDescent="0.25">
      <c r="A240" s="17"/>
      <c r="B240" s="8" t="s">
        <v>2236</v>
      </c>
      <c r="D240" s="8">
        <v>15.075447</v>
      </c>
      <c r="G240" s="16">
        <v>3.5640000000000001</v>
      </c>
    </row>
    <row r="241" spans="1:9" x14ac:dyDescent="0.25">
      <c r="A241" s="17"/>
      <c r="B241" s="8" t="s">
        <v>2237</v>
      </c>
      <c r="D241" s="8">
        <v>15.075401299999999</v>
      </c>
      <c r="G241" s="16">
        <v>3.31</v>
      </c>
    </row>
    <row r="242" spans="1:9" x14ac:dyDescent="0.25">
      <c r="A242" s="17"/>
      <c r="B242" s="8" t="s">
        <v>1418</v>
      </c>
      <c r="D242" s="8">
        <v>15.075530000000001</v>
      </c>
      <c r="G242" s="16">
        <v>3.3809999999999998</v>
      </c>
    </row>
    <row r="243" spans="1:9" x14ac:dyDescent="0.25">
      <c r="A243" s="17"/>
      <c r="B243" s="8" t="s">
        <v>2238</v>
      </c>
      <c r="D243" s="8">
        <v>15.0754394</v>
      </c>
      <c r="G243" s="16">
        <v>3.323</v>
      </c>
    </row>
    <row r="244" spans="1:9" x14ac:dyDescent="0.25">
      <c r="A244" s="17"/>
      <c r="G244" s="16"/>
    </row>
    <row r="245" spans="1:9" x14ac:dyDescent="0.25">
      <c r="A245" s="17" t="s">
        <v>2203</v>
      </c>
      <c r="B245" s="8" t="s">
        <v>2239</v>
      </c>
      <c r="D245" s="8">
        <v>10.412979999999999</v>
      </c>
      <c r="E245" s="8">
        <v>3</v>
      </c>
      <c r="F245" s="8">
        <v>16</v>
      </c>
      <c r="G245" s="16">
        <v>2.71</v>
      </c>
      <c r="H245" s="2">
        <f>MEDIAN(G245:G249)</f>
        <v>2.71</v>
      </c>
      <c r="I245">
        <f>MEDIAN(D245:D249)</f>
        <v>10.413055</v>
      </c>
    </row>
    <row r="246" spans="1:9" x14ac:dyDescent="0.25">
      <c r="A246" s="17"/>
      <c r="B246" s="8" t="s">
        <v>2240</v>
      </c>
      <c r="D246" s="8">
        <v>11.063095000000001</v>
      </c>
      <c r="G246" s="16">
        <v>2.831</v>
      </c>
    </row>
    <row r="247" spans="1:9" x14ac:dyDescent="0.25">
      <c r="A247" s="17"/>
      <c r="B247" s="8" t="s">
        <v>2051</v>
      </c>
      <c r="D247" s="8">
        <v>10.413055</v>
      </c>
      <c r="G247" s="16">
        <v>2.85</v>
      </c>
    </row>
    <row r="248" spans="1:9" x14ac:dyDescent="0.25">
      <c r="A248" s="17"/>
      <c r="B248" s="8" t="s">
        <v>2241</v>
      </c>
      <c r="D248" s="8">
        <v>10.412986699999999</v>
      </c>
      <c r="G248" s="16">
        <v>2.5249999999999999</v>
      </c>
    </row>
    <row r="249" spans="1:9" x14ac:dyDescent="0.25">
      <c r="A249" s="17"/>
      <c r="B249" s="8" t="s">
        <v>1875</v>
      </c>
      <c r="D249" s="8">
        <v>10.413124</v>
      </c>
      <c r="G249" s="16">
        <v>2.6179999999999999</v>
      </c>
    </row>
    <row r="250" spans="1:9" x14ac:dyDescent="0.25">
      <c r="A250" s="17"/>
      <c r="G250" s="16"/>
    </row>
    <row r="251" spans="1:9" x14ac:dyDescent="0.25">
      <c r="A251" s="17" t="s">
        <v>2202</v>
      </c>
      <c r="B251" s="8" t="s">
        <v>2242</v>
      </c>
      <c r="D251" s="8">
        <v>8.5264659999999992</v>
      </c>
      <c r="E251" s="8">
        <v>3</v>
      </c>
      <c r="F251" s="8">
        <v>16</v>
      </c>
      <c r="G251" s="16">
        <v>2.0939999999999999</v>
      </c>
      <c r="H251" s="2">
        <f>MEDIAN(G251:G255)</f>
        <v>2.109</v>
      </c>
      <c r="I251">
        <f>MEDIAN(D251:D255)</f>
        <v>8.5265120999999997</v>
      </c>
    </row>
    <row r="252" spans="1:9" x14ac:dyDescent="0.25">
      <c r="A252" s="17"/>
      <c r="B252" s="8" t="s">
        <v>2131</v>
      </c>
      <c r="D252" s="8">
        <v>8.5265500000000003</v>
      </c>
      <c r="G252" s="16">
        <v>2.1850000000000001</v>
      </c>
    </row>
    <row r="253" spans="1:9" x14ac:dyDescent="0.25">
      <c r="A253" s="17"/>
      <c r="B253" s="8" t="s">
        <v>2243</v>
      </c>
      <c r="D253" s="8">
        <v>8.5265502899999994</v>
      </c>
      <c r="G253" s="16">
        <v>2.173</v>
      </c>
    </row>
    <row r="254" spans="1:9" x14ac:dyDescent="0.25">
      <c r="A254" s="17"/>
      <c r="B254" s="8" t="s">
        <v>2244</v>
      </c>
      <c r="D254" s="8">
        <v>8.5265120999999997</v>
      </c>
      <c r="G254" s="16">
        <v>2.0179999999999998</v>
      </c>
    </row>
    <row r="255" spans="1:9" x14ac:dyDescent="0.25">
      <c r="A255" s="17"/>
      <c r="B255" s="8" t="s">
        <v>2245</v>
      </c>
      <c r="D255" s="8">
        <v>8.5264889999999998</v>
      </c>
      <c r="G255" s="16">
        <v>2.109</v>
      </c>
    </row>
    <row r="256" spans="1:9" x14ac:dyDescent="0.25">
      <c r="A256" s="17"/>
    </row>
    <row r="257" spans="1:9" x14ac:dyDescent="0.25">
      <c r="A257" s="17" t="s">
        <v>2196</v>
      </c>
      <c r="B257" s="8" t="s">
        <v>235</v>
      </c>
      <c r="D257" s="8">
        <v>7.1639400000000002</v>
      </c>
      <c r="E257" s="8">
        <v>3</v>
      </c>
      <c r="F257" s="8">
        <v>16</v>
      </c>
      <c r="G257" s="16">
        <v>2.9</v>
      </c>
      <c r="H257" s="2">
        <f>MEDIAN(G257:G261)</f>
        <v>1.9319999999999999</v>
      </c>
      <c r="I257">
        <f>MEDIAN(D257:D261)</f>
        <v>7.1638029999999997</v>
      </c>
    </row>
    <row r="258" spans="1:9" x14ac:dyDescent="0.25">
      <c r="B258" s="8" t="s">
        <v>2246</v>
      </c>
      <c r="D258" s="8">
        <v>7.1638029999999997</v>
      </c>
      <c r="G258" s="16">
        <v>2.1619999999999999</v>
      </c>
    </row>
    <row r="259" spans="1:9" x14ac:dyDescent="0.25">
      <c r="B259" s="8" t="s">
        <v>2247</v>
      </c>
      <c r="D259" s="8">
        <v>7.1632230000000003</v>
      </c>
      <c r="G259" s="16">
        <v>1.9079999999999999</v>
      </c>
    </row>
    <row r="260" spans="1:9" x14ac:dyDescent="0.25">
      <c r="B260" s="8" t="s">
        <v>2248</v>
      </c>
      <c r="D260" s="8">
        <v>7.1636505000000001</v>
      </c>
      <c r="G260" s="16">
        <v>1.9319999999999999</v>
      </c>
    </row>
    <row r="261" spans="1:9" x14ac:dyDescent="0.25">
      <c r="B261" s="8" t="s">
        <v>2249</v>
      </c>
      <c r="D261" s="8">
        <v>7.1638412000000002</v>
      </c>
      <c r="G261" s="16">
        <v>1.905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205" workbookViewId="0">
      <selection activeCell="F233" sqref="F233"/>
    </sheetView>
  </sheetViews>
  <sheetFormatPr defaultRowHeight="15" x14ac:dyDescent="0.25"/>
  <cols>
    <col min="1" max="1" width="24.85546875" style="2" customWidth="1"/>
    <col min="2" max="2" width="19" style="2" customWidth="1"/>
    <col min="3" max="3" width="15.85546875" style="2" customWidth="1"/>
    <col min="4" max="4" width="16.85546875" style="2" customWidth="1"/>
    <col min="5" max="5" width="18.85546875" style="2" customWidth="1"/>
    <col min="6" max="6" width="15.85546875" style="2" customWidth="1"/>
    <col min="7" max="7" width="18.42578125" style="2" customWidth="1"/>
    <col min="8" max="8" width="15.28515625" style="2" customWidth="1"/>
    <col min="9" max="9" width="20.85546875" style="2" customWidth="1"/>
    <col min="10" max="16384" width="9.140625" style="2"/>
  </cols>
  <sheetData>
    <row r="1" spans="1:9" x14ac:dyDescent="0.25">
      <c r="A1" s="4" t="s">
        <v>0</v>
      </c>
      <c r="B1" s="4" t="s">
        <v>963</v>
      </c>
      <c r="C1" s="4" t="s">
        <v>3</v>
      </c>
      <c r="D1" s="4" t="s">
        <v>4</v>
      </c>
      <c r="E1" s="4" t="s">
        <v>486</v>
      </c>
      <c r="F1" s="4"/>
      <c r="G1" s="1" t="s">
        <v>964</v>
      </c>
      <c r="H1" s="1" t="s">
        <v>1979</v>
      </c>
      <c r="I1" s="1" t="s">
        <v>1980</v>
      </c>
    </row>
    <row r="2" spans="1:9" x14ac:dyDescent="0.25">
      <c r="A2" s="2" t="s">
        <v>35</v>
      </c>
      <c r="B2" s="2" t="s">
        <v>515</v>
      </c>
      <c r="C2" s="2" t="s">
        <v>514</v>
      </c>
      <c r="D2" s="2">
        <v>123.8107452</v>
      </c>
      <c r="E2" s="2" t="s">
        <v>494</v>
      </c>
      <c r="G2" s="6">
        <v>1217.116</v>
      </c>
      <c r="H2" s="2">
        <f>MEDIAN(G2:G6)</f>
        <v>1188.586</v>
      </c>
      <c r="I2">
        <f>MEDIAN(D2:D6)</f>
        <v>125.281547</v>
      </c>
    </row>
    <row r="3" spans="1:9" x14ac:dyDescent="0.25">
      <c r="B3" s="2" t="s">
        <v>1182</v>
      </c>
      <c r="D3" s="2">
        <v>125.281547</v>
      </c>
      <c r="G3" s="6">
        <v>1188.586</v>
      </c>
    </row>
    <row r="4" spans="1:9" x14ac:dyDescent="0.25">
      <c r="B4" s="2" t="s">
        <v>1185</v>
      </c>
      <c r="D4" s="2">
        <v>125.52642822</v>
      </c>
      <c r="G4" s="6">
        <v>1191.4390000000001</v>
      </c>
    </row>
    <row r="5" spans="1:9" x14ac:dyDescent="0.25">
      <c r="B5" s="2" t="s">
        <v>1187</v>
      </c>
      <c r="D5" s="2">
        <v>124.396308898</v>
      </c>
      <c r="G5" s="6">
        <v>1158.595</v>
      </c>
    </row>
    <row r="6" spans="1:9" x14ac:dyDescent="0.25">
      <c r="B6" s="2" t="s">
        <v>1885</v>
      </c>
      <c r="D6" s="2">
        <v>134.7658615</v>
      </c>
      <c r="G6" s="6">
        <v>1154.558</v>
      </c>
    </row>
    <row r="7" spans="1:9" x14ac:dyDescent="0.25">
      <c r="G7" s="23"/>
    </row>
    <row r="8" spans="1:9" x14ac:dyDescent="0.25">
      <c r="A8" s="2" t="s">
        <v>36</v>
      </c>
      <c r="B8" s="2" t="s">
        <v>511</v>
      </c>
      <c r="C8" s="2" t="s">
        <v>512</v>
      </c>
      <c r="D8" s="2">
        <v>65.381683300000006</v>
      </c>
      <c r="E8" s="2" t="s">
        <v>513</v>
      </c>
      <c r="G8" s="6">
        <v>3602.6060000000002</v>
      </c>
      <c r="H8" s="2">
        <f>MEDIAN(G8:G12)</f>
        <v>3392.4259999999999</v>
      </c>
      <c r="I8">
        <f>MEDIAN(D8:D12)</f>
        <v>66.272064200000003</v>
      </c>
    </row>
    <row r="9" spans="1:9" x14ac:dyDescent="0.25">
      <c r="B9" s="2" t="s">
        <v>1195</v>
      </c>
      <c r="D9" s="2">
        <v>68.495178199999998</v>
      </c>
      <c r="G9" s="6">
        <v>3043.877</v>
      </c>
    </row>
    <row r="10" spans="1:9" x14ac:dyDescent="0.25">
      <c r="B10" s="2" t="s">
        <v>1202</v>
      </c>
      <c r="D10" s="2">
        <v>66.272064200000003</v>
      </c>
      <c r="G10" s="6">
        <v>3377.9180000000001</v>
      </c>
    </row>
    <row r="11" spans="1:9" x14ac:dyDescent="0.25">
      <c r="B11" s="2" t="s">
        <v>1203</v>
      </c>
      <c r="D11" s="2">
        <v>67.099677999999997</v>
      </c>
      <c r="G11" s="6">
        <v>3392.4259999999999</v>
      </c>
    </row>
    <row r="12" spans="1:9" x14ac:dyDescent="0.25">
      <c r="B12" s="2" t="s">
        <v>1884</v>
      </c>
      <c r="D12" s="2">
        <v>62.488189599999998</v>
      </c>
      <c r="G12" s="6">
        <v>3756.0309999999999</v>
      </c>
    </row>
    <row r="13" spans="1:9" x14ac:dyDescent="0.25">
      <c r="G13" s="23"/>
    </row>
    <row r="14" spans="1:9" x14ac:dyDescent="0.25">
      <c r="A14" s="2" t="s">
        <v>38</v>
      </c>
      <c r="B14" s="2" t="s">
        <v>509</v>
      </c>
      <c r="C14" s="2" t="s">
        <v>510</v>
      </c>
      <c r="D14" s="2">
        <v>46.348793020000002</v>
      </c>
      <c r="E14" s="2" t="s">
        <v>494</v>
      </c>
      <c r="G14" s="6">
        <v>155.95599999999999</v>
      </c>
      <c r="H14" s="2">
        <f>MEDIAN(G14:G18)</f>
        <v>179.01300000000001</v>
      </c>
      <c r="I14">
        <f>MEDIAN(D14:D18)</f>
        <v>104.55471799999999</v>
      </c>
    </row>
    <row r="15" spans="1:9" x14ac:dyDescent="0.25">
      <c r="B15" s="2" t="s">
        <v>1189</v>
      </c>
      <c r="D15" s="2">
        <v>105.4259414</v>
      </c>
      <c r="G15" s="6">
        <v>187.52799999999999</v>
      </c>
    </row>
    <row r="16" spans="1:9" x14ac:dyDescent="0.25">
      <c r="B16" s="2" t="s">
        <v>1191</v>
      </c>
      <c r="D16" s="2">
        <v>104.55471799999999</v>
      </c>
      <c r="G16" s="6">
        <v>179.01300000000001</v>
      </c>
    </row>
    <row r="17" spans="1:9" x14ac:dyDescent="0.25">
      <c r="B17" s="2" t="s">
        <v>1193</v>
      </c>
      <c r="D17" s="2">
        <v>43.663009643000002</v>
      </c>
      <c r="G17" s="6">
        <v>190.77699999999999</v>
      </c>
    </row>
    <row r="18" spans="1:9" x14ac:dyDescent="0.25">
      <c r="B18" s="2" t="s">
        <v>1886</v>
      </c>
      <c r="D18" s="2">
        <v>104.558047</v>
      </c>
      <c r="G18" s="6">
        <v>165.40700000000001</v>
      </c>
    </row>
    <row r="19" spans="1:9" x14ac:dyDescent="0.25">
      <c r="G19" s="23"/>
    </row>
    <row r="20" spans="1:9" x14ac:dyDescent="0.25">
      <c r="A20" s="2" t="s">
        <v>40</v>
      </c>
      <c r="B20" s="2" t="s">
        <v>498</v>
      </c>
      <c r="C20" s="2" t="s">
        <v>499</v>
      </c>
      <c r="D20" s="2">
        <v>28.031440734</v>
      </c>
      <c r="E20" s="2" t="s">
        <v>500</v>
      </c>
      <c r="G20" s="6">
        <v>64.156999999999996</v>
      </c>
      <c r="H20" s="2">
        <f>MEDIAN(G20:G24)</f>
        <v>64.156999999999996</v>
      </c>
      <c r="I20">
        <f>MEDIAN(D20:D24)</f>
        <v>34.538899999999998</v>
      </c>
    </row>
    <row r="21" spans="1:9" x14ac:dyDescent="0.25">
      <c r="B21" s="2" t="s">
        <v>1364</v>
      </c>
      <c r="D21" s="2">
        <v>26.918434000000001</v>
      </c>
      <c r="G21" s="6">
        <v>62.475999999999999</v>
      </c>
    </row>
    <row r="22" spans="1:9" x14ac:dyDescent="0.25">
      <c r="B22" s="2" t="s">
        <v>1365</v>
      </c>
      <c r="D22" s="2">
        <v>34.538899999999998</v>
      </c>
      <c r="G22" s="6">
        <v>48.926000000000002</v>
      </c>
    </row>
    <row r="23" spans="1:9" x14ac:dyDescent="0.25">
      <c r="B23" s="2" t="s">
        <v>1368</v>
      </c>
      <c r="D23" s="2">
        <v>72.374496399999998</v>
      </c>
      <c r="G23" s="6">
        <v>78.278000000000006</v>
      </c>
    </row>
    <row r="24" spans="1:9" x14ac:dyDescent="0.25">
      <c r="B24" s="2" t="s">
        <v>1887</v>
      </c>
      <c r="D24" s="2">
        <v>68.618900400000001</v>
      </c>
      <c r="G24" s="6">
        <v>79.007999999999996</v>
      </c>
    </row>
    <row r="25" spans="1:9" x14ac:dyDescent="0.25">
      <c r="G25" s="23"/>
    </row>
    <row r="26" spans="1:9" x14ac:dyDescent="0.25">
      <c r="A26" s="2" t="s">
        <v>41</v>
      </c>
      <c r="B26" s="2" t="s">
        <v>1376</v>
      </c>
      <c r="C26" s="2" t="s">
        <v>507</v>
      </c>
      <c r="D26" s="2">
        <v>27.241920400000001</v>
      </c>
      <c r="E26" s="2" t="s">
        <v>494</v>
      </c>
      <c r="G26" s="6">
        <v>60.003999999999998</v>
      </c>
      <c r="H26" s="2">
        <f>MEDIAN(G26:G30)</f>
        <v>61.808</v>
      </c>
      <c r="I26">
        <f>MEDIAN(D26:D30)</f>
        <v>27.904723600000001</v>
      </c>
    </row>
    <row r="27" spans="1:9" x14ac:dyDescent="0.25">
      <c r="B27" s="2" t="s">
        <v>1372</v>
      </c>
      <c r="D27" s="2">
        <v>24.873535</v>
      </c>
      <c r="G27" s="6">
        <v>55.566000000000003</v>
      </c>
    </row>
    <row r="28" spans="1:9" x14ac:dyDescent="0.25">
      <c r="B28" s="2" t="s">
        <v>1374</v>
      </c>
      <c r="D28" s="2">
        <v>28.302421559999999</v>
      </c>
      <c r="G28" s="6">
        <v>65.918999999999997</v>
      </c>
    </row>
    <row r="29" spans="1:9" x14ac:dyDescent="0.25">
      <c r="B29" s="2" t="s">
        <v>1375</v>
      </c>
      <c r="D29" s="2">
        <v>29.702720639999999</v>
      </c>
      <c r="G29" s="6">
        <v>62.069000000000003</v>
      </c>
    </row>
    <row r="30" spans="1:9" x14ac:dyDescent="0.25">
      <c r="B30" s="2" t="s">
        <v>1888</v>
      </c>
      <c r="D30" s="2">
        <v>27.904723600000001</v>
      </c>
      <c r="G30" s="6">
        <v>61.808</v>
      </c>
    </row>
    <row r="32" spans="1:9" x14ac:dyDescent="0.25">
      <c r="A32" s="2" t="s">
        <v>43</v>
      </c>
      <c r="B32" s="2" t="s">
        <v>505</v>
      </c>
      <c r="C32" s="2" t="s">
        <v>506</v>
      </c>
      <c r="D32" s="2">
        <v>18.253402709</v>
      </c>
      <c r="E32" s="2" t="s">
        <v>508</v>
      </c>
      <c r="G32" s="2">
        <v>21.837</v>
      </c>
      <c r="H32" s="2">
        <f>MEDIAN(G32:G36)</f>
        <v>28.114999999999998</v>
      </c>
      <c r="I32">
        <f>MEDIAN(D32:D36)</f>
        <v>17.183821999999999</v>
      </c>
    </row>
    <row r="33" spans="1:9" x14ac:dyDescent="0.25">
      <c r="B33" s="2" t="s">
        <v>1378</v>
      </c>
      <c r="D33" s="2">
        <v>18.557876499999999</v>
      </c>
      <c r="G33" s="2">
        <v>28.114999999999998</v>
      </c>
    </row>
    <row r="34" spans="1:9" x14ac:dyDescent="0.25">
      <c r="B34" s="2" t="s">
        <v>1379</v>
      </c>
      <c r="D34" s="2">
        <v>17.183821999999999</v>
      </c>
      <c r="G34" s="2">
        <v>29.033999999999999</v>
      </c>
    </row>
    <row r="35" spans="1:9" x14ac:dyDescent="0.25">
      <c r="B35" s="2" t="s">
        <v>1380</v>
      </c>
      <c r="D35" s="2">
        <v>17.093986000000001</v>
      </c>
      <c r="G35" s="2">
        <v>28.381</v>
      </c>
    </row>
    <row r="36" spans="1:9" x14ac:dyDescent="0.25">
      <c r="B36" s="2" t="s">
        <v>1889</v>
      </c>
      <c r="D36" s="2">
        <v>17.00497</v>
      </c>
      <c r="G36" s="2">
        <v>27.931000000000001</v>
      </c>
    </row>
    <row r="38" spans="1:9" x14ac:dyDescent="0.25">
      <c r="A38" s="2" t="s">
        <v>45</v>
      </c>
      <c r="B38" s="2" t="s">
        <v>503</v>
      </c>
      <c r="C38" s="2" t="s">
        <v>504</v>
      </c>
      <c r="D38" s="2">
        <v>19.801635699999999</v>
      </c>
      <c r="E38" s="2" t="s">
        <v>508</v>
      </c>
      <c r="G38" s="2">
        <v>27.782</v>
      </c>
      <c r="H38" s="2">
        <f>MEDIAN(G38:G42)</f>
        <v>29.765000000000001</v>
      </c>
      <c r="I38">
        <f>MEDIAN(D38:D42)</f>
        <v>19.193923000000002</v>
      </c>
    </row>
    <row r="39" spans="1:9" x14ac:dyDescent="0.25">
      <c r="B39" s="2" t="s">
        <v>1382</v>
      </c>
      <c r="D39" s="2">
        <v>19.0225753</v>
      </c>
      <c r="G39" s="2">
        <v>29.765000000000001</v>
      </c>
    </row>
    <row r="40" spans="1:9" x14ac:dyDescent="0.25">
      <c r="B40" s="2" t="s">
        <v>1383</v>
      </c>
      <c r="D40" s="2">
        <v>19.225685110000001</v>
      </c>
      <c r="G40" s="2">
        <v>36.116999999999997</v>
      </c>
    </row>
    <row r="41" spans="1:9" x14ac:dyDescent="0.25">
      <c r="B41" s="2" t="s">
        <v>1384</v>
      </c>
      <c r="D41" s="2">
        <v>19.193923000000002</v>
      </c>
      <c r="G41" s="2">
        <v>29.646000000000001</v>
      </c>
    </row>
    <row r="42" spans="1:9" x14ac:dyDescent="0.25">
      <c r="B42" s="2" t="s">
        <v>1890</v>
      </c>
      <c r="D42" s="2">
        <v>19.188078999999998</v>
      </c>
      <c r="G42" s="2">
        <v>30.045999999999999</v>
      </c>
    </row>
    <row r="44" spans="1:9" x14ac:dyDescent="0.25">
      <c r="A44" s="2" t="s">
        <v>47</v>
      </c>
      <c r="B44" s="2" t="s">
        <v>501</v>
      </c>
      <c r="C44" s="2" t="s">
        <v>502</v>
      </c>
      <c r="D44" s="2">
        <v>7.9018325000000003</v>
      </c>
      <c r="E44" s="2" t="s">
        <v>494</v>
      </c>
      <c r="G44" s="2">
        <v>7.1790000000000003</v>
      </c>
      <c r="H44" s="2">
        <f>MEDIAN(G44:G48)</f>
        <v>9.173</v>
      </c>
      <c r="I44">
        <f>MEDIAN(D44:D48)</f>
        <v>7.9100260000000002</v>
      </c>
    </row>
    <row r="45" spans="1:9" x14ac:dyDescent="0.25">
      <c r="B45" s="2" t="s">
        <v>1385</v>
      </c>
      <c r="D45" s="2">
        <v>7.9366070000000004</v>
      </c>
      <c r="G45" s="2">
        <v>10.957000000000001</v>
      </c>
    </row>
    <row r="46" spans="1:9" x14ac:dyDescent="0.25">
      <c r="B46" s="2" t="s">
        <v>1386</v>
      </c>
      <c r="D46" s="2">
        <v>7.9100260000000002</v>
      </c>
      <c r="G46" s="2">
        <v>9.173</v>
      </c>
    </row>
    <row r="47" spans="1:9" x14ac:dyDescent="0.25">
      <c r="B47" s="2" t="s">
        <v>1387</v>
      </c>
      <c r="D47" s="2">
        <v>7.9262924000000003</v>
      </c>
      <c r="G47" s="2">
        <v>9.3740000000000006</v>
      </c>
    </row>
    <row r="48" spans="1:9" x14ac:dyDescent="0.25">
      <c r="B48" s="2" t="s">
        <v>1891</v>
      </c>
      <c r="D48" s="2">
        <v>7.9078008999999998</v>
      </c>
      <c r="G48" s="2">
        <v>8.5449999999999999</v>
      </c>
    </row>
    <row r="50" spans="1:9" x14ac:dyDescent="0.25">
      <c r="A50" s="2" t="s">
        <v>14</v>
      </c>
      <c r="B50" s="2" t="s">
        <v>490</v>
      </c>
      <c r="C50" s="2" t="s">
        <v>489</v>
      </c>
      <c r="D50" s="2">
        <v>70.550079345</v>
      </c>
      <c r="E50" s="2" t="s">
        <v>491</v>
      </c>
      <c r="G50" s="2">
        <v>7.7649999999999997</v>
      </c>
      <c r="H50" s="2">
        <f>MEDIAN(G50:G54)</f>
        <v>7.5039999999999996</v>
      </c>
      <c r="I50">
        <f>MEDIAN(D50:D54)</f>
        <v>71.222953000000004</v>
      </c>
    </row>
    <row r="51" spans="1:9" x14ac:dyDescent="0.25">
      <c r="B51" s="2" t="s">
        <v>1388</v>
      </c>
      <c r="D51" s="2">
        <v>70.505508000000006</v>
      </c>
      <c r="G51" s="2">
        <v>7.5350000000000001</v>
      </c>
    </row>
    <row r="52" spans="1:9" x14ac:dyDescent="0.25">
      <c r="B52" s="2" t="s">
        <v>1396</v>
      </c>
      <c r="D52" s="2">
        <v>72.778334999999998</v>
      </c>
      <c r="G52" s="2">
        <v>5.86</v>
      </c>
    </row>
    <row r="53" spans="1:9" x14ac:dyDescent="0.25">
      <c r="B53" s="2" t="s">
        <v>1397</v>
      </c>
      <c r="D53" s="2">
        <v>71.222953000000004</v>
      </c>
      <c r="G53" s="2">
        <v>7.4009999999999998</v>
      </c>
    </row>
    <row r="54" spans="1:9" x14ac:dyDescent="0.25">
      <c r="B54" s="2" t="s">
        <v>1892</v>
      </c>
      <c r="D54" s="2">
        <v>72.311115000000001</v>
      </c>
      <c r="G54" s="2">
        <v>7.5039999999999996</v>
      </c>
    </row>
    <row r="56" spans="1:9" x14ac:dyDescent="0.25">
      <c r="A56" s="2" t="s">
        <v>23</v>
      </c>
      <c r="B56" s="2" t="s">
        <v>495</v>
      </c>
      <c r="C56" s="2" t="s">
        <v>496</v>
      </c>
      <c r="D56" s="2">
        <v>37.662246703999998</v>
      </c>
      <c r="E56" s="2" t="s">
        <v>497</v>
      </c>
      <c r="G56" s="2">
        <v>4.7859999999999996</v>
      </c>
      <c r="H56" s="2">
        <f>MEDIAN(G56:G60)</f>
        <v>3.8559999999999999</v>
      </c>
      <c r="I56">
        <f>MEDIAN(D56:D60)</f>
        <v>38.235641399999999</v>
      </c>
    </row>
    <row r="57" spans="1:9" x14ac:dyDescent="0.25">
      <c r="B57" s="2" t="s">
        <v>1399</v>
      </c>
      <c r="D57" s="2">
        <v>38.222701999999998</v>
      </c>
      <c r="G57" s="2">
        <v>4.6840000000000002</v>
      </c>
    </row>
    <row r="58" spans="1:9" x14ac:dyDescent="0.25">
      <c r="B58" s="2" t="s">
        <v>1400</v>
      </c>
      <c r="D58" s="2">
        <v>38.235641399999999</v>
      </c>
      <c r="G58" s="2">
        <v>3.6659999999999999</v>
      </c>
    </row>
    <row r="59" spans="1:9" x14ac:dyDescent="0.25">
      <c r="B59" s="2" t="s">
        <v>1402</v>
      </c>
      <c r="D59" s="2">
        <v>38.248435970000003</v>
      </c>
      <c r="G59" s="2">
        <v>3.8330000000000002</v>
      </c>
    </row>
    <row r="60" spans="1:9" x14ac:dyDescent="0.25">
      <c r="B60" s="2" t="s">
        <v>1893</v>
      </c>
      <c r="D60" s="2">
        <v>40.521309000000002</v>
      </c>
      <c r="G60" s="2">
        <v>3.8559999999999999</v>
      </c>
    </row>
    <row r="62" spans="1:9" x14ac:dyDescent="0.25">
      <c r="A62" s="2" t="s">
        <v>22</v>
      </c>
      <c r="B62" s="2" t="s">
        <v>493</v>
      </c>
      <c r="C62" s="2" t="s">
        <v>492</v>
      </c>
      <c r="D62" s="2">
        <v>5.1542434000000004</v>
      </c>
      <c r="E62" s="2" t="s">
        <v>494</v>
      </c>
      <c r="G62" s="2">
        <v>3.3860000000000001</v>
      </c>
      <c r="H62" s="2">
        <f>MEDIAN(G62:G66)</f>
        <v>3.2850000000000001</v>
      </c>
      <c r="I62">
        <f>MEDIAN(D62:D66)</f>
        <v>5.2998064999999999</v>
      </c>
    </row>
    <row r="63" spans="1:9" x14ac:dyDescent="0.25">
      <c r="B63" s="2" t="s">
        <v>1404</v>
      </c>
      <c r="D63" s="2">
        <v>5.3103020000000001</v>
      </c>
      <c r="G63" s="2">
        <v>3.0710000000000002</v>
      </c>
    </row>
    <row r="64" spans="1:9" x14ac:dyDescent="0.25">
      <c r="B64" s="2" t="s">
        <v>1406</v>
      </c>
      <c r="D64" s="2">
        <v>5.3233032199999997</v>
      </c>
      <c r="G64" s="2">
        <v>3.3769999999999998</v>
      </c>
    </row>
    <row r="65" spans="1:9" x14ac:dyDescent="0.25">
      <c r="B65" s="2" t="s">
        <v>245</v>
      </c>
      <c r="D65" s="2">
        <v>5.2793502800000001</v>
      </c>
      <c r="G65" s="2">
        <v>3.157</v>
      </c>
    </row>
    <row r="66" spans="1:9" x14ac:dyDescent="0.25">
      <c r="B66" s="2" t="s">
        <v>1894</v>
      </c>
      <c r="D66" s="2">
        <v>5.2998064999999999</v>
      </c>
      <c r="G66" s="2">
        <v>3.2850000000000001</v>
      </c>
    </row>
    <row r="68" spans="1:9" x14ac:dyDescent="0.25">
      <c r="A68" s="2" t="s">
        <v>26</v>
      </c>
      <c r="B68" s="2" t="s">
        <v>516</v>
      </c>
      <c r="C68" s="2" t="s">
        <v>517</v>
      </c>
      <c r="D68" s="2">
        <v>39.632019040000003</v>
      </c>
      <c r="E68" s="2" t="s">
        <v>518</v>
      </c>
      <c r="G68" s="2">
        <v>5.8879999999999999</v>
      </c>
      <c r="H68" s="2">
        <f>MEDIAN(G68:G72)</f>
        <v>4.8159999999999998</v>
      </c>
      <c r="I68">
        <f>MEDIAN(D68:D72)</f>
        <v>6.5269851000000001</v>
      </c>
    </row>
    <row r="69" spans="1:9" x14ac:dyDescent="0.25">
      <c r="B69" s="2" t="s">
        <v>1408</v>
      </c>
      <c r="D69" s="2">
        <v>7.0858230500000001</v>
      </c>
      <c r="G69" s="2">
        <v>4.5419999999999998</v>
      </c>
    </row>
    <row r="70" spans="1:9" x14ac:dyDescent="0.25">
      <c r="B70" s="2" t="s">
        <v>1410</v>
      </c>
      <c r="D70" s="2">
        <v>6.5269851000000001</v>
      </c>
      <c r="G70" s="2">
        <v>4.8339999999999996</v>
      </c>
    </row>
    <row r="71" spans="1:9" x14ac:dyDescent="0.25">
      <c r="B71" s="2" t="s">
        <v>1412</v>
      </c>
      <c r="D71" s="2">
        <v>5.9193344110000004</v>
      </c>
      <c r="G71" s="2">
        <v>4.8159999999999998</v>
      </c>
    </row>
    <row r="72" spans="1:9" x14ac:dyDescent="0.25">
      <c r="B72" s="2" t="s">
        <v>1895</v>
      </c>
      <c r="D72" s="2">
        <v>6.3900654189999999</v>
      </c>
      <c r="G72" s="2">
        <v>4.6150000000000002</v>
      </c>
    </row>
    <row r="74" spans="1:9" x14ac:dyDescent="0.25">
      <c r="A74" s="2" t="s">
        <v>34</v>
      </c>
      <c r="B74" s="2" t="s">
        <v>519</v>
      </c>
      <c r="C74" s="2" t="s">
        <v>520</v>
      </c>
      <c r="D74" s="2">
        <v>22.207343999999999</v>
      </c>
      <c r="E74" s="2" t="s">
        <v>500</v>
      </c>
      <c r="G74" s="2">
        <v>2.7749999999999999</v>
      </c>
      <c r="H74" s="2">
        <f>MEDIAN(G74:G78)</f>
        <v>3.641</v>
      </c>
      <c r="I74">
        <f>MEDIAN(D74:D78)</f>
        <v>22.636790000000001</v>
      </c>
    </row>
    <row r="75" spans="1:9" x14ac:dyDescent="0.25">
      <c r="B75" s="2" t="s">
        <v>1414</v>
      </c>
      <c r="D75" s="2">
        <v>22.623466489999998</v>
      </c>
      <c r="G75" s="2">
        <v>4.5789999999999997</v>
      </c>
    </row>
    <row r="76" spans="1:9" x14ac:dyDescent="0.25">
      <c r="B76" s="2" t="s">
        <v>1416</v>
      </c>
      <c r="D76" s="2">
        <v>22.636790000000001</v>
      </c>
      <c r="G76" s="2">
        <v>3.641</v>
      </c>
    </row>
    <row r="77" spans="1:9" x14ac:dyDescent="0.25">
      <c r="B77" s="2" t="s">
        <v>1418</v>
      </c>
      <c r="D77" s="2">
        <v>22.74377441</v>
      </c>
      <c r="G77" s="2">
        <v>3.3809999999999998</v>
      </c>
    </row>
    <row r="78" spans="1:9" x14ac:dyDescent="0.25">
      <c r="B78" s="2" t="s">
        <v>1896</v>
      </c>
      <c r="D78" s="2">
        <v>22.644447</v>
      </c>
      <c r="G78" s="2">
        <v>4.016</v>
      </c>
    </row>
    <row r="80" spans="1:9" x14ac:dyDescent="0.25">
      <c r="A80" s="2" t="s">
        <v>345</v>
      </c>
      <c r="B80" s="2" t="s">
        <v>484</v>
      </c>
      <c r="C80" s="2" t="s">
        <v>485</v>
      </c>
      <c r="D80" s="2">
        <v>100.503173</v>
      </c>
      <c r="E80" s="2">
        <v>6</v>
      </c>
      <c r="G80" s="6">
        <v>1946.3979999999999</v>
      </c>
      <c r="H80" s="2">
        <f>MEDIAN(G80:G84)</f>
        <v>1622.501</v>
      </c>
      <c r="I80">
        <f>MEDIAN(D80:D84)</f>
        <v>100.503173</v>
      </c>
    </row>
    <row r="81" spans="1:9" x14ac:dyDescent="0.25">
      <c r="B81" s="2" t="s">
        <v>1196</v>
      </c>
      <c r="D81" s="2">
        <v>100.84352874</v>
      </c>
      <c r="G81" s="6">
        <v>1505.933</v>
      </c>
    </row>
    <row r="82" spans="1:9" x14ac:dyDescent="0.25">
      <c r="B82" s="2" t="s">
        <v>1198</v>
      </c>
      <c r="D82" s="2">
        <v>100.8179626</v>
      </c>
      <c r="G82" s="6">
        <v>1639.037</v>
      </c>
    </row>
    <row r="83" spans="1:9" x14ac:dyDescent="0.25">
      <c r="B83" s="2" t="s">
        <v>1201</v>
      </c>
      <c r="D83" s="2">
        <v>92.409026999999995</v>
      </c>
      <c r="G83" s="6">
        <v>1622.501</v>
      </c>
    </row>
    <row r="84" spans="1:9" x14ac:dyDescent="0.25">
      <c r="B84" s="2" t="s">
        <v>1898</v>
      </c>
      <c r="D84" s="2">
        <v>99.776397700000004</v>
      </c>
      <c r="G84" s="6">
        <v>1338.971</v>
      </c>
    </row>
    <row r="85" spans="1:9" x14ac:dyDescent="0.25">
      <c r="G85" s="17"/>
    </row>
    <row r="86" spans="1:9" x14ac:dyDescent="0.25">
      <c r="A86" s="2" t="s">
        <v>347</v>
      </c>
      <c r="B86" s="2" t="s">
        <v>487</v>
      </c>
      <c r="C86" s="2" t="s">
        <v>488</v>
      </c>
      <c r="D86" s="2">
        <v>99.4594345</v>
      </c>
      <c r="E86" s="2">
        <v>6</v>
      </c>
      <c r="G86" s="6">
        <v>1866.848</v>
      </c>
    </row>
    <row r="88" spans="1:9" x14ac:dyDescent="0.25">
      <c r="A88" s="2" t="s">
        <v>661</v>
      </c>
    </row>
    <row r="89" spans="1:9" x14ac:dyDescent="0.25">
      <c r="A89" s="4" t="s">
        <v>0</v>
      </c>
      <c r="B89" s="4" t="s">
        <v>963</v>
      </c>
      <c r="C89" s="4" t="s">
        <v>3</v>
      </c>
      <c r="D89" s="4" t="s">
        <v>4</v>
      </c>
      <c r="E89" s="4" t="s">
        <v>486</v>
      </c>
      <c r="F89" s="4" t="s">
        <v>537</v>
      </c>
      <c r="G89" s="1" t="s">
        <v>964</v>
      </c>
      <c r="H89" s="1" t="s">
        <v>1979</v>
      </c>
      <c r="I89" s="1" t="s">
        <v>1980</v>
      </c>
    </row>
    <row r="90" spans="1:9" x14ac:dyDescent="0.25">
      <c r="A90" s="2" t="s">
        <v>660</v>
      </c>
      <c r="B90" s="2" t="s">
        <v>662</v>
      </c>
      <c r="C90" s="2" t="s">
        <v>663</v>
      </c>
      <c r="D90" s="2">
        <v>436.381385803</v>
      </c>
      <c r="E90" s="2" t="s">
        <v>529</v>
      </c>
      <c r="F90" s="2" t="s">
        <v>494</v>
      </c>
      <c r="G90" s="6">
        <v>89.376000000000005</v>
      </c>
      <c r="H90" s="2">
        <f>MEDIAN(G90:G94)</f>
        <v>95.477999999999994</v>
      </c>
      <c r="I90">
        <f>MEDIAN(D90:D94)</f>
        <v>441.59516139999999</v>
      </c>
    </row>
    <row r="91" spans="1:9" x14ac:dyDescent="0.25">
      <c r="B91" s="2" t="s">
        <v>1422</v>
      </c>
      <c r="D91" s="2">
        <v>300.45793909999998</v>
      </c>
      <c r="G91" s="6">
        <v>97.426000000000002</v>
      </c>
    </row>
    <row r="92" spans="1:9" x14ac:dyDescent="0.25">
      <c r="B92" s="2" t="s">
        <v>1423</v>
      </c>
      <c r="D92" s="2">
        <v>441.59516139999999</v>
      </c>
      <c r="G92" s="6">
        <v>91.587999999999994</v>
      </c>
    </row>
    <row r="93" spans="1:9" x14ac:dyDescent="0.25">
      <c r="B93" s="2" t="s">
        <v>1424</v>
      </c>
      <c r="D93" s="2">
        <v>713.63722989999997</v>
      </c>
      <c r="G93" s="6">
        <v>95.936000000000007</v>
      </c>
    </row>
    <row r="94" spans="1:9" x14ac:dyDescent="0.25">
      <c r="B94" s="2" t="s">
        <v>1897</v>
      </c>
      <c r="D94" s="2">
        <v>445.67040109999999</v>
      </c>
      <c r="G94" s="6">
        <v>95.477999999999994</v>
      </c>
    </row>
    <row r="95" spans="1:9" x14ac:dyDescent="0.25">
      <c r="G95" s="17"/>
    </row>
    <row r="96" spans="1:9" x14ac:dyDescent="0.25">
      <c r="A96" s="2" t="s">
        <v>632</v>
      </c>
      <c r="B96" s="2" t="s">
        <v>633</v>
      </c>
      <c r="C96" s="2" t="s">
        <v>634</v>
      </c>
      <c r="D96" s="2">
        <v>588.18482970000002</v>
      </c>
      <c r="E96" s="2" t="s">
        <v>529</v>
      </c>
      <c r="F96" s="2" t="s">
        <v>494</v>
      </c>
      <c r="G96" s="6">
        <v>84.274000000000001</v>
      </c>
      <c r="H96" s="2">
        <f>MEDIAN(G96:G100)</f>
        <v>84.274000000000001</v>
      </c>
      <c r="I96">
        <f>MEDIAN(D96:D100)</f>
        <v>588.18482970000002</v>
      </c>
    </row>
    <row r="97" spans="1:9" x14ac:dyDescent="0.25">
      <c r="B97" s="2" t="s">
        <v>1425</v>
      </c>
      <c r="D97" s="2">
        <v>586.67510219999997</v>
      </c>
      <c r="G97" s="6">
        <v>93.137</v>
      </c>
    </row>
    <row r="98" spans="1:9" x14ac:dyDescent="0.25">
      <c r="B98" s="2" t="s">
        <v>1442</v>
      </c>
      <c r="D98" s="2">
        <v>822.427772</v>
      </c>
      <c r="G98" s="6">
        <v>89.337000000000003</v>
      </c>
    </row>
    <row r="99" spans="1:9" x14ac:dyDescent="0.25">
      <c r="B99" s="2" t="s">
        <v>1441</v>
      </c>
      <c r="D99" s="2">
        <v>586.46186</v>
      </c>
      <c r="G99" s="6">
        <v>74.290000000000006</v>
      </c>
    </row>
    <row r="100" spans="1:9" x14ac:dyDescent="0.25">
      <c r="B100" s="2" t="s">
        <v>1899</v>
      </c>
      <c r="D100" s="2">
        <v>602.97030459999996</v>
      </c>
      <c r="G100" s="6">
        <v>80.147000000000006</v>
      </c>
    </row>
    <row r="102" spans="1:9" x14ac:dyDescent="0.25">
      <c r="A102" s="2" t="s">
        <v>635</v>
      </c>
      <c r="B102" s="2" t="s">
        <v>639</v>
      </c>
      <c r="C102" s="2" t="s">
        <v>640</v>
      </c>
      <c r="D102" s="2">
        <v>560.35906199999999</v>
      </c>
      <c r="E102" s="2">
        <v>3</v>
      </c>
      <c r="F102" s="2" t="s">
        <v>494</v>
      </c>
      <c r="G102" s="2">
        <v>44.38</v>
      </c>
      <c r="H102" s="2">
        <f>MEDIAN(G102:G106)</f>
        <v>44.38</v>
      </c>
      <c r="I102">
        <f>MEDIAN(D102:D106)</f>
        <v>621.78996270000005</v>
      </c>
    </row>
    <row r="103" spans="1:9" x14ac:dyDescent="0.25">
      <c r="B103" s="2" t="s">
        <v>1444</v>
      </c>
      <c r="D103" s="2">
        <v>626.79235000000006</v>
      </c>
      <c r="G103" s="2">
        <v>48.805999999999997</v>
      </c>
    </row>
    <row r="104" spans="1:9" x14ac:dyDescent="0.25">
      <c r="B104" s="2" t="s">
        <v>1445</v>
      </c>
      <c r="D104" s="2">
        <v>621.78996270000005</v>
      </c>
      <c r="G104" s="2">
        <v>45.476999999999997</v>
      </c>
    </row>
    <row r="105" spans="1:9" x14ac:dyDescent="0.25">
      <c r="B105" s="2" t="s">
        <v>1443</v>
      </c>
      <c r="D105" s="2">
        <v>621.49597900000003</v>
      </c>
      <c r="G105" s="2">
        <v>43.247</v>
      </c>
    </row>
    <row r="106" spans="1:9" x14ac:dyDescent="0.25">
      <c r="B106" s="2" t="s">
        <v>1900</v>
      </c>
      <c r="D106" s="2">
        <v>623.50850130000003</v>
      </c>
      <c r="G106" s="2">
        <v>44.213999999999999</v>
      </c>
    </row>
    <row r="108" spans="1:9" x14ac:dyDescent="0.25">
      <c r="A108" s="2" t="s">
        <v>636</v>
      </c>
      <c r="B108" s="2" t="s">
        <v>637</v>
      </c>
      <c r="C108" s="2" t="s">
        <v>638</v>
      </c>
      <c r="D108" s="2">
        <v>259.37410699999998</v>
      </c>
      <c r="E108" s="2" t="s">
        <v>606</v>
      </c>
      <c r="F108" s="2" t="s">
        <v>494</v>
      </c>
      <c r="G108" s="2">
        <v>21.591000000000001</v>
      </c>
      <c r="H108" s="2">
        <f>MEDIAN(G108:G112)</f>
        <v>25.123000000000001</v>
      </c>
      <c r="I108">
        <f>MEDIAN(D108:D112)</f>
        <v>259.38306426999998</v>
      </c>
    </row>
    <row r="109" spans="1:9" x14ac:dyDescent="0.25">
      <c r="B109" s="2" t="s">
        <v>1440</v>
      </c>
      <c r="D109" s="2">
        <v>259.582695</v>
      </c>
      <c r="G109" s="2">
        <v>25.395</v>
      </c>
    </row>
    <row r="110" spans="1:9" x14ac:dyDescent="0.25">
      <c r="B110" s="2" t="s">
        <v>1438</v>
      </c>
      <c r="D110" s="2">
        <v>259.16659540000001</v>
      </c>
      <c r="G110" s="2">
        <v>28.187999999999999</v>
      </c>
    </row>
    <row r="111" spans="1:9" x14ac:dyDescent="0.25">
      <c r="B111" s="2" t="s">
        <v>1439</v>
      </c>
      <c r="D111" s="2">
        <v>259.53262319999999</v>
      </c>
      <c r="G111" s="2">
        <v>25.123000000000001</v>
      </c>
    </row>
    <row r="112" spans="1:9" x14ac:dyDescent="0.25">
      <c r="B112" s="2" t="s">
        <v>1902</v>
      </c>
      <c r="D112" s="2">
        <v>259.38306426999998</v>
      </c>
      <c r="G112" s="2">
        <v>20.978000000000002</v>
      </c>
    </row>
    <row r="114" spans="1:9" x14ac:dyDescent="0.25">
      <c r="A114" s="2" t="s">
        <v>641</v>
      </c>
      <c r="B114" s="2" t="s">
        <v>643</v>
      </c>
      <c r="C114" s="2" t="s">
        <v>644</v>
      </c>
      <c r="D114" s="2">
        <v>74.608245839999995</v>
      </c>
      <c r="E114" s="2" t="s">
        <v>645</v>
      </c>
      <c r="F114" s="2" t="s">
        <v>494</v>
      </c>
      <c r="G114" s="2">
        <v>8.1969999999999992</v>
      </c>
      <c r="H114" s="2">
        <f>MEDIAN(G114:G118)</f>
        <v>10.125</v>
      </c>
      <c r="I114">
        <f>MEDIAN(D114:D118)</f>
        <v>74.144899100000004</v>
      </c>
    </row>
    <row r="115" spans="1:9" x14ac:dyDescent="0.25">
      <c r="B115" s="2" t="s">
        <v>1446</v>
      </c>
      <c r="D115" s="2">
        <v>74.346031179999997</v>
      </c>
      <c r="G115" s="2">
        <v>10.272</v>
      </c>
    </row>
    <row r="116" spans="1:9" x14ac:dyDescent="0.25">
      <c r="B116" s="2" t="s">
        <v>1447</v>
      </c>
      <c r="D116" s="2">
        <v>74.115730200000002</v>
      </c>
      <c r="G116" s="2">
        <v>9.8390000000000004</v>
      </c>
    </row>
    <row r="117" spans="1:9" x14ac:dyDescent="0.25">
      <c r="B117" s="2" t="s">
        <v>1448</v>
      </c>
      <c r="D117" s="2">
        <v>73.756919800000006</v>
      </c>
      <c r="G117" s="2">
        <v>10.157</v>
      </c>
    </row>
    <row r="118" spans="1:9" x14ac:dyDescent="0.25">
      <c r="B118" s="2" t="s">
        <v>1901</v>
      </c>
      <c r="D118" s="2">
        <v>74.144899100000004</v>
      </c>
      <c r="G118" s="2">
        <v>10.125</v>
      </c>
    </row>
    <row r="120" spans="1:9" x14ac:dyDescent="0.25">
      <c r="A120" s="2" t="s">
        <v>642</v>
      </c>
      <c r="B120" s="2" t="s">
        <v>646</v>
      </c>
      <c r="C120" s="2" t="s">
        <v>647</v>
      </c>
      <c r="D120" s="2">
        <v>63.816230699999998</v>
      </c>
      <c r="E120" s="2" t="s">
        <v>529</v>
      </c>
      <c r="F120" s="2" t="s">
        <v>494</v>
      </c>
      <c r="G120" s="2">
        <v>3.806</v>
      </c>
      <c r="H120" s="2">
        <f>MEDIAN(G120:G124)</f>
        <v>4.3140000000000001</v>
      </c>
      <c r="I120">
        <f>MEDIAN(D120:D124)</f>
        <v>64.322425800000005</v>
      </c>
    </row>
    <row r="121" spans="1:9" x14ac:dyDescent="0.25">
      <c r="B121" s="2" t="s">
        <v>1449</v>
      </c>
      <c r="D121" s="2">
        <v>64.246368399999994</v>
      </c>
      <c r="G121" s="2">
        <v>5.5979999999999999</v>
      </c>
    </row>
    <row r="122" spans="1:9" x14ac:dyDescent="0.25">
      <c r="B122" s="2" t="s">
        <v>1450</v>
      </c>
      <c r="D122" s="2">
        <v>64.346191000000005</v>
      </c>
      <c r="G122" s="2">
        <v>5.2290000000000001</v>
      </c>
    </row>
    <row r="123" spans="1:9" x14ac:dyDescent="0.25">
      <c r="B123" s="2" t="s">
        <v>1451</v>
      </c>
      <c r="D123" s="2">
        <v>64.322425800000005</v>
      </c>
      <c r="G123" s="2">
        <v>4.3140000000000001</v>
      </c>
    </row>
    <row r="124" spans="1:9" x14ac:dyDescent="0.25">
      <c r="B124" s="2" t="s">
        <v>1903</v>
      </c>
      <c r="D124" s="2">
        <v>64.354377700000001</v>
      </c>
      <c r="G124" s="2">
        <v>3.8380000000000001</v>
      </c>
    </row>
    <row r="126" spans="1:9" x14ac:dyDescent="0.25">
      <c r="A126" s="2" t="s">
        <v>648</v>
      </c>
      <c r="B126" s="2" t="s">
        <v>649</v>
      </c>
      <c r="C126" s="2" t="s">
        <v>650</v>
      </c>
      <c r="D126" s="2">
        <v>14.2022552</v>
      </c>
      <c r="E126" s="2" t="s">
        <v>529</v>
      </c>
      <c r="F126" s="2" t="s">
        <v>494</v>
      </c>
      <c r="G126" s="2">
        <v>2.4950000000000001</v>
      </c>
      <c r="H126" s="2">
        <f>MEDIAN(G126:G130)</f>
        <v>2.8929999999999998</v>
      </c>
      <c r="I126">
        <f>MEDIAN(D126:D130)</f>
        <v>14.863403</v>
      </c>
    </row>
    <row r="127" spans="1:9" x14ac:dyDescent="0.25">
      <c r="B127" s="2" t="s">
        <v>1452</v>
      </c>
      <c r="D127" s="2">
        <v>14.997665400000001</v>
      </c>
      <c r="G127" s="2">
        <v>3.089</v>
      </c>
    </row>
    <row r="128" spans="1:9" x14ac:dyDescent="0.25">
      <c r="B128" s="2" t="s">
        <v>1453</v>
      </c>
      <c r="D128" s="2">
        <v>14.993331909</v>
      </c>
      <c r="G128" s="2">
        <v>2.8860000000000001</v>
      </c>
    </row>
    <row r="129" spans="1:9" x14ac:dyDescent="0.25">
      <c r="B129" s="2" t="s">
        <v>1454</v>
      </c>
      <c r="D129" s="2">
        <v>14.863403</v>
      </c>
      <c r="G129" s="2">
        <v>2.8929999999999998</v>
      </c>
    </row>
    <row r="130" spans="1:9" x14ac:dyDescent="0.25">
      <c r="B130" s="2" t="s">
        <v>1904</v>
      </c>
      <c r="D130" s="2">
        <v>14.573271999999999</v>
      </c>
      <c r="G130" s="2">
        <v>2.9220000000000002</v>
      </c>
    </row>
    <row r="132" spans="1:9" x14ac:dyDescent="0.25">
      <c r="A132" s="2" t="s">
        <v>653</v>
      </c>
      <c r="B132" s="2" t="s">
        <v>651</v>
      </c>
      <c r="C132" s="2" t="s">
        <v>652</v>
      </c>
      <c r="D132" s="2">
        <v>25.597984310000001</v>
      </c>
      <c r="E132" s="2" t="s">
        <v>497</v>
      </c>
      <c r="F132" s="2" t="s">
        <v>494</v>
      </c>
      <c r="G132" s="2">
        <v>2.0379999999999998</v>
      </c>
      <c r="H132" s="2">
        <f>MEDIAN(G132:G136)</f>
        <v>2.548</v>
      </c>
      <c r="I132">
        <f>MEDIAN(D132:D136)</f>
        <v>25.5984649</v>
      </c>
    </row>
    <row r="133" spans="1:9" x14ac:dyDescent="0.25">
      <c r="B133" s="2" t="s">
        <v>1455</v>
      </c>
      <c r="D133" s="2">
        <v>25.591598510000001</v>
      </c>
      <c r="G133" s="2">
        <v>2.8660000000000001</v>
      </c>
    </row>
    <row r="134" spans="1:9" x14ac:dyDescent="0.25">
      <c r="B134" s="2" t="s">
        <v>1456</v>
      </c>
      <c r="D134" s="2">
        <v>25.612754800000001</v>
      </c>
      <c r="G134" s="2">
        <v>2.4689999999999999</v>
      </c>
    </row>
    <row r="135" spans="1:9" x14ac:dyDescent="0.25">
      <c r="B135" s="2" t="s">
        <v>1460</v>
      </c>
      <c r="D135" s="2">
        <v>25.693000699999999</v>
      </c>
      <c r="G135" s="2">
        <v>2.548</v>
      </c>
    </row>
    <row r="136" spans="1:9" x14ac:dyDescent="0.25">
      <c r="B136" s="2" t="s">
        <v>1905</v>
      </c>
      <c r="D136" s="2">
        <v>25.5984649</v>
      </c>
      <c r="G136" s="2">
        <v>2.7589999999999999</v>
      </c>
    </row>
    <row r="138" spans="1:9" x14ac:dyDescent="0.25">
      <c r="A138" s="2" t="s">
        <v>654</v>
      </c>
      <c r="B138" s="2" t="s">
        <v>655</v>
      </c>
      <c r="C138" s="2" t="s">
        <v>656</v>
      </c>
      <c r="D138" s="2">
        <v>17.681114189999999</v>
      </c>
      <c r="E138" s="2" t="s">
        <v>529</v>
      </c>
      <c r="F138" s="2" t="s">
        <v>494</v>
      </c>
      <c r="G138" s="2">
        <v>2.056</v>
      </c>
      <c r="H138" s="2">
        <f>MEDIAN(G138:G142)</f>
        <v>2.3180000000000001</v>
      </c>
      <c r="I138">
        <f>MEDIAN(D138:D142)</f>
        <v>17.621887000000001</v>
      </c>
    </row>
    <row r="139" spans="1:9" x14ac:dyDescent="0.25">
      <c r="B139" s="2" t="s">
        <v>1461</v>
      </c>
      <c r="D139" s="2">
        <v>17.621971129999999</v>
      </c>
      <c r="G139" s="2">
        <v>2.7549999999999999</v>
      </c>
    </row>
    <row r="140" spans="1:9" x14ac:dyDescent="0.25">
      <c r="B140" s="2" t="s">
        <v>1462</v>
      </c>
      <c r="D140" s="2">
        <v>17.619368999999999</v>
      </c>
      <c r="G140" s="2">
        <v>2.3180000000000001</v>
      </c>
    </row>
    <row r="141" spans="1:9" x14ac:dyDescent="0.25">
      <c r="B141" s="2" t="s">
        <v>1463</v>
      </c>
      <c r="D141" s="2">
        <v>17.621887000000001</v>
      </c>
      <c r="G141" s="2">
        <v>2.282</v>
      </c>
    </row>
    <row r="142" spans="1:9" x14ac:dyDescent="0.25">
      <c r="B142" s="2" t="s">
        <v>1906</v>
      </c>
      <c r="D142" s="2">
        <v>17.599647520000001</v>
      </c>
      <c r="G142" s="2">
        <v>2.5489999999999999</v>
      </c>
    </row>
    <row r="144" spans="1:9" x14ac:dyDescent="0.25">
      <c r="A144" s="2" t="s">
        <v>657</v>
      </c>
      <c r="B144" s="2" t="s">
        <v>658</v>
      </c>
      <c r="C144" s="2" t="s">
        <v>659</v>
      </c>
      <c r="D144" s="2">
        <v>9.9273834220000001</v>
      </c>
      <c r="E144" s="2" t="s">
        <v>529</v>
      </c>
      <c r="F144" s="2" t="s">
        <v>494</v>
      </c>
      <c r="G144" s="2">
        <v>1.893</v>
      </c>
      <c r="H144" s="2">
        <f>MEDIAN(G144:G148)</f>
        <v>2.246</v>
      </c>
      <c r="I144">
        <f>MEDIAN(D144:D148)</f>
        <v>9.7777089999999998</v>
      </c>
    </row>
    <row r="145" spans="1:7" x14ac:dyDescent="0.25">
      <c r="B145" s="2" t="s">
        <v>1464</v>
      </c>
      <c r="D145" s="2">
        <v>9.7777089999999998</v>
      </c>
      <c r="G145" s="2">
        <v>2.246</v>
      </c>
    </row>
    <row r="146" spans="1:7" x14ac:dyDescent="0.25">
      <c r="B146" s="2" t="s">
        <v>1465</v>
      </c>
      <c r="D146" s="2">
        <v>9.7845611570000006</v>
      </c>
      <c r="G146" s="2">
        <v>2.6480000000000001</v>
      </c>
    </row>
    <row r="147" spans="1:7" x14ac:dyDescent="0.25">
      <c r="B147" s="2" t="s">
        <v>1466</v>
      </c>
      <c r="D147" s="2">
        <v>9.7717666600000008</v>
      </c>
      <c r="G147" s="2">
        <v>2.298</v>
      </c>
    </row>
    <row r="148" spans="1:7" x14ac:dyDescent="0.25">
      <c r="B148" s="2" t="s">
        <v>1907</v>
      </c>
      <c r="D148" s="2">
        <v>9.7717665999999994</v>
      </c>
      <c r="G148" s="2">
        <v>2.198</v>
      </c>
    </row>
    <row r="151" spans="1:7" x14ac:dyDescent="0.25">
      <c r="A151" s="2" t="s">
        <v>965</v>
      </c>
    </row>
    <row r="152" spans="1:7" x14ac:dyDescent="0.25">
      <c r="A152" s="4" t="s">
        <v>0</v>
      </c>
      <c r="B152" s="4" t="s">
        <v>963</v>
      </c>
      <c r="C152" s="4" t="s">
        <v>3</v>
      </c>
      <c r="D152" s="4" t="s">
        <v>4</v>
      </c>
      <c r="E152" s="4" t="s">
        <v>486</v>
      </c>
      <c r="F152" s="4" t="s">
        <v>537</v>
      </c>
    </row>
    <row r="153" spans="1:7" x14ac:dyDescent="0.25">
      <c r="A153" s="2" t="s">
        <v>559</v>
      </c>
      <c r="B153" s="2" t="s">
        <v>591</v>
      </c>
      <c r="C153" s="2" t="s">
        <v>592</v>
      </c>
      <c r="D153" s="2">
        <v>561.58778299999994</v>
      </c>
      <c r="E153" s="2" t="s">
        <v>553</v>
      </c>
      <c r="F153" s="2">
        <v>2</v>
      </c>
    </row>
    <row r="154" spans="1:7" x14ac:dyDescent="0.25">
      <c r="A154" s="2" t="s">
        <v>558</v>
      </c>
      <c r="B154" s="2" t="s">
        <v>595</v>
      </c>
      <c r="C154" s="2" t="s">
        <v>596</v>
      </c>
      <c r="D154" s="2">
        <v>371.22699699999998</v>
      </c>
      <c r="E154" s="2" t="s">
        <v>494</v>
      </c>
      <c r="F154" s="2">
        <v>2</v>
      </c>
    </row>
    <row r="155" spans="1:7" x14ac:dyDescent="0.25">
      <c r="A155" s="2" t="s">
        <v>557</v>
      </c>
      <c r="B155" s="2" t="s">
        <v>589</v>
      </c>
      <c r="C155" s="2" t="s">
        <v>590</v>
      </c>
      <c r="D155" s="2">
        <v>88.585669999999993</v>
      </c>
      <c r="E155" s="2" t="s">
        <v>497</v>
      </c>
      <c r="F155" s="2">
        <v>2</v>
      </c>
    </row>
    <row r="156" spans="1:7" x14ac:dyDescent="0.25">
      <c r="A156" s="2" t="s">
        <v>556</v>
      </c>
      <c r="B156" s="2" t="s">
        <v>593</v>
      </c>
      <c r="C156" s="2" t="s">
        <v>594</v>
      </c>
      <c r="D156" s="2">
        <v>159.82902526000001</v>
      </c>
      <c r="E156" s="2" t="s">
        <v>494</v>
      </c>
      <c r="F156" s="2">
        <v>2</v>
      </c>
    </row>
    <row r="157" spans="1:7" x14ac:dyDescent="0.25">
      <c r="A157" s="2" t="s">
        <v>555</v>
      </c>
      <c r="B157" s="2" t="s">
        <v>597</v>
      </c>
      <c r="C157" s="2" t="s">
        <v>598</v>
      </c>
      <c r="D157" s="2">
        <v>248.677391</v>
      </c>
      <c r="E157" s="2" t="s">
        <v>494</v>
      </c>
      <c r="F157" s="2">
        <v>2</v>
      </c>
    </row>
    <row r="158" spans="1:7" x14ac:dyDescent="0.25">
      <c r="A158" s="2" t="s">
        <v>568</v>
      </c>
      <c r="B158" s="2" t="s">
        <v>599</v>
      </c>
      <c r="C158" s="2" t="s">
        <v>600</v>
      </c>
      <c r="D158" s="2">
        <v>60.986122100000003</v>
      </c>
      <c r="E158" s="2" t="s">
        <v>529</v>
      </c>
      <c r="F158" s="2">
        <v>2</v>
      </c>
    </row>
    <row r="159" spans="1:7" x14ac:dyDescent="0.25">
      <c r="A159" s="2" t="s">
        <v>569</v>
      </c>
      <c r="B159" s="2" t="s">
        <v>601</v>
      </c>
      <c r="C159" s="2" t="s">
        <v>602</v>
      </c>
      <c r="D159" s="2">
        <v>4.6882705600000003</v>
      </c>
      <c r="E159" s="2" t="s">
        <v>497</v>
      </c>
      <c r="F159" s="2">
        <v>2</v>
      </c>
    </row>
    <row r="160" spans="1:7" x14ac:dyDescent="0.25">
      <c r="A160" s="2" t="s">
        <v>570</v>
      </c>
      <c r="B160" s="2" t="s">
        <v>603</v>
      </c>
      <c r="C160" s="2" t="s">
        <v>604</v>
      </c>
      <c r="D160" s="2">
        <v>7.1789703300000003</v>
      </c>
      <c r="E160" s="2" t="s">
        <v>500</v>
      </c>
      <c r="F160" s="2">
        <v>2</v>
      </c>
    </row>
    <row r="161" spans="1:9" x14ac:dyDescent="0.25">
      <c r="A161" s="2" t="s">
        <v>587</v>
      </c>
      <c r="B161" s="2" t="s">
        <v>447</v>
      </c>
      <c r="C161" s="2" t="s">
        <v>605</v>
      </c>
      <c r="D161" s="2">
        <v>17.697051999999999</v>
      </c>
      <c r="E161" s="2" t="s">
        <v>606</v>
      </c>
      <c r="F161" s="2">
        <v>2</v>
      </c>
    </row>
    <row r="162" spans="1:9" x14ac:dyDescent="0.25">
      <c r="A162" s="2" t="s">
        <v>588</v>
      </c>
      <c r="B162" s="2" t="s">
        <v>607</v>
      </c>
      <c r="C162" s="2" t="s">
        <v>608</v>
      </c>
      <c r="D162" s="2">
        <v>19.559660999999998</v>
      </c>
      <c r="E162" s="2" t="s">
        <v>529</v>
      </c>
      <c r="F162" s="2">
        <v>2</v>
      </c>
    </row>
    <row r="165" spans="1:9" x14ac:dyDescent="0.25">
      <c r="A165" s="2" t="s">
        <v>661</v>
      </c>
    </row>
    <row r="166" spans="1:9" x14ac:dyDescent="0.25">
      <c r="A166" s="4" t="s">
        <v>0</v>
      </c>
      <c r="B166" s="4" t="s">
        <v>963</v>
      </c>
      <c r="C166" s="4" t="s">
        <v>3</v>
      </c>
      <c r="D166" s="4" t="s">
        <v>4</v>
      </c>
      <c r="E166" s="4" t="s">
        <v>486</v>
      </c>
      <c r="F166" s="4" t="s">
        <v>537</v>
      </c>
      <c r="G166" s="1" t="s">
        <v>964</v>
      </c>
      <c r="H166" s="1" t="s">
        <v>1979</v>
      </c>
      <c r="I166" s="1" t="s">
        <v>1980</v>
      </c>
    </row>
    <row r="167" spans="1:9" x14ac:dyDescent="0.25">
      <c r="A167" s="2" t="s">
        <v>2255</v>
      </c>
      <c r="B167" s="2" t="s">
        <v>2256</v>
      </c>
      <c r="C167" s="2" t="s">
        <v>2257</v>
      </c>
      <c r="D167" s="2">
        <v>16.322227399999999</v>
      </c>
      <c r="E167" s="2" t="s">
        <v>497</v>
      </c>
      <c r="F167" s="2" t="s">
        <v>494</v>
      </c>
      <c r="G167" s="2">
        <v>3.1720000000000002</v>
      </c>
      <c r="H167" s="2">
        <f>MEDIAN(G167:G171)</f>
        <v>3.1619999999999999</v>
      </c>
      <c r="I167">
        <f>MEDIAN(D167:D171)</f>
        <v>16.322448000000001</v>
      </c>
    </row>
    <row r="168" spans="1:9" x14ac:dyDescent="0.25">
      <c r="B168" s="2" t="s">
        <v>2256</v>
      </c>
      <c r="D168" s="2">
        <v>16.322493999999999</v>
      </c>
      <c r="G168" s="2">
        <v>3.1720000000000002</v>
      </c>
    </row>
    <row r="169" spans="1:9" x14ac:dyDescent="0.25">
      <c r="B169" s="2" t="s">
        <v>2258</v>
      </c>
      <c r="D169" s="2">
        <v>16.322455999999999</v>
      </c>
      <c r="G169" s="2">
        <v>2.3199999999999998</v>
      </c>
    </row>
    <row r="170" spans="1:9" x14ac:dyDescent="0.25">
      <c r="B170" s="2" t="s">
        <v>2259</v>
      </c>
      <c r="D170" s="2">
        <v>16.321021999999999</v>
      </c>
      <c r="G170" s="2">
        <v>3.1619999999999999</v>
      </c>
    </row>
    <row r="171" spans="1:9" x14ac:dyDescent="0.25">
      <c r="B171" s="2" t="s">
        <v>2260</v>
      </c>
      <c r="D171" s="2">
        <v>16.322448000000001</v>
      </c>
      <c r="G171" s="2">
        <v>2.2869999999999999</v>
      </c>
    </row>
    <row r="173" spans="1:9" x14ac:dyDescent="0.25">
      <c r="A173" s="2" t="s">
        <v>653</v>
      </c>
      <c r="B173" s="2" t="s">
        <v>2261</v>
      </c>
      <c r="C173" s="2" t="s">
        <v>2262</v>
      </c>
      <c r="D173" s="2">
        <v>28.189567</v>
      </c>
      <c r="E173" s="2" t="s">
        <v>529</v>
      </c>
      <c r="F173" s="2" t="s">
        <v>494</v>
      </c>
      <c r="G173" s="2">
        <v>2.1960000000000002</v>
      </c>
      <c r="H173" s="2">
        <f>MEDIAN(G173:G177)</f>
        <v>2.194</v>
      </c>
      <c r="I173">
        <f>MEDIAN(D173:D177)</f>
        <v>28.133749999999999</v>
      </c>
    </row>
    <row r="174" spans="1:9" x14ac:dyDescent="0.25">
      <c r="B174" s="2" t="s">
        <v>2263</v>
      </c>
      <c r="D174" s="2">
        <v>28.13335</v>
      </c>
      <c r="G174" s="2">
        <v>2.1920000000000002</v>
      </c>
    </row>
    <row r="175" spans="1:9" x14ac:dyDescent="0.25">
      <c r="B175" s="2" t="s">
        <v>2264</v>
      </c>
      <c r="D175" s="2">
        <v>28.133400000000002</v>
      </c>
      <c r="G175" s="2">
        <v>2.3610000000000002</v>
      </c>
    </row>
    <row r="176" spans="1:9" x14ac:dyDescent="0.25">
      <c r="B176" s="2" t="s">
        <v>2265</v>
      </c>
      <c r="D176" s="2">
        <v>28.133749999999999</v>
      </c>
      <c r="G176" s="2">
        <v>2.1659999999999999</v>
      </c>
    </row>
    <row r="177" spans="1:9" x14ac:dyDescent="0.25">
      <c r="B177" s="2" t="s">
        <v>2266</v>
      </c>
      <c r="D177" s="2">
        <v>28.222877</v>
      </c>
      <c r="G177" s="2">
        <v>2.194</v>
      </c>
    </row>
    <row r="179" spans="1:9" x14ac:dyDescent="0.25">
      <c r="A179" s="2" t="s">
        <v>2267</v>
      </c>
      <c r="B179" s="2" t="s">
        <v>1827</v>
      </c>
      <c r="C179" s="2" t="s">
        <v>2268</v>
      </c>
      <c r="D179" s="2">
        <v>24.3547668</v>
      </c>
      <c r="E179" s="2" t="s">
        <v>497</v>
      </c>
      <c r="F179" s="2" t="s">
        <v>494</v>
      </c>
      <c r="G179" s="2">
        <v>2.5110000000000001</v>
      </c>
      <c r="H179" s="2">
        <f>MEDIAN(G179:G183)</f>
        <v>2.9510000000000001</v>
      </c>
      <c r="I179">
        <f>MEDIAN(D179:D183)</f>
        <v>24.360327999999999</v>
      </c>
    </row>
    <row r="180" spans="1:9" x14ac:dyDescent="0.25">
      <c r="B180" s="2" t="s">
        <v>2269</v>
      </c>
      <c r="D180" s="2">
        <v>24.352920000000001</v>
      </c>
      <c r="G180" s="2">
        <v>2.9510000000000001</v>
      </c>
    </row>
    <row r="181" spans="1:9" x14ac:dyDescent="0.25">
      <c r="B181" s="2" t="s">
        <v>2270</v>
      </c>
      <c r="D181" s="2">
        <v>24.360327999999999</v>
      </c>
      <c r="G181" s="2">
        <v>3.0310000000000001</v>
      </c>
    </row>
    <row r="182" spans="1:9" x14ac:dyDescent="0.25">
      <c r="B182" s="2" t="s">
        <v>2271</v>
      </c>
      <c r="D182" s="2">
        <v>24.604240000000001</v>
      </c>
      <c r="G182" s="2">
        <v>3.14</v>
      </c>
    </row>
    <row r="183" spans="1:9" x14ac:dyDescent="0.25">
      <c r="B183" s="2" t="s">
        <v>2272</v>
      </c>
      <c r="D183" s="2">
        <v>24.412483000000002</v>
      </c>
      <c r="G183" s="2">
        <v>2.7120000000000002</v>
      </c>
    </row>
    <row r="185" spans="1:9" x14ac:dyDescent="0.25">
      <c r="A185" s="2" t="s">
        <v>2273</v>
      </c>
      <c r="B185" s="2" t="s">
        <v>2274</v>
      </c>
      <c r="C185" s="2" t="s">
        <v>2275</v>
      </c>
      <c r="D185" s="2">
        <v>6.5024490000000004</v>
      </c>
      <c r="E185" s="2" t="s">
        <v>497</v>
      </c>
      <c r="F185" s="2" t="s">
        <v>494</v>
      </c>
      <c r="G185" s="2">
        <v>3.6669999999999998</v>
      </c>
      <c r="H185" s="2">
        <f>MEDIAN(G185:G189)</f>
        <v>3.0760000000000001</v>
      </c>
      <c r="I185">
        <f>MEDIAN(D185:D189)</f>
        <v>7.2474898999999997</v>
      </c>
    </row>
    <row r="186" spans="1:9" x14ac:dyDescent="0.25">
      <c r="B186" s="2" t="s">
        <v>2276</v>
      </c>
      <c r="D186" s="2">
        <v>7.254562</v>
      </c>
      <c r="G186" s="2">
        <v>3.0150000000000001</v>
      </c>
    </row>
    <row r="187" spans="1:9" x14ac:dyDescent="0.25">
      <c r="B187" s="2" t="s">
        <v>2277</v>
      </c>
      <c r="D187" s="2">
        <v>40.559562</v>
      </c>
      <c r="G187" s="2">
        <v>3.0760000000000001</v>
      </c>
    </row>
    <row r="188" spans="1:9" x14ac:dyDescent="0.25">
      <c r="B188" s="2" t="s">
        <v>2278</v>
      </c>
      <c r="D188" s="2">
        <v>7.2474898999999997</v>
      </c>
      <c r="G188" s="2">
        <v>3.528</v>
      </c>
    </row>
    <row r="189" spans="1:9" x14ac:dyDescent="0.25">
      <c r="B189" s="2" t="s">
        <v>2279</v>
      </c>
      <c r="D189" s="2">
        <v>6.6088500000000003</v>
      </c>
      <c r="G189" s="2">
        <v>2.988</v>
      </c>
    </row>
    <row r="191" spans="1:9" x14ac:dyDescent="0.25">
      <c r="A191" s="2" t="s">
        <v>2280</v>
      </c>
      <c r="B191" s="2" t="s">
        <v>2281</v>
      </c>
      <c r="C191" s="2" t="s">
        <v>2285</v>
      </c>
      <c r="D191" s="2">
        <v>28.970140000000001</v>
      </c>
      <c r="E191" s="2" t="s">
        <v>529</v>
      </c>
      <c r="F191" s="2" t="s">
        <v>494</v>
      </c>
      <c r="G191" s="2">
        <v>4.5049999999999999</v>
      </c>
      <c r="H191" s="2">
        <f>MEDIAN(G191:G195)</f>
        <v>4.5410000000000004</v>
      </c>
      <c r="I191">
        <f>MEDIAN(D191:D195)</f>
        <v>28.246032700000001</v>
      </c>
    </row>
    <row r="192" spans="1:9" x14ac:dyDescent="0.25">
      <c r="B192" s="2" t="s">
        <v>2282</v>
      </c>
      <c r="D192" s="2">
        <v>28.246032700000001</v>
      </c>
      <c r="G192" s="2">
        <v>4.8</v>
      </c>
    </row>
    <row r="193" spans="1:9" x14ac:dyDescent="0.25">
      <c r="B193" s="2" t="s">
        <v>2283</v>
      </c>
      <c r="D193" s="2">
        <v>28.9789733</v>
      </c>
      <c r="G193" s="2">
        <v>4.3620000000000001</v>
      </c>
    </row>
    <row r="194" spans="1:9" x14ac:dyDescent="0.25">
      <c r="B194" s="2" t="s">
        <v>2284</v>
      </c>
      <c r="D194" s="2">
        <v>28.033270000000002</v>
      </c>
      <c r="G194" s="2">
        <v>4.6859999999999999</v>
      </c>
    </row>
    <row r="195" spans="1:9" x14ac:dyDescent="0.25">
      <c r="B195" s="2" t="s">
        <v>2286</v>
      </c>
      <c r="D195" s="2">
        <v>28.008934</v>
      </c>
      <c r="G195" s="2">
        <v>4.5410000000000004</v>
      </c>
    </row>
    <row r="197" spans="1:9" x14ac:dyDescent="0.25">
      <c r="A197" s="2" t="s">
        <v>2290</v>
      </c>
      <c r="B197" s="2" t="s">
        <v>2287</v>
      </c>
      <c r="C197" s="2" t="s">
        <v>2288</v>
      </c>
      <c r="D197" s="2">
        <v>100.62527</v>
      </c>
      <c r="E197" s="2" t="s">
        <v>497</v>
      </c>
      <c r="F197" s="2" t="s">
        <v>494</v>
      </c>
      <c r="G197" s="2">
        <v>7.8339999999999996</v>
      </c>
      <c r="H197" s="2">
        <f>MEDIAN(G197:G201)</f>
        <v>7.8339999999999996</v>
      </c>
      <c r="I197">
        <f>MEDIAN(D197:D201)</f>
        <v>100.62527</v>
      </c>
    </row>
    <row r="198" spans="1:9" x14ac:dyDescent="0.25">
      <c r="B198" s="2" t="s">
        <v>2289</v>
      </c>
      <c r="D198" s="2">
        <v>100.38533700000001</v>
      </c>
      <c r="G198" s="2">
        <v>7.7220000000000004</v>
      </c>
    </row>
    <row r="199" spans="1:9" x14ac:dyDescent="0.25">
      <c r="B199" s="2" t="s">
        <v>2292</v>
      </c>
      <c r="D199" s="2">
        <v>100.66302399999999</v>
      </c>
      <c r="G199" s="2">
        <v>7.96</v>
      </c>
    </row>
    <row r="200" spans="1:9" x14ac:dyDescent="0.25">
      <c r="B200" s="2" t="s">
        <v>2293</v>
      </c>
      <c r="D200" s="2">
        <v>100.238128</v>
      </c>
      <c r="G200" s="2">
        <v>8.5429999999999993</v>
      </c>
    </row>
    <row r="201" spans="1:9" x14ac:dyDescent="0.25">
      <c r="B201" s="2" t="s">
        <v>2294</v>
      </c>
      <c r="D201" s="2">
        <v>100.670036</v>
      </c>
      <c r="G201" s="2">
        <v>7.1440000000000001</v>
      </c>
    </row>
    <row r="203" spans="1:9" x14ac:dyDescent="0.25">
      <c r="A203" s="2" t="s">
        <v>2291</v>
      </c>
      <c r="B203" s="2" t="s">
        <v>2295</v>
      </c>
      <c r="C203" s="2" t="s">
        <v>2296</v>
      </c>
      <c r="D203" s="2">
        <v>69.7780609</v>
      </c>
      <c r="E203" s="2" t="s">
        <v>529</v>
      </c>
      <c r="F203" s="2" t="s">
        <v>494</v>
      </c>
      <c r="G203" s="2">
        <v>15.667999999999999</v>
      </c>
      <c r="H203" s="2">
        <f>MEDIAN(G203:G207)</f>
        <v>17.454999999999998</v>
      </c>
      <c r="I203">
        <f>MEDIAN(D203:D207)</f>
        <v>69.7780609</v>
      </c>
    </row>
    <row r="204" spans="1:9" x14ac:dyDescent="0.25">
      <c r="B204" s="2" t="s">
        <v>2297</v>
      </c>
      <c r="D204" s="2">
        <v>69.754600519999997</v>
      </c>
      <c r="G204" s="2">
        <v>15.272</v>
      </c>
    </row>
    <row r="205" spans="1:9" x14ac:dyDescent="0.25">
      <c r="B205" s="2" t="s">
        <v>2298</v>
      </c>
      <c r="D205" s="2">
        <v>69.784164000000004</v>
      </c>
      <c r="G205" s="2">
        <v>17.454999999999998</v>
      </c>
    </row>
    <row r="206" spans="1:9" x14ac:dyDescent="0.25">
      <c r="B206" s="2" t="s">
        <v>2299</v>
      </c>
      <c r="D206" s="2">
        <v>69.778244000000001</v>
      </c>
      <c r="G206" s="2">
        <v>18.667000000000002</v>
      </c>
    </row>
    <row r="207" spans="1:9" x14ac:dyDescent="0.25">
      <c r="B207" s="2" t="s">
        <v>2300</v>
      </c>
      <c r="D207" s="2">
        <v>69.746925300000001</v>
      </c>
      <c r="G207" s="2">
        <v>18.244</v>
      </c>
    </row>
    <row r="209" spans="1:9" x14ac:dyDescent="0.25">
      <c r="A209" s="2" t="s">
        <v>2311</v>
      </c>
      <c r="B209" s="2" t="s">
        <v>2301</v>
      </c>
      <c r="C209" s="2" t="s">
        <v>2302</v>
      </c>
      <c r="D209" s="2">
        <v>431.64699999999999</v>
      </c>
      <c r="E209" s="2" t="s">
        <v>645</v>
      </c>
      <c r="F209" s="2" t="s">
        <v>494</v>
      </c>
      <c r="G209" s="2">
        <v>42.960999999999999</v>
      </c>
      <c r="H209" s="2">
        <f>MEDIAN(G209:G213)</f>
        <v>44.072000000000003</v>
      </c>
      <c r="I209">
        <f>MEDIAN(D209:D213)</f>
        <v>427.64546000000001</v>
      </c>
    </row>
    <row r="210" spans="1:9" x14ac:dyDescent="0.25">
      <c r="B210" s="2" t="s">
        <v>2303</v>
      </c>
      <c r="D210" s="2">
        <v>409.54917907710001</v>
      </c>
      <c r="G210" s="2">
        <v>46.207999999999998</v>
      </c>
    </row>
    <row r="211" spans="1:9" x14ac:dyDescent="0.25">
      <c r="B211" s="2" t="s">
        <v>2304</v>
      </c>
      <c r="D211" s="2">
        <v>415.387382</v>
      </c>
      <c r="G211" s="2">
        <v>44.072000000000003</v>
      </c>
    </row>
    <row r="212" spans="1:9" x14ac:dyDescent="0.25">
      <c r="B212" s="2" t="s">
        <v>2305</v>
      </c>
      <c r="D212" s="2">
        <v>443.02887700000002</v>
      </c>
      <c r="G212" s="2">
        <v>42.012999999999998</v>
      </c>
    </row>
    <row r="213" spans="1:9" x14ac:dyDescent="0.25">
      <c r="B213" s="2" t="s">
        <v>2306</v>
      </c>
      <c r="D213" s="2">
        <v>427.64546000000001</v>
      </c>
      <c r="G213" s="2">
        <v>44.302</v>
      </c>
    </row>
    <row r="215" spans="1:9" x14ac:dyDescent="0.25">
      <c r="A215" s="2" t="s">
        <v>2312</v>
      </c>
      <c r="B215" s="2" t="s">
        <v>2307</v>
      </c>
      <c r="C215" s="2" t="s">
        <v>2308</v>
      </c>
      <c r="D215" s="2">
        <v>509.78318000000002</v>
      </c>
      <c r="E215" s="2" t="s">
        <v>497</v>
      </c>
      <c r="F215" s="2" t="s">
        <v>494</v>
      </c>
      <c r="G215" s="2">
        <v>36.26</v>
      </c>
      <c r="H215" s="2">
        <f>MEDIAN(G215:G219)</f>
        <v>36.283000000000001</v>
      </c>
      <c r="I215">
        <f>MEDIAN(D215:D219)</f>
        <v>506.81420000000003</v>
      </c>
    </row>
    <row r="216" spans="1:9" x14ac:dyDescent="0.25">
      <c r="B216" s="2" t="s">
        <v>2309</v>
      </c>
      <c r="D216" s="2">
        <v>506.5366363</v>
      </c>
      <c r="G216" s="2">
        <v>36.283000000000001</v>
      </c>
    </row>
    <row r="217" spans="1:9" x14ac:dyDescent="0.25">
      <c r="B217" s="2" t="s">
        <v>2310</v>
      </c>
      <c r="D217" s="2">
        <v>506.81420000000003</v>
      </c>
      <c r="G217" s="2">
        <v>35.668999999999997</v>
      </c>
    </row>
    <row r="218" spans="1:9" x14ac:dyDescent="0.25">
      <c r="B218" s="2" t="s">
        <v>2313</v>
      </c>
      <c r="D218" s="2">
        <v>512.50473699999998</v>
      </c>
      <c r="G218" s="2">
        <v>37.518999999999998</v>
      </c>
    </row>
    <row r="219" spans="1:9" x14ac:dyDescent="0.25">
      <c r="B219" s="2" t="s">
        <v>2314</v>
      </c>
      <c r="D219" s="2">
        <v>360.71767</v>
      </c>
      <c r="G219" s="2">
        <v>37.481000000000002</v>
      </c>
    </row>
    <row r="221" spans="1:9" x14ac:dyDescent="0.25">
      <c r="A221" s="2" t="s">
        <v>2315</v>
      </c>
      <c r="B221" s="2" t="s">
        <v>2316</v>
      </c>
      <c r="C221" s="2" t="s">
        <v>2317</v>
      </c>
      <c r="D221" s="2">
        <v>473.93056000000001</v>
      </c>
      <c r="E221" s="2" t="s">
        <v>606</v>
      </c>
      <c r="F221" s="2" t="s">
        <v>494</v>
      </c>
      <c r="G221" s="6">
        <v>72.512</v>
      </c>
      <c r="H221" s="2">
        <f>MEDIAN(G221:G225)</f>
        <v>70.269000000000005</v>
      </c>
      <c r="I221">
        <f>MEDIAN(D221:D225)</f>
        <v>438.70711510000001</v>
      </c>
    </row>
    <row r="222" spans="1:9" x14ac:dyDescent="0.25">
      <c r="B222" s="2" t="s">
        <v>2318</v>
      </c>
      <c r="D222" s="2">
        <v>499.60411800000003</v>
      </c>
      <c r="G222" s="6">
        <v>73.325000000000003</v>
      </c>
    </row>
    <row r="223" spans="1:9" x14ac:dyDescent="0.25">
      <c r="B223" s="2" t="s">
        <v>2319</v>
      </c>
      <c r="D223" s="2">
        <v>438.70711510000001</v>
      </c>
      <c r="G223" s="6">
        <v>69.552999999999997</v>
      </c>
    </row>
    <row r="224" spans="1:9" x14ac:dyDescent="0.25">
      <c r="B224" s="2" t="s">
        <v>2320</v>
      </c>
      <c r="D224" s="2">
        <v>436.72323999999998</v>
      </c>
      <c r="G224" s="6">
        <v>68.906000000000006</v>
      </c>
    </row>
    <row r="225" spans="2:7" x14ac:dyDescent="0.25">
      <c r="B225" s="2" t="s">
        <v>2321</v>
      </c>
      <c r="D225" s="2">
        <v>436.57875999999999</v>
      </c>
      <c r="G225" s="6">
        <v>70.269000000000005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opLeftCell="A67" workbookViewId="0">
      <selection activeCell="C77" sqref="C77"/>
    </sheetView>
  </sheetViews>
  <sheetFormatPr defaultRowHeight="15" x14ac:dyDescent="0.25"/>
  <cols>
    <col min="1" max="1" width="29.85546875" style="8" customWidth="1"/>
    <col min="2" max="2" width="18.140625" style="8" customWidth="1"/>
    <col min="3" max="3" width="21" style="8" customWidth="1"/>
    <col min="4" max="4" width="17.7109375" style="8" customWidth="1"/>
    <col min="5" max="5" width="15.42578125" style="8" customWidth="1"/>
    <col min="6" max="6" width="14.28515625" style="8" customWidth="1"/>
    <col min="7" max="7" width="18.42578125" style="8" customWidth="1"/>
    <col min="8" max="8" width="21.7109375" style="8" customWidth="1"/>
    <col min="9" max="9" width="19.28515625" style="8" customWidth="1"/>
    <col min="10" max="16384" width="9.140625" style="8"/>
  </cols>
  <sheetData>
    <row r="1" spans="1:9" x14ac:dyDescent="0.25">
      <c r="A1" s="7" t="s">
        <v>0</v>
      </c>
      <c r="B1" s="7" t="s">
        <v>963</v>
      </c>
      <c r="C1" s="7" t="s">
        <v>3</v>
      </c>
      <c r="D1" s="7" t="s">
        <v>4</v>
      </c>
      <c r="E1" s="7" t="s">
        <v>486</v>
      </c>
      <c r="F1" s="7" t="s">
        <v>537</v>
      </c>
      <c r="G1" s="7" t="s">
        <v>964</v>
      </c>
      <c r="H1" s="1" t="s">
        <v>1979</v>
      </c>
      <c r="I1" s="1" t="s">
        <v>1980</v>
      </c>
    </row>
    <row r="2" spans="1:9" x14ac:dyDescent="0.25">
      <c r="A2" s="8" t="s">
        <v>35</v>
      </c>
      <c r="B2" s="9" t="s">
        <v>547</v>
      </c>
      <c r="C2" s="9"/>
      <c r="D2" s="9"/>
      <c r="E2" s="9"/>
      <c r="F2" s="9"/>
      <c r="G2" s="8">
        <v>220000</v>
      </c>
    </row>
    <row r="3" spans="1:9" x14ac:dyDescent="0.25">
      <c r="A3" s="8" t="s">
        <v>36</v>
      </c>
      <c r="B3" s="9" t="s">
        <v>547</v>
      </c>
      <c r="C3" s="9"/>
      <c r="D3" s="9"/>
      <c r="E3" s="9"/>
      <c r="F3" s="9"/>
      <c r="G3" s="8">
        <v>220000</v>
      </c>
    </row>
    <row r="4" spans="1:9" x14ac:dyDescent="0.25">
      <c r="A4" s="8" t="s">
        <v>38</v>
      </c>
      <c r="B4" s="9" t="s">
        <v>547</v>
      </c>
      <c r="C4" s="9"/>
      <c r="D4" s="9"/>
      <c r="E4" s="9"/>
      <c r="F4" s="9"/>
      <c r="G4" s="8">
        <v>220000</v>
      </c>
    </row>
    <row r="5" spans="1:9" s="16" customFormat="1" x14ac:dyDescent="0.25">
      <c r="B5" s="17"/>
      <c r="C5" s="17"/>
      <c r="D5" s="17"/>
      <c r="E5" s="17"/>
      <c r="F5" s="17"/>
    </row>
    <row r="6" spans="1:9" x14ac:dyDescent="0.25">
      <c r="A6" s="8" t="s">
        <v>40</v>
      </c>
      <c r="B6" s="9" t="s">
        <v>535</v>
      </c>
      <c r="C6" s="9" t="s">
        <v>536</v>
      </c>
      <c r="D6" s="9">
        <v>18.9730072021</v>
      </c>
      <c r="E6" s="9" t="s">
        <v>494</v>
      </c>
      <c r="F6" s="9" t="s">
        <v>494</v>
      </c>
      <c r="G6" s="8">
        <v>14622.002</v>
      </c>
      <c r="H6" s="2">
        <f>MEDIAN(G6:G10)</f>
        <v>14052.688</v>
      </c>
      <c r="I6">
        <f>MEDIAN(D6:D10)</f>
        <v>31.605841120000001</v>
      </c>
    </row>
    <row r="7" spans="1:9" s="16" customFormat="1" x14ac:dyDescent="0.25">
      <c r="B7" s="17" t="s">
        <v>1059</v>
      </c>
      <c r="C7" s="17"/>
      <c r="D7" s="17">
        <v>33.624862669999999</v>
      </c>
      <c r="E7" s="17"/>
      <c r="F7" s="17"/>
      <c r="G7" s="16">
        <v>13981.665000000001</v>
      </c>
    </row>
    <row r="8" spans="1:9" s="16" customFormat="1" x14ac:dyDescent="0.25">
      <c r="B8" s="17" t="s">
        <v>1056</v>
      </c>
      <c r="C8" s="17"/>
      <c r="D8" s="17">
        <v>34.604385370000003</v>
      </c>
      <c r="E8" s="17"/>
      <c r="F8" s="17"/>
      <c r="G8" s="16">
        <v>13877.261</v>
      </c>
    </row>
    <row r="9" spans="1:9" s="16" customFormat="1" x14ac:dyDescent="0.25">
      <c r="B9" s="17" t="s">
        <v>1057</v>
      </c>
      <c r="C9" s="17"/>
      <c r="D9" s="17">
        <v>27.338783264</v>
      </c>
      <c r="E9" s="17"/>
      <c r="F9" s="17"/>
      <c r="G9" s="16">
        <v>15620.276</v>
      </c>
    </row>
    <row r="10" spans="1:9" s="16" customFormat="1" x14ac:dyDescent="0.25">
      <c r="B10" s="17" t="s">
        <v>1932</v>
      </c>
      <c r="C10" s="17"/>
      <c r="D10" s="17">
        <v>31.605841120000001</v>
      </c>
      <c r="E10" s="17"/>
      <c r="F10" s="17"/>
      <c r="G10" s="16">
        <v>14052.688</v>
      </c>
    </row>
    <row r="11" spans="1:9" s="16" customFormat="1" x14ac:dyDescent="0.25">
      <c r="B11" s="17"/>
      <c r="C11" s="17"/>
      <c r="D11" s="17"/>
      <c r="E11" s="17"/>
      <c r="F11" s="17"/>
    </row>
    <row r="12" spans="1:9" x14ac:dyDescent="0.25">
      <c r="A12" s="8" t="s">
        <v>41</v>
      </c>
      <c r="B12" s="9" t="s">
        <v>1054</v>
      </c>
      <c r="C12" s="9" t="s">
        <v>538</v>
      </c>
      <c r="D12" s="9">
        <v>45.139595</v>
      </c>
      <c r="E12" s="9" t="s">
        <v>500</v>
      </c>
      <c r="F12" s="9" t="s">
        <v>539</v>
      </c>
      <c r="G12" s="8">
        <v>186347.82699999999</v>
      </c>
      <c r="H12" s="2">
        <f>MEDIAN(G12:G16)</f>
        <v>183805.981</v>
      </c>
      <c r="I12">
        <f>MEDIAN(D12:D16)</f>
        <v>50.684778020000003</v>
      </c>
    </row>
    <row r="13" spans="1:9" s="16" customFormat="1" x14ac:dyDescent="0.25">
      <c r="B13" s="17" t="s">
        <v>1087</v>
      </c>
      <c r="C13" s="17"/>
      <c r="D13" s="17">
        <v>54.837738029999997</v>
      </c>
      <c r="E13" s="17"/>
      <c r="F13" s="17"/>
      <c r="G13" s="16">
        <v>183689.47</v>
      </c>
    </row>
    <row r="14" spans="1:9" s="16" customFormat="1" x14ac:dyDescent="0.25">
      <c r="B14" s="17" t="s">
        <v>1929</v>
      </c>
      <c r="C14" s="17"/>
      <c r="D14" s="17">
        <v>50.114456009999998</v>
      </c>
      <c r="E14" s="17"/>
      <c r="F14" s="17"/>
      <c r="G14" s="16">
        <v>184339.22099999999</v>
      </c>
    </row>
    <row r="15" spans="1:9" s="16" customFormat="1" x14ac:dyDescent="0.25">
      <c r="B15" s="17" t="s">
        <v>1930</v>
      </c>
      <c r="C15" s="17"/>
      <c r="D15" s="17">
        <v>51.90063052</v>
      </c>
      <c r="E15" s="17"/>
      <c r="F15" s="17"/>
      <c r="G15" s="16">
        <v>182733.68100000001</v>
      </c>
    </row>
    <row r="16" spans="1:9" s="16" customFormat="1" x14ac:dyDescent="0.25">
      <c r="B16" s="17" t="s">
        <v>1931</v>
      </c>
      <c r="C16" s="17"/>
      <c r="D16" s="17">
        <v>50.684778020000003</v>
      </c>
      <c r="E16" s="17"/>
      <c r="F16" s="17"/>
      <c r="G16" s="16">
        <v>183805.981</v>
      </c>
    </row>
    <row r="17" spans="1:9" s="16" customFormat="1" x14ac:dyDescent="0.25">
      <c r="B17" s="17"/>
      <c r="C17" s="17"/>
      <c r="D17" s="17"/>
      <c r="E17" s="17"/>
      <c r="F17" s="17"/>
    </row>
    <row r="18" spans="1:9" x14ac:dyDescent="0.25">
      <c r="A18" s="8" t="s">
        <v>43</v>
      </c>
      <c r="B18" s="9" t="s">
        <v>527</v>
      </c>
      <c r="C18" s="9" t="s">
        <v>528</v>
      </c>
      <c r="D18" s="9">
        <v>14.575889587000001</v>
      </c>
      <c r="E18" s="9" t="s">
        <v>529</v>
      </c>
      <c r="F18" s="9" t="s">
        <v>529</v>
      </c>
      <c r="G18" s="8">
        <v>3359.569</v>
      </c>
      <c r="H18" s="2">
        <f>MEDIAN(G18:G22)</f>
        <v>3612.3209999999999</v>
      </c>
      <c r="I18">
        <f>MEDIAN(D18:D22)</f>
        <v>14.373207092279999</v>
      </c>
    </row>
    <row r="19" spans="1:9" s="16" customFormat="1" x14ac:dyDescent="0.25">
      <c r="B19" s="17" t="s">
        <v>1061</v>
      </c>
      <c r="C19" s="17"/>
      <c r="D19" s="17">
        <v>11.283103942</v>
      </c>
      <c r="E19" s="17"/>
      <c r="F19" s="17"/>
      <c r="G19" s="16">
        <v>3710.9250000000002</v>
      </c>
    </row>
    <row r="20" spans="1:9" s="16" customFormat="1" x14ac:dyDescent="0.25">
      <c r="B20" s="17" t="s">
        <v>1091</v>
      </c>
      <c r="C20" s="17"/>
      <c r="D20" s="17">
        <v>26.792839050000001</v>
      </c>
      <c r="E20" s="17"/>
      <c r="F20" s="17"/>
      <c r="G20" s="16">
        <v>4114.9650000000001</v>
      </c>
    </row>
    <row r="21" spans="1:9" s="16" customFormat="1" x14ac:dyDescent="0.25">
      <c r="B21" s="17" t="s">
        <v>1092</v>
      </c>
      <c r="C21" s="17"/>
      <c r="D21" s="17">
        <v>14.373207092279999</v>
      </c>
      <c r="E21" s="17"/>
      <c r="F21" s="17"/>
      <c r="G21" s="16">
        <v>3489.0929999999998</v>
      </c>
    </row>
    <row r="22" spans="1:9" s="16" customFormat="1" x14ac:dyDescent="0.25">
      <c r="B22" s="17" t="s">
        <v>1928</v>
      </c>
      <c r="C22" s="17"/>
      <c r="D22" s="17">
        <v>13.805963630000001</v>
      </c>
      <c r="E22" s="17"/>
      <c r="F22" s="17"/>
      <c r="G22" s="16">
        <v>3612.3209999999999</v>
      </c>
    </row>
    <row r="23" spans="1:9" s="16" customFormat="1" x14ac:dyDescent="0.25">
      <c r="B23" s="17"/>
      <c r="C23" s="17"/>
      <c r="D23" s="17"/>
      <c r="E23" s="17"/>
      <c r="F23" s="17"/>
    </row>
    <row r="24" spans="1:9" x14ac:dyDescent="0.25">
      <c r="A24" s="8" t="s">
        <v>45</v>
      </c>
      <c r="B24" s="9" t="s">
        <v>530</v>
      </c>
      <c r="C24" s="9" t="s">
        <v>531</v>
      </c>
      <c r="D24" s="9">
        <v>26.618499700000001</v>
      </c>
      <c r="E24" s="9" t="s">
        <v>532</v>
      </c>
      <c r="F24" s="9" t="s">
        <v>494</v>
      </c>
      <c r="G24" s="8">
        <v>4449.8959999999997</v>
      </c>
      <c r="H24" s="2">
        <f>MEDIAN(G24:G28)</f>
        <v>4712.7820000000002</v>
      </c>
      <c r="I24">
        <f>MEDIAN(D24:D28)</f>
        <v>26.520523069999999</v>
      </c>
    </row>
    <row r="25" spans="1:9" s="16" customFormat="1" x14ac:dyDescent="0.25">
      <c r="B25" s="17" t="s">
        <v>1147</v>
      </c>
      <c r="C25" s="17"/>
      <c r="D25" s="17">
        <v>28.043632500000001</v>
      </c>
      <c r="E25" s="17"/>
      <c r="F25" s="17"/>
      <c r="G25" s="16">
        <v>4917.4669999999996</v>
      </c>
    </row>
    <row r="26" spans="1:9" s="16" customFormat="1" x14ac:dyDescent="0.25">
      <c r="B26" s="17" t="s">
        <v>1149</v>
      </c>
      <c r="C26" s="17"/>
      <c r="D26" s="17">
        <v>26.520523069999999</v>
      </c>
      <c r="E26" s="17"/>
      <c r="F26" s="17"/>
      <c r="G26" s="16">
        <v>4756.7349999999997</v>
      </c>
    </row>
    <row r="27" spans="1:9" s="16" customFormat="1" x14ac:dyDescent="0.25">
      <c r="B27" s="17" t="s">
        <v>1152</v>
      </c>
      <c r="C27" s="17"/>
      <c r="D27" s="17">
        <v>24.814895620000001</v>
      </c>
      <c r="E27" s="17"/>
      <c r="F27" s="17"/>
      <c r="G27" s="16">
        <v>4712.7820000000002</v>
      </c>
    </row>
    <row r="28" spans="1:9" s="16" customFormat="1" x14ac:dyDescent="0.25">
      <c r="B28" s="17" t="s">
        <v>1927</v>
      </c>
      <c r="C28" s="17"/>
      <c r="D28" s="17">
        <v>25.914051300000001</v>
      </c>
      <c r="E28" s="17"/>
      <c r="F28" s="17"/>
      <c r="G28" s="16">
        <v>4711.0140000000001</v>
      </c>
    </row>
    <row r="29" spans="1:9" s="16" customFormat="1" x14ac:dyDescent="0.25">
      <c r="B29" s="17"/>
      <c r="C29" s="17"/>
      <c r="D29" s="17"/>
      <c r="E29" s="17"/>
      <c r="F29" s="17"/>
    </row>
    <row r="30" spans="1:9" x14ac:dyDescent="0.25">
      <c r="A30" s="9" t="s">
        <v>47</v>
      </c>
      <c r="B30" s="9" t="s">
        <v>533</v>
      </c>
      <c r="C30" s="9" t="s">
        <v>534</v>
      </c>
      <c r="D30" s="9">
        <v>33.612395999999997</v>
      </c>
      <c r="E30" s="9" t="s">
        <v>532</v>
      </c>
      <c r="F30" s="9" t="s">
        <v>494</v>
      </c>
      <c r="G30" s="8">
        <v>7701.7889999999998</v>
      </c>
      <c r="H30" s="2">
        <f>MEDIAN(G30:G34)</f>
        <v>7732.6629999999996</v>
      </c>
      <c r="I30">
        <f>MEDIAN(D30:D34)</f>
        <v>24.235656729999999</v>
      </c>
    </row>
    <row r="31" spans="1:9" s="16" customFormat="1" x14ac:dyDescent="0.25">
      <c r="A31" s="17"/>
      <c r="B31" s="17" t="s">
        <v>1090</v>
      </c>
      <c r="C31" s="17"/>
      <c r="D31" s="17">
        <v>24.900512689999999</v>
      </c>
      <c r="E31" s="17"/>
      <c r="F31" s="17"/>
      <c r="G31" s="16">
        <v>8054.9340000000002</v>
      </c>
    </row>
    <row r="32" spans="1:9" s="16" customFormat="1" x14ac:dyDescent="0.25">
      <c r="A32" s="17"/>
      <c r="B32" s="17" t="s">
        <v>1093</v>
      </c>
      <c r="C32" s="17"/>
      <c r="D32" s="17">
        <v>24.235656729999999</v>
      </c>
      <c r="E32" s="17"/>
      <c r="F32" s="17"/>
      <c r="G32" s="16">
        <v>7328.9539999999997</v>
      </c>
    </row>
    <row r="33" spans="1:9" s="16" customFormat="1" x14ac:dyDescent="0.25">
      <c r="A33" s="17"/>
      <c r="B33" s="17" t="s">
        <v>1150</v>
      </c>
      <c r="C33" s="17"/>
      <c r="D33" s="17">
        <v>16.6057357</v>
      </c>
      <c r="E33" s="17"/>
      <c r="F33" s="17"/>
      <c r="G33" s="16">
        <v>7867.9059999999999</v>
      </c>
    </row>
    <row r="34" spans="1:9" s="16" customFormat="1" x14ac:dyDescent="0.25">
      <c r="A34" s="17"/>
      <c r="B34" s="17" t="s">
        <v>1926</v>
      </c>
      <c r="C34" s="17"/>
      <c r="D34" s="17">
        <v>21.0265111</v>
      </c>
      <c r="E34" s="17"/>
      <c r="F34" s="17"/>
      <c r="G34" s="16">
        <v>7732.6629999999996</v>
      </c>
    </row>
    <row r="35" spans="1:9" s="16" customFormat="1" x14ac:dyDescent="0.25">
      <c r="A35" s="17"/>
      <c r="B35" s="17"/>
      <c r="C35" s="17"/>
      <c r="D35" s="17"/>
      <c r="E35" s="17"/>
      <c r="F35" s="17"/>
    </row>
    <row r="36" spans="1:9" x14ac:dyDescent="0.25">
      <c r="A36" s="9" t="s">
        <v>14</v>
      </c>
      <c r="B36" s="9" t="s">
        <v>543</v>
      </c>
      <c r="C36" s="9" t="s">
        <v>542</v>
      </c>
      <c r="D36" s="9">
        <v>61.766555699999998</v>
      </c>
      <c r="E36" s="9" t="s">
        <v>494</v>
      </c>
      <c r="F36" s="9" t="s">
        <v>494</v>
      </c>
      <c r="G36" s="8">
        <v>525.53399999999999</v>
      </c>
      <c r="H36" s="2">
        <f>MEDIAN(G36:G40)</f>
        <v>511.54399999999998</v>
      </c>
      <c r="I36">
        <f>MEDIAN(D36:D40)</f>
        <v>87.311108180000005</v>
      </c>
    </row>
    <row r="37" spans="1:9" s="16" customFormat="1" x14ac:dyDescent="0.25">
      <c r="A37" s="17"/>
      <c r="B37" s="17" t="s">
        <v>1134</v>
      </c>
      <c r="C37" s="17"/>
      <c r="D37" s="17">
        <v>88.525962829500003</v>
      </c>
      <c r="E37" s="17"/>
      <c r="F37" s="17"/>
      <c r="G37" s="16">
        <v>509.06299999999999</v>
      </c>
    </row>
    <row r="38" spans="1:9" s="16" customFormat="1" x14ac:dyDescent="0.25">
      <c r="A38" s="17"/>
      <c r="B38" s="17" t="s">
        <v>1138</v>
      </c>
      <c r="C38" s="17"/>
      <c r="D38" s="17">
        <v>91.739120479999997</v>
      </c>
      <c r="E38" s="17"/>
      <c r="F38" s="17"/>
      <c r="G38" s="16">
        <v>509.29</v>
      </c>
    </row>
    <row r="39" spans="1:9" s="16" customFormat="1" x14ac:dyDescent="0.25">
      <c r="A39" s="17"/>
      <c r="B39" s="17" t="s">
        <v>1141</v>
      </c>
      <c r="C39" s="17"/>
      <c r="D39" s="17">
        <v>59.044151300000003</v>
      </c>
      <c r="E39" s="17"/>
      <c r="F39" s="17"/>
      <c r="G39" s="16">
        <v>559.45699999999999</v>
      </c>
    </row>
    <row r="40" spans="1:9" s="16" customFormat="1" x14ac:dyDescent="0.25">
      <c r="A40" s="17"/>
      <c r="B40" s="17" t="s">
        <v>1925</v>
      </c>
      <c r="C40" s="17"/>
      <c r="D40" s="17">
        <v>87.311108180000005</v>
      </c>
      <c r="E40" s="17"/>
      <c r="F40" s="17"/>
      <c r="G40" s="16">
        <v>511.54399999999998</v>
      </c>
    </row>
    <row r="41" spans="1:9" s="16" customFormat="1" x14ac:dyDescent="0.25">
      <c r="A41" s="17"/>
      <c r="B41" s="17"/>
      <c r="C41" s="17"/>
      <c r="D41" s="17"/>
      <c r="E41" s="17"/>
      <c r="F41" s="17"/>
    </row>
    <row r="42" spans="1:9" x14ac:dyDescent="0.25">
      <c r="A42" s="9" t="s">
        <v>23</v>
      </c>
      <c r="B42" s="9" t="s">
        <v>545</v>
      </c>
      <c r="C42" s="9" t="s">
        <v>544</v>
      </c>
      <c r="D42" s="9">
        <v>609.95135489999996</v>
      </c>
      <c r="E42" s="9" t="s">
        <v>532</v>
      </c>
      <c r="F42" s="9" t="s">
        <v>546</v>
      </c>
      <c r="G42" s="8">
        <v>995.54399999999998</v>
      </c>
      <c r="H42" s="2">
        <f>MEDIAN(G42:G46)</f>
        <v>995.54399999999998</v>
      </c>
      <c r="I42">
        <f>MEDIAN(D42:D46)</f>
        <v>688.699701</v>
      </c>
    </row>
    <row r="43" spans="1:9" s="16" customFormat="1" x14ac:dyDescent="0.25">
      <c r="A43" s="17"/>
      <c r="B43" s="17" t="s">
        <v>1153</v>
      </c>
      <c r="C43" s="17"/>
      <c r="D43" s="17">
        <v>792.40872190000005</v>
      </c>
      <c r="E43" s="17"/>
      <c r="F43" s="17"/>
      <c r="G43" s="16">
        <v>955.66300000000001</v>
      </c>
    </row>
    <row r="44" spans="1:9" s="16" customFormat="1" x14ac:dyDescent="0.25">
      <c r="A44" s="17"/>
      <c r="B44" s="17" t="s">
        <v>1155</v>
      </c>
      <c r="C44" s="17"/>
      <c r="D44" s="17">
        <v>319.09579400000001</v>
      </c>
      <c r="E44" s="17"/>
      <c r="F44" s="17"/>
      <c r="G44" s="16">
        <v>1042.393</v>
      </c>
    </row>
    <row r="45" spans="1:9" s="16" customFormat="1" x14ac:dyDescent="0.25">
      <c r="A45" s="17"/>
      <c r="B45" s="17" t="s">
        <v>1158</v>
      </c>
      <c r="C45" s="17"/>
      <c r="D45" s="17">
        <v>712.16826619999995</v>
      </c>
      <c r="E45" s="17"/>
      <c r="F45" s="17"/>
      <c r="G45" s="16">
        <v>1012.49</v>
      </c>
    </row>
    <row r="46" spans="1:9" s="16" customFormat="1" x14ac:dyDescent="0.25">
      <c r="A46" s="17"/>
      <c r="B46" s="17" t="s">
        <v>1923</v>
      </c>
      <c r="C46" s="17"/>
      <c r="D46" s="17">
        <v>688.699701</v>
      </c>
      <c r="E46" s="17"/>
      <c r="F46" s="17"/>
      <c r="G46" s="16">
        <v>973.125</v>
      </c>
    </row>
    <row r="47" spans="1:9" s="16" customFormat="1" x14ac:dyDescent="0.25">
      <c r="A47" s="17"/>
      <c r="B47" s="17"/>
      <c r="C47" s="17"/>
      <c r="D47" s="17"/>
      <c r="E47" s="17"/>
      <c r="F47" s="17"/>
    </row>
    <row r="48" spans="1:9" x14ac:dyDescent="0.25">
      <c r="A48" s="9" t="s">
        <v>22</v>
      </c>
      <c r="B48" s="9" t="s">
        <v>541</v>
      </c>
      <c r="C48" s="9" t="s">
        <v>540</v>
      </c>
      <c r="D48" s="9">
        <v>78.076507559999996</v>
      </c>
      <c r="E48" s="9" t="s">
        <v>77</v>
      </c>
      <c r="F48" s="9" t="s">
        <v>497</v>
      </c>
      <c r="G48" s="8">
        <v>205.184</v>
      </c>
      <c r="H48" s="2">
        <f>MEDIAN(G48:G52)</f>
        <v>172.03299999999999</v>
      </c>
      <c r="I48">
        <f>MEDIAN(D48:D52)</f>
        <v>58.888732900000001</v>
      </c>
    </row>
    <row r="49" spans="1:13" s="16" customFormat="1" x14ac:dyDescent="0.25">
      <c r="A49" s="17"/>
      <c r="B49" s="17" t="s">
        <v>1160</v>
      </c>
      <c r="C49" s="17"/>
      <c r="D49" s="17">
        <v>57.337615900000003</v>
      </c>
      <c r="E49" s="17"/>
      <c r="F49" s="17"/>
      <c r="G49" s="16">
        <v>172.03299999999999</v>
      </c>
    </row>
    <row r="50" spans="1:13" s="16" customFormat="1" x14ac:dyDescent="0.25">
      <c r="A50" s="17"/>
      <c r="B50" s="17" t="s">
        <v>1162</v>
      </c>
      <c r="C50" s="17"/>
      <c r="D50" s="17">
        <v>58.888732900000001</v>
      </c>
      <c r="E50" s="17"/>
      <c r="F50" s="17"/>
      <c r="G50" s="16">
        <v>183.27199999999999</v>
      </c>
    </row>
    <row r="51" spans="1:13" s="16" customFormat="1" x14ac:dyDescent="0.25">
      <c r="A51" s="17"/>
      <c r="B51" s="17" t="s">
        <v>1163</v>
      </c>
      <c r="C51" s="17"/>
      <c r="D51" s="17">
        <v>76.5290222</v>
      </c>
      <c r="E51" s="17"/>
      <c r="F51" s="17"/>
      <c r="G51" s="16">
        <v>163.071</v>
      </c>
    </row>
    <row r="52" spans="1:13" s="16" customFormat="1" x14ac:dyDescent="0.25">
      <c r="A52" s="17"/>
      <c r="B52" s="17" t="s">
        <v>1908</v>
      </c>
      <c r="C52" s="17"/>
      <c r="D52" s="17">
        <v>51.421737</v>
      </c>
      <c r="E52" s="17"/>
      <c r="F52" s="17"/>
      <c r="G52" s="16">
        <v>155.887</v>
      </c>
      <c r="K52" s="24"/>
    </row>
    <row r="53" spans="1:13" s="16" customFormat="1" x14ac:dyDescent="0.25">
      <c r="A53" s="17"/>
      <c r="B53" s="17"/>
      <c r="C53" s="17"/>
      <c r="D53" s="17"/>
      <c r="E53" s="17"/>
      <c r="F53" s="17"/>
    </row>
    <row r="54" spans="1:13" x14ac:dyDescent="0.25">
      <c r="A54" s="8" t="s">
        <v>26</v>
      </c>
      <c r="B54" s="9" t="s">
        <v>552</v>
      </c>
      <c r="C54" s="9" t="s">
        <v>551</v>
      </c>
      <c r="D54" s="9">
        <v>20.027533999999999</v>
      </c>
      <c r="E54" s="9" t="s">
        <v>554</v>
      </c>
      <c r="F54" s="9" t="s">
        <v>553</v>
      </c>
      <c r="G54" s="8">
        <v>6753.44</v>
      </c>
      <c r="H54" s="6">
        <f>MEDIAN(G54:G59)</f>
        <v>6837.4210000000003</v>
      </c>
      <c r="I54">
        <f>MEDIAN(D54:D59)</f>
        <v>15.88232605</v>
      </c>
    </row>
    <row r="55" spans="1:13" s="16" customFormat="1" x14ac:dyDescent="0.25">
      <c r="B55" s="17" t="s">
        <v>1171</v>
      </c>
      <c r="C55" s="17"/>
      <c r="D55" s="17">
        <v>14.763061499999999</v>
      </c>
      <c r="E55" s="17"/>
      <c r="F55" s="17"/>
      <c r="G55" s="16">
        <v>7192.1840000000002</v>
      </c>
    </row>
    <row r="56" spans="1:13" s="16" customFormat="1" x14ac:dyDescent="0.25">
      <c r="B56" s="17" t="s">
        <v>1176</v>
      </c>
      <c r="C56" s="17"/>
      <c r="D56" s="17">
        <v>11.64376831</v>
      </c>
      <c r="E56" s="17"/>
      <c r="F56" s="17"/>
      <c r="G56" s="16">
        <v>3817.1790000000001</v>
      </c>
    </row>
    <row r="57" spans="1:13" s="16" customFormat="1" x14ac:dyDescent="0.25">
      <c r="B57" s="17" t="s">
        <v>1180</v>
      </c>
      <c r="C57" s="17"/>
      <c r="D57" s="17">
        <v>18.328430170000001</v>
      </c>
      <c r="E57" s="17"/>
      <c r="F57" s="17"/>
      <c r="G57" s="16">
        <v>6921.402</v>
      </c>
    </row>
    <row r="58" spans="1:13" s="16" customFormat="1" x14ac:dyDescent="0.25">
      <c r="B58" s="17" t="s">
        <v>1184</v>
      </c>
      <c r="C58" s="17"/>
      <c r="D58" s="17">
        <v>11.9032745</v>
      </c>
      <c r="E58" s="17"/>
      <c r="F58" s="17"/>
      <c r="G58" s="16">
        <v>6731.1790000000001</v>
      </c>
    </row>
    <row r="59" spans="1:13" s="16" customFormat="1" x14ac:dyDescent="0.25">
      <c r="B59" s="17" t="s">
        <v>1922</v>
      </c>
      <c r="C59" s="17"/>
      <c r="D59" s="17">
        <v>17.0015906</v>
      </c>
      <c r="E59" s="17"/>
      <c r="F59" s="17"/>
      <c r="G59" s="16">
        <v>7011.4129999999996</v>
      </c>
    </row>
    <row r="60" spans="1:13" s="16" customFormat="1" x14ac:dyDescent="0.25">
      <c r="B60" s="17"/>
      <c r="C60" s="17"/>
      <c r="D60" s="17"/>
      <c r="E60" s="17"/>
      <c r="F60" s="17"/>
    </row>
    <row r="61" spans="1:13" x14ac:dyDescent="0.25">
      <c r="A61" s="8" t="s">
        <v>34</v>
      </c>
      <c r="B61" s="9" t="s">
        <v>549</v>
      </c>
      <c r="C61" s="9" t="s">
        <v>548</v>
      </c>
      <c r="D61" s="9">
        <v>17.9399795</v>
      </c>
      <c r="E61" s="9" t="s">
        <v>77</v>
      </c>
      <c r="F61" s="9" t="s">
        <v>550</v>
      </c>
      <c r="G61" s="8">
        <v>4727.384</v>
      </c>
      <c r="H61" s="2">
        <f>MEDIAN(G61:G65)</f>
        <v>4854.7280000000001</v>
      </c>
      <c r="I61">
        <f>MEDIAN(D61:D65)</f>
        <v>20.940806890000001</v>
      </c>
    </row>
    <row r="62" spans="1:13" s="16" customFormat="1" x14ac:dyDescent="0.25">
      <c r="B62" s="17" t="s">
        <v>1154</v>
      </c>
      <c r="C62" s="17"/>
      <c r="D62" s="17">
        <v>26.44989013</v>
      </c>
      <c r="E62" s="17"/>
      <c r="F62" s="17"/>
      <c r="G62" s="16">
        <v>4842.58</v>
      </c>
    </row>
    <row r="63" spans="1:13" s="16" customFormat="1" x14ac:dyDescent="0.25">
      <c r="B63" s="17" t="s">
        <v>1161</v>
      </c>
      <c r="C63" s="17"/>
      <c r="D63" s="17">
        <v>22.125480599999999</v>
      </c>
      <c r="E63" s="17"/>
      <c r="F63" s="17"/>
      <c r="G63" s="16">
        <v>4854.7280000000001</v>
      </c>
      <c r="M63" s="24"/>
    </row>
    <row r="64" spans="1:13" s="16" customFormat="1" x14ac:dyDescent="0.25">
      <c r="B64" s="17" t="s">
        <v>1170</v>
      </c>
      <c r="C64" s="17"/>
      <c r="D64" s="17">
        <v>15.332984924</v>
      </c>
      <c r="E64" s="17"/>
      <c r="F64" s="17"/>
      <c r="G64" s="16">
        <v>5682.0789999999997</v>
      </c>
    </row>
    <row r="65" spans="1:9" s="16" customFormat="1" x14ac:dyDescent="0.25">
      <c r="B65" s="17" t="s">
        <v>1921</v>
      </c>
      <c r="C65" s="17"/>
      <c r="D65" s="17">
        <v>20.940806890000001</v>
      </c>
      <c r="E65" s="17"/>
      <c r="F65" s="17"/>
      <c r="G65" s="16">
        <v>5116.8069999999998</v>
      </c>
    </row>
    <row r="66" spans="1:9" s="16" customFormat="1" x14ac:dyDescent="0.25">
      <c r="B66" s="17"/>
      <c r="C66" s="17"/>
      <c r="D66" s="17"/>
      <c r="E66" s="17"/>
      <c r="F66" s="17"/>
    </row>
    <row r="68" spans="1:9" x14ac:dyDescent="0.25">
      <c r="A68" s="9" t="s">
        <v>661</v>
      </c>
    </row>
    <row r="69" spans="1:9" x14ac:dyDescent="0.25">
      <c r="A69" s="10" t="s">
        <v>0</v>
      </c>
      <c r="B69" s="10" t="s">
        <v>963</v>
      </c>
      <c r="C69" s="10" t="s">
        <v>3</v>
      </c>
      <c r="D69" s="10" t="s">
        <v>4</v>
      </c>
      <c r="E69" s="10" t="s">
        <v>486</v>
      </c>
      <c r="F69" s="10" t="s">
        <v>537</v>
      </c>
      <c r="G69" s="7" t="s">
        <v>964</v>
      </c>
    </row>
    <row r="70" spans="1:9" x14ac:dyDescent="0.25">
      <c r="A70" s="9" t="s">
        <v>660</v>
      </c>
      <c r="B70" s="9" t="s">
        <v>547</v>
      </c>
      <c r="C70" s="9"/>
      <c r="D70" s="9"/>
      <c r="E70" s="9"/>
      <c r="F70" s="9"/>
      <c r="G70" s="8">
        <v>220000</v>
      </c>
    </row>
    <row r="71" spans="1:9" s="16" customFormat="1" x14ac:dyDescent="0.25">
      <c r="A71" s="17"/>
      <c r="B71" s="17"/>
      <c r="C71" s="17"/>
      <c r="D71" s="17"/>
      <c r="E71" s="17"/>
      <c r="F71" s="17"/>
    </row>
    <row r="72" spans="1:9" x14ac:dyDescent="0.25">
      <c r="A72" s="9" t="s">
        <v>632</v>
      </c>
      <c r="B72" s="9" t="s">
        <v>547</v>
      </c>
      <c r="C72" s="9"/>
      <c r="D72" s="9"/>
      <c r="E72" s="9"/>
      <c r="F72" s="9"/>
      <c r="G72" s="8">
        <v>220000</v>
      </c>
    </row>
    <row r="73" spans="1:9" s="16" customFormat="1" x14ac:dyDescent="0.25">
      <c r="A73" s="17"/>
      <c r="B73" s="17"/>
      <c r="C73" s="17"/>
      <c r="D73" s="17"/>
      <c r="E73" s="17"/>
      <c r="F73" s="17"/>
    </row>
    <row r="74" spans="1:9" x14ac:dyDescent="0.25">
      <c r="A74" s="9" t="s">
        <v>635</v>
      </c>
      <c r="B74" s="9" t="s">
        <v>821</v>
      </c>
      <c r="C74" s="9" t="s">
        <v>822</v>
      </c>
      <c r="D74" s="9">
        <v>256.34284209999998</v>
      </c>
      <c r="E74" s="9" t="s">
        <v>532</v>
      </c>
      <c r="F74" s="9" t="s">
        <v>529</v>
      </c>
      <c r="G74" s="8">
        <v>146287.22</v>
      </c>
      <c r="H74" s="2">
        <f>MEDIAN(G74:G78)</f>
        <v>139392.101</v>
      </c>
      <c r="I74">
        <f>MEDIAN(D74:D78)</f>
        <v>302.33280200000002</v>
      </c>
    </row>
    <row r="75" spans="1:9" s="16" customFormat="1" x14ac:dyDescent="0.25">
      <c r="A75" s="17"/>
      <c r="B75" s="17" t="s">
        <v>1019</v>
      </c>
      <c r="C75" s="17"/>
      <c r="D75" s="17">
        <v>324.31282040000002</v>
      </c>
      <c r="E75" s="17"/>
      <c r="F75" s="17"/>
      <c r="G75" s="16">
        <v>138425.38200000001</v>
      </c>
    </row>
    <row r="76" spans="1:9" s="16" customFormat="1" x14ac:dyDescent="0.25">
      <c r="A76" s="17"/>
      <c r="B76" s="17" t="s">
        <v>1916</v>
      </c>
      <c r="C76" s="17"/>
      <c r="D76" s="17">
        <v>302.33280200000002</v>
      </c>
      <c r="E76" s="17"/>
      <c r="F76" s="17"/>
      <c r="G76" s="16">
        <v>138734.13200000001</v>
      </c>
    </row>
    <row r="77" spans="1:9" s="16" customFormat="1" x14ac:dyDescent="0.25">
      <c r="A77" s="17"/>
      <c r="B77" s="17" t="s">
        <v>1917</v>
      </c>
      <c r="C77" s="17"/>
      <c r="D77" s="17">
        <v>330.33172660000002</v>
      </c>
      <c r="E77" s="17"/>
      <c r="F77" s="17"/>
      <c r="G77" s="16">
        <v>141258.57999999999</v>
      </c>
    </row>
    <row r="78" spans="1:9" s="16" customFormat="1" x14ac:dyDescent="0.25">
      <c r="A78" s="17"/>
      <c r="B78" s="17" t="s">
        <v>1918</v>
      </c>
      <c r="C78" s="17"/>
      <c r="D78" s="17">
        <v>301.92444510000001</v>
      </c>
      <c r="E78" s="17"/>
      <c r="F78" s="17"/>
      <c r="G78" s="16">
        <v>139392.101</v>
      </c>
    </row>
    <row r="79" spans="1:9" s="16" customFormat="1" x14ac:dyDescent="0.25">
      <c r="A79" s="17"/>
      <c r="B79" s="17"/>
      <c r="C79" s="17"/>
      <c r="D79" s="17"/>
      <c r="E79" s="17"/>
      <c r="F79" s="17"/>
    </row>
    <row r="80" spans="1:9" x14ac:dyDescent="0.25">
      <c r="A80" s="9" t="s">
        <v>636</v>
      </c>
      <c r="B80" s="9" t="s">
        <v>675</v>
      </c>
      <c r="C80" s="9" t="s">
        <v>676</v>
      </c>
      <c r="D80" s="9">
        <v>730.36656187999995</v>
      </c>
      <c r="E80" s="9" t="s">
        <v>532</v>
      </c>
      <c r="F80" s="9" t="s">
        <v>529</v>
      </c>
      <c r="G80" s="8">
        <v>35161.805</v>
      </c>
      <c r="H80" s="2">
        <f>MEDIAN(G80:G84)</f>
        <v>31105.138999999999</v>
      </c>
      <c r="I80">
        <f>MEDIAN(D80:D84)</f>
        <v>121.1039559</v>
      </c>
    </row>
    <row r="81" spans="1:9" s="16" customFormat="1" x14ac:dyDescent="0.25">
      <c r="A81" s="17"/>
      <c r="B81" s="17" t="s">
        <v>1002</v>
      </c>
      <c r="C81" s="17"/>
      <c r="D81" s="17">
        <v>148.35021</v>
      </c>
      <c r="E81" s="17"/>
      <c r="F81" s="17"/>
      <c r="G81" s="16">
        <v>31105.138999999999</v>
      </c>
    </row>
    <row r="82" spans="1:9" s="16" customFormat="1" x14ac:dyDescent="0.25">
      <c r="A82" s="17"/>
      <c r="B82" s="17" t="s">
        <v>1004</v>
      </c>
      <c r="C82" s="17"/>
      <c r="D82" s="17">
        <v>98.987564086000006</v>
      </c>
      <c r="E82" s="17"/>
      <c r="F82" s="17"/>
      <c r="G82" s="16">
        <v>30644.088</v>
      </c>
    </row>
    <row r="83" spans="1:9" s="16" customFormat="1" x14ac:dyDescent="0.25">
      <c r="A83" s="17"/>
      <c r="B83" s="17" t="s">
        <v>1914</v>
      </c>
      <c r="C83" s="17"/>
      <c r="D83" s="17">
        <v>100.00147083</v>
      </c>
      <c r="E83" s="17"/>
      <c r="F83" s="17"/>
      <c r="G83" s="16">
        <v>30402.682000000001</v>
      </c>
    </row>
    <row r="84" spans="1:9" s="16" customFormat="1" x14ac:dyDescent="0.25">
      <c r="A84" s="17"/>
      <c r="B84" s="17" t="s">
        <v>1915</v>
      </c>
      <c r="C84" s="17"/>
      <c r="D84" s="17">
        <v>121.1039559</v>
      </c>
      <c r="E84" s="17"/>
      <c r="F84" s="17"/>
      <c r="G84" s="16">
        <v>31513.200000000001</v>
      </c>
    </row>
    <row r="85" spans="1:9" s="16" customFormat="1" x14ac:dyDescent="0.25">
      <c r="A85" s="17"/>
      <c r="B85" s="17"/>
      <c r="C85" s="17"/>
      <c r="D85" s="17"/>
      <c r="E85" s="17"/>
      <c r="F85" s="17"/>
    </row>
    <row r="86" spans="1:9" x14ac:dyDescent="0.25">
      <c r="A86" s="9" t="s">
        <v>641</v>
      </c>
      <c r="B86" s="9" t="s">
        <v>673</v>
      </c>
      <c r="C86" s="9" t="s">
        <v>674</v>
      </c>
      <c r="D86" s="9">
        <v>61.238380429999999</v>
      </c>
      <c r="E86" s="9" t="s">
        <v>532</v>
      </c>
      <c r="F86" s="9" t="s">
        <v>529</v>
      </c>
      <c r="G86" s="8">
        <v>8103.3540000000003</v>
      </c>
      <c r="H86" s="2">
        <f>MEDIAN(G86:G90)</f>
        <v>7787.0839999999998</v>
      </c>
      <c r="I86">
        <f>MEDIAN(D86:D90)</f>
        <v>55.879051208</v>
      </c>
    </row>
    <row r="87" spans="1:9" s="16" customFormat="1" x14ac:dyDescent="0.25">
      <c r="A87" s="17"/>
      <c r="B87" s="17" t="s">
        <v>992</v>
      </c>
      <c r="C87" s="17"/>
      <c r="D87" s="17">
        <v>60.521713200000001</v>
      </c>
      <c r="E87" s="17"/>
      <c r="F87" s="17"/>
      <c r="G87" s="16">
        <v>7996.5709999999999</v>
      </c>
    </row>
    <row r="88" spans="1:9" s="16" customFormat="1" x14ac:dyDescent="0.25">
      <c r="A88" s="17"/>
      <c r="B88" s="17" t="s">
        <v>1000</v>
      </c>
      <c r="C88" s="17"/>
      <c r="D88" s="17">
        <v>55.879051208</v>
      </c>
      <c r="E88" s="17"/>
      <c r="F88" s="17"/>
      <c r="G88" s="16">
        <v>7442.32</v>
      </c>
    </row>
    <row r="89" spans="1:9" s="16" customFormat="1" x14ac:dyDescent="0.25">
      <c r="A89" s="17"/>
      <c r="B89" s="17" t="s">
        <v>1104</v>
      </c>
      <c r="C89" s="17"/>
      <c r="D89" s="17">
        <v>48.259765600000001</v>
      </c>
      <c r="E89" s="17"/>
      <c r="F89" s="17"/>
      <c r="G89" s="16">
        <v>7787.0839999999998</v>
      </c>
    </row>
    <row r="90" spans="1:9" s="16" customFormat="1" x14ac:dyDescent="0.25">
      <c r="A90" s="17"/>
      <c r="B90" s="17" t="s">
        <v>1913</v>
      </c>
      <c r="C90" s="17"/>
      <c r="D90" s="17">
        <v>50.980223100000003</v>
      </c>
      <c r="E90" s="17"/>
      <c r="F90" s="17"/>
      <c r="G90" s="16">
        <v>7513.6620000000003</v>
      </c>
    </row>
    <row r="91" spans="1:9" s="16" customFormat="1" x14ac:dyDescent="0.25">
      <c r="A91" s="17"/>
      <c r="B91" s="17"/>
      <c r="C91" s="17"/>
      <c r="D91" s="17"/>
      <c r="E91" s="17"/>
      <c r="F91" s="17"/>
    </row>
    <row r="92" spans="1:9" x14ac:dyDescent="0.25">
      <c r="A92" s="9" t="s">
        <v>642</v>
      </c>
      <c r="B92" s="9" t="s">
        <v>671</v>
      </c>
      <c r="C92" s="9" t="s">
        <v>672</v>
      </c>
      <c r="D92" s="9">
        <v>40.946380615000002</v>
      </c>
      <c r="E92" s="9" t="s">
        <v>494</v>
      </c>
      <c r="F92" s="9" t="s">
        <v>529</v>
      </c>
      <c r="G92" s="8">
        <v>2551.6880000000001</v>
      </c>
      <c r="H92" s="2">
        <f>MEDIAN(G92:G96)</f>
        <v>2379.1860000000001</v>
      </c>
      <c r="I92">
        <f>MEDIAN(D92:D96)</f>
        <v>34.151991299999999</v>
      </c>
    </row>
    <row r="93" spans="1:9" x14ac:dyDescent="0.25">
      <c r="A93" s="9"/>
      <c r="B93" s="9" t="s">
        <v>983</v>
      </c>
      <c r="C93" s="9"/>
      <c r="D93" s="9">
        <v>35.179725640000001</v>
      </c>
      <c r="E93" s="9"/>
      <c r="F93" s="9"/>
      <c r="G93" s="8">
        <v>2368.48</v>
      </c>
    </row>
    <row r="94" spans="1:9" x14ac:dyDescent="0.25">
      <c r="A94" s="9"/>
      <c r="B94" s="9" t="s">
        <v>985</v>
      </c>
      <c r="C94" s="9"/>
      <c r="D94" s="9">
        <v>23.27732</v>
      </c>
      <c r="E94" s="9"/>
      <c r="F94" s="9"/>
      <c r="G94" s="8">
        <v>2263.6779999999999</v>
      </c>
    </row>
    <row r="95" spans="1:9" s="16" customFormat="1" x14ac:dyDescent="0.25">
      <c r="A95" s="17"/>
      <c r="B95" s="17" t="s">
        <v>1095</v>
      </c>
      <c r="C95" s="17"/>
      <c r="D95" s="17">
        <v>31.934272700000001</v>
      </c>
      <c r="E95" s="17"/>
      <c r="F95" s="17"/>
      <c r="G95" s="16">
        <v>2379.1860000000001</v>
      </c>
    </row>
    <row r="96" spans="1:9" s="16" customFormat="1" x14ac:dyDescent="0.25">
      <c r="A96" s="17"/>
      <c r="B96" s="17" t="s">
        <v>1912</v>
      </c>
      <c r="C96" s="17"/>
      <c r="D96" s="17">
        <v>34.151991299999999</v>
      </c>
      <c r="E96" s="17"/>
      <c r="F96" s="17"/>
      <c r="G96" s="16">
        <v>2451.0210000000002</v>
      </c>
    </row>
    <row r="97" spans="1:9" x14ac:dyDescent="0.25">
      <c r="A97" s="9"/>
      <c r="B97" s="9"/>
      <c r="C97" s="9"/>
      <c r="D97" s="9"/>
      <c r="E97" s="9"/>
      <c r="F97" s="9"/>
    </row>
    <row r="98" spans="1:9" x14ac:dyDescent="0.25">
      <c r="A98" s="9" t="s">
        <v>648</v>
      </c>
      <c r="B98" s="9" t="s">
        <v>669</v>
      </c>
      <c r="C98" s="9" t="s">
        <v>670</v>
      </c>
      <c r="D98" s="9">
        <v>22.75957489</v>
      </c>
      <c r="E98" s="9" t="s">
        <v>494</v>
      </c>
      <c r="F98" s="9" t="s">
        <v>529</v>
      </c>
      <c r="G98" s="8">
        <v>750.97500000000002</v>
      </c>
      <c r="H98" s="2">
        <f>MEDIAN(G98:G102)</f>
        <v>743.57799999999997</v>
      </c>
      <c r="I98">
        <f>MEDIAN(D98:D102)</f>
        <v>38.089025599999999</v>
      </c>
    </row>
    <row r="99" spans="1:9" s="16" customFormat="1" x14ac:dyDescent="0.25">
      <c r="A99" s="17"/>
      <c r="B99" s="17" t="s">
        <v>1100</v>
      </c>
      <c r="C99" s="17"/>
      <c r="D99" s="17">
        <v>46.468208300000001</v>
      </c>
      <c r="E99" s="17"/>
      <c r="F99" s="17"/>
      <c r="G99" s="16">
        <v>709.87800000000004</v>
      </c>
    </row>
    <row r="100" spans="1:9" s="16" customFormat="1" x14ac:dyDescent="0.25">
      <c r="A100" s="17"/>
      <c r="B100" s="17" t="s">
        <v>1101</v>
      </c>
      <c r="C100" s="17"/>
      <c r="D100" s="17">
        <v>31.269584649999999</v>
      </c>
      <c r="E100" s="17"/>
      <c r="F100" s="17"/>
      <c r="G100" s="16">
        <v>738.66</v>
      </c>
    </row>
    <row r="101" spans="1:9" s="16" customFormat="1" x14ac:dyDescent="0.25">
      <c r="A101" s="17"/>
      <c r="B101" s="17" t="s">
        <v>1103</v>
      </c>
      <c r="C101" s="17"/>
      <c r="D101" s="17">
        <v>39.420043900000003</v>
      </c>
      <c r="E101" s="17"/>
      <c r="F101" s="17"/>
      <c r="G101" s="16">
        <v>752.47900000000004</v>
      </c>
    </row>
    <row r="102" spans="1:9" s="16" customFormat="1" x14ac:dyDescent="0.25">
      <c r="A102" s="17"/>
      <c r="B102" s="17" t="s">
        <v>1911</v>
      </c>
      <c r="C102" s="17"/>
      <c r="D102" s="17">
        <v>38.089025599999999</v>
      </c>
      <c r="E102" s="17"/>
      <c r="F102" s="17"/>
      <c r="G102" s="16">
        <v>743.57799999999997</v>
      </c>
    </row>
    <row r="103" spans="1:9" s="16" customFormat="1" x14ac:dyDescent="0.25">
      <c r="A103" s="17"/>
      <c r="B103" s="17"/>
      <c r="C103" s="17"/>
      <c r="D103" s="17"/>
      <c r="E103" s="17"/>
      <c r="F103" s="17"/>
    </row>
    <row r="104" spans="1:9" x14ac:dyDescent="0.25">
      <c r="A104" s="9" t="s">
        <v>653</v>
      </c>
      <c r="B104" s="9" t="s">
        <v>667</v>
      </c>
      <c r="C104" s="9" t="s">
        <v>668</v>
      </c>
      <c r="D104" s="9">
        <v>44.779472349999999</v>
      </c>
      <c r="E104" s="9" t="s">
        <v>77</v>
      </c>
      <c r="F104" s="9" t="s">
        <v>500</v>
      </c>
      <c r="G104" s="8">
        <v>412.94400000000002</v>
      </c>
      <c r="H104" s="2">
        <f>MEDIAN(G104:G108)</f>
        <v>374.99599999999998</v>
      </c>
      <c r="I104">
        <f>MEDIAN(D104:D108)</f>
        <v>37.233680700000001</v>
      </c>
    </row>
    <row r="105" spans="1:9" s="16" customFormat="1" x14ac:dyDescent="0.25">
      <c r="A105" s="17"/>
      <c r="B105" s="17" t="s">
        <v>1108</v>
      </c>
      <c r="C105" s="17"/>
      <c r="D105" s="17">
        <v>38.898826599000003</v>
      </c>
      <c r="E105" s="17"/>
      <c r="F105" s="17"/>
      <c r="G105" s="16">
        <v>344.16500000000002</v>
      </c>
    </row>
    <row r="106" spans="1:9" s="16" customFormat="1" x14ac:dyDescent="0.25">
      <c r="A106" s="17"/>
      <c r="B106" s="17" t="s">
        <v>1110</v>
      </c>
      <c r="C106" s="17"/>
      <c r="D106" s="17">
        <v>29.19282531</v>
      </c>
      <c r="E106" s="17"/>
      <c r="F106" s="17"/>
      <c r="G106" s="16">
        <v>374.99599999999998</v>
      </c>
    </row>
    <row r="107" spans="1:9" s="16" customFormat="1" x14ac:dyDescent="0.25">
      <c r="A107" s="17"/>
      <c r="B107" s="17" t="s">
        <v>1114</v>
      </c>
      <c r="C107" s="17"/>
      <c r="D107" s="17">
        <v>37.233680700000001</v>
      </c>
      <c r="E107" s="17"/>
      <c r="F107" s="17"/>
      <c r="G107" s="16">
        <v>377.49700000000001</v>
      </c>
    </row>
    <row r="108" spans="1:9" s="16" customFormat="1" x14ac:dyDescent="0.25">
      <c r="A108" s="17"/>
      <c r="B108" s="17" t="s">
        <v>1919</v>
      </c>
      <c r="C108" s="17"/>
      <c r="D108" s="17">
        <v>31.0152435</v>
      </c>
      <c r="E108" s="17"/>
      <c r="F108" s="17"/>
      <c r="G108" s="16">
        <v>315.26900000000001</v>
      </c>
    </row>
    <row r="109" spans="1:9" s="16" customFormat="1" x14ac:dyDescent="0.25">
      <c r="A109" s="17"/>
      <c r="B109" s="17"/>
      <c r="C109" s="17"/>
      <c r="D109" s="17"/>
      <c r="E109" s="17"/>
      <c r="F109" s="17"/>
    </row>
    <row r="110" spans="1:9" x14ac:dyDescent="0.25">
      <c r="A110" s="9" t="s">
        <v>654</v>
      </c>
      <c r="B110" s="9" t="s">
        <v>665</v>
      </c>
      <c r="C110" s="9" t="s">
        <v>666</v>
      </c>
      <c r="D110" s="9">
        <v>36.384780880000001</v>
      </c>
      <c r="E110" s="9" t="s">
        <v>494</v>
      </c>
      <c r="F110" s="9" t="s">
        <v>529</v>
      </c>
      <c r="G110" s="8">
        <v>126.946</v>
      </c>
      <c r="H110" s="2">
        <f>MEDIAN(G110:G114)</f>
        <v>84.881</v>
      </c>
      <c r="I110">
        <f>MEDIAN(D110:D114)</f>
        <v>27.843238800000002</v>
      </c>
    </row>
    <row r="111" spans="1:9" s="16" customFormat="1" x14ac:dyDescent="0.25">
      <c r="A111" s="17"/>
      <c r="B111" s="17" t="s">
        <v>1117</v>
      </c>
      <c r="C111" s="17"/>
      <c r="D111" s="17">
        <v>27.843238800000002</v>
      </c>
      <c r="E111" s="17"/>
      <c r="F111" s="17"/>
      <c r="G111" s="16">
        <v>84.881</v>
      </c>
    </row>
    <row r="112" spans="1:9" s="16" customFormat="1" x14ac:dyDescent="0.25">
      <c r="A112" s="17"/>
      <c r="B112" s="17" t="s">
        <v>1123</v>
      </c>
      <c r="C112" s="17"/>
      <c r="D112" s="17">
        <v>27.742857999999998</v>
      </c>
      <c r="E112" s="17"/>
      <c r="F112" s="17"/>
      <c r="G112" s="16">
        <v>86.147000000000006</v>
      </c>
    </row>
    <row r="113" spans="1:9" s="16" customFormat="1" x14ac:dyDescent="0.25">
      <c r="A113" s="17"/>
      <c r="B113" s="17" t="s">
        <v>1125</v>
      </c>
      <c r="C113" s="17"/>
      <c r="D113" s="17">
        <v>41.650230407000002</v>
      </c>
      <c r="E113" s="17"/>
      <c r="F113" s="17"/>
      <c r="G113" s="16">
        <v>81.593999999999994</v>
      </c>
    </row>
    <row r="114" spans="1:9" s="16" customFormat="1" x14ac:dyDescent="0.25">
      <c r="A114" s="17"/>
      <c r="B114" s="17" t="s">
        <v>1909</v>
      </c>
      <c r="C114" s="17"/>
      <c r="D114" s="17">
        <v>13.663589399999999</v>
      </c>
      <c r="E114" s="17"/>
      <c r="F114" s="17"/>
      <c r="G114" s="16">
        <v>75.703000000000003</v>
      </c>
    </row>
    <row r="115" spans="1:9" s="16" customFormat="1" x14ac:dyDescent="0.25">
      <c r="A115" s="17"/>
      <c r="B115" s="17"/>
      <c r="C115" s="17"/>
      <c r="D115" s="17"/>
      <c r="E115" s="17"/>
      <c r="F115" s="17"/>
    </row>
    <row r="116" spans="1:9" x14ac:dyDescent="0.25">
      <c r="A116" s="9" t="s">
        <v>657</v>
      </c>
      <c r="B116" s="9" t="s">
        <v>981</v>
      </c>
      <c r="C116" s="9" t="s">
        <v>664</v>
      </c>
      <c r="D116" s="9">
        <v>38.222579955999997</v>
      </c>
      <c r="E116" s="9" t="s">
        <v>494</v>
      </c>
      <c r="F116" s="9" t="s">
        <v>529</v>
      </c>
      <c r="G116" s="17">
        <v>20.477</v>
      </c>
      <c r="H116" s="2">
        <f>MEDIAN(G116:G120)</f>
        <v>23.532</v>
      </c>
      <c r="I116">
        <f>MEDIAN(D116:D120)</f>
        <v>39.630844109999998</v>
      </c>
    </row>
    <row r="117" spans="1:9" s="16" customFormat="1" x14ac:dyDescent="0.25">
      <c r="A117" s="17"/>
      <c r="B117" s="17" t="s">
        <v>1116</v>
      </c>
      <c r="C117" s="17"/>
      <c r="D117" s="17">
        <v>39.630844109999998</v>
      </c>
      <c r="E117" s="17"/>
      <c r="F117" s="17"/>
      <c r="G117" s="17">
        <v>23.532</v>
      </c>
    </row>
    <row r="118" spans="1:9" s="16" customFormat="1" x14ac:dyDescent="0.25">
      <c r="A118" s="17"/>
      <c r="B118" s="17" t="s">
        <v>1120</v>
      </c>
      <c r="C118" s="17"/>
      <c r="D118" s="17">
        <v>45.728385920000001</v>
      </c>
      <c r="E118" s="17"/>
      <c r="F118" s="17"/>
      <c r="G118" s="17">
        <v>23.952000000000002</v>
      </c>
    </row>
    <row r="119" spans="1:9" s="16" customFormat="1" x14ac:dyDescent="0.25">
      <c r="A119" s="17"/>
      <c r="B119" s="17" t="s">
        <v>1122</v>
      </c>
      <c r="C119" s="17"/>
      <c r="D119" s="17">
        <v>44.206237790000003</v>
      </c>
      <c r="E119" s="17"/>
      <c r="F119" s="17"/>
      <c r="G119" s="17">
        <v>25.117999999999999</v>
      </c>
    </row>
    <row r="120" spans="1:9" s="16" customFormat="1" x14ac:dyDescent="0.25">
      <c r="A120" s="17"/>
      <c r="B120" s="17" t="s">
        <v>1910</v>
      </c>
      <c r="C120" s="17"/>
      <c r="D120" s="17">
        <v>9.6460494899999993</v>
      </c>
      <c r="E120" s="17"/>
      <c r="F120" s="17"/>
      <c r="G120" s="17">
        <v>21.167999999999999</v>
      </c>
    </row>
    <row r="121" spans="1:9" s="16" customFormat="1" x14ac:dyDescent="0.25">
      <c r="A121" s="17"/>
      <c r="B121" s="17"/>
      <c r="C121" s="17"/>
      <c r="D121" s="17"/>
      <c r="E121" s="17"/>
      <c r="F121" s="17"/>
    </row>
    <row r="122" spans="1:9" x14ac:dyDescent="0.25">
      <c r="A122" s="9"/>
      <c r="B122" s="9"/>
      <c r="C122" s="9"/>
      <c r="D122" s="9"/>
      <c r="E122" s="9"/>
      <c r="F122" s="9"/>
    </row>
    <row r="123" spans="1:9" x14ac:dyDescent="0.25">
      <c r="A123" s="9" t="s">
        <v>965</v>
      </c>
    </row>
    <row r="124" spans="1:9" x14ac:dyDescent="0.25">
      <c r="A124" s="7" t="s">
        <v>0</v>
      </c>
      <c r="B124" s="7" t="s">
        <v>963</v>
      </c>
      <c r="C124" s="7" t="s">
        <v>3</v>
      </c>
      <c r="D124" s="7" t="s">
        <v>4</v>
      </c>
      <c r="E124" s="7" t="s">
        <v>486</v>
      </c>
      <c r="F124" s="7" t="s">
        <v>537</v>
      </c>
      <c r="G124" s="7" t="s">
        <v>964</v>
      </c>
    </row>
    <row r="125" spans="1:9" x14ac:dyDescent="0.25">
      <c r="A125" s="8" t="s">
        <v>559</v>
      </c>
      <c r="B125" s="9" t="s">
        <v>562</v>
      </c>
      <c r="C125" s="9" t="s">
        <v>563</v>
      </c>
      <c r="D125" s="9">
        <v>148.98823540000001</v>
      </c>
      <c r="E125" s="9" t="s">
        <v>494</v>
      </c>
      <c r="F125" s="9" t="s">
        <v>494</v>
      </c>
      <c r="G125" s="8">
        <v>6834.232</v>
      </c>
    </row>
    <row r="126" spans="1:9" x14ac:dyDescent="0.25">
      <c r="A126" s="8" t="s">
        <v>558</v>
      </c>
      <c r="B126" s="9" t="s">
        <v>585</v>
      </c>
      <c r="C126" s="9" t="s">
        <v>586</v>
      </c>
      <c r="D126" s="9">
        <v>490.410079</v>
      </c>
      <c r="E126" s="9" t="s">
        <v>494</v>
      </c>
      <c r="F126" s="9" t="s">
        <v>529</v>
      </c>
      <c r="G126" s="8">
        <v>9377.4259999999995</v>
      </c>
    </row>
    <row r="127" spans="1:9" x14ac:dyDescent="0.25">
      <c r="A127" s="8" t="s">
        <v>557</v>
      </c>
      <c r="B127" s="9" t="s">
        <v>564</v>
      </c>
      <c r="C127" s="9" t="s">
        <v>565</v>
      </c>
      <c r="D127" s="9">
        <v>202.6075592</v>
      </c>
      <c r="E127" s="9" t="s">
        <v>494</v>
      </c>
      <c r="F127" s="9" t="s">
        <v>529</v>
      </c>
      <c r="G127" s="8">
        <v>1523.934</v>
      </c>
    </row>
    <row r="128" spans="1:9" x14ac:dyDescent="0.25">
      <c r="A128" s="8" t="s">
        <v>556</v>
      </c>
      <c r="B128" s="9" t="s">
        <v>566</v>
      </c>
      <c r="C128" s="9" t="s">
        <v>567</v>
      </c>
      <c r="D128" s="9">
        <v>170.29247283000001</v>
      </c>
      <c r="E128" s="9" t="s">
        <v>494</v>
      </c>
      <c r="F128" s="9" t="s">
        <v>494</v>
      </c>
      <c r="G128" s="8">
        <v>598.26400000000001</v>
      </c>
    </row>
    <row r="129" spans="1:9" x14ac:dyDescent="0.25">
      <c r="A129" s="9" t="s">
        <v>555</v>
      </c>
      <c r="B129" s="9" t="s">
        <v>560</v>
      </c>
      <c r="C129" s="9" t="s">
        <v>561</v>
      </c>
      <c r="D129" s="9">
        <v>160.99314100000001</v>
      </c>
      <c r="E129" s="9" t="s">
        <v>494</v>
      </c>
      <c r="F129" s="9" t="s">
        <v>494</v>
      </c>
      <c r="G129" s="8">
        <v>892.29399999999998</v>
      </c>
    </row>
    <row r="130" spans="1:9" x14ac:dyDescent="0.25">
      <c r="A130" s="9" t="s">
        <v>568</v>
      </c>
      <c r="B130" s="9" t="s">
        <v>576</v>
      </c>
      <c r="C130" s="9" t="s">
        <v>577</v>
      </c>
      <c r="D130" s="9">
        <v>87.160758970000003</v>
      </c>
      <c r="E130" s="9" t="s">
        <v>532</v>
      </c>
      <c r="F130" s="9" t="s">
        <v>494</v>
      </c>
      <c r="G130" s="8">
        <v>2918.556</v>
      </c>
    </row>
    <row r="131" spans="1:9" x14ac:dyDescent="0.25">
      <c r="A131" s="9" t="s">
        <v>569</v>
      </c>
      <c r="B131" s="9" t="s">
        <v>573</v>
      </c>
      <c r="C131" s="9" t="s">
        <v>574</v>
      </c>
      <c r="D131" s="9">
        <v>38.95880889</v>
      </c>
      <c r="E131" s="9" t="s">
        <v>500</v>
      </c>
      <c r="F131" s="9" t="s">
        <v>575</v>
      </c>
      <c r="G131" s="8">
        <v>483.17500000000001</v>
      </c>
    </row>
    <row r="132" spans="1:9" x14ac:dyDescent="0.25">
      <c r="A132" s="9" t="s">
        <v>570</v>
      </c>
      <c r="B132" s="9" t="s">
        <v>572</v>
      </c>
      <c r="C132" s="9" t="s">
        <v>571</v>
      </c>
      <c r="D132" s="9">
        <v>21.218162530000001</v>
      </c>
      <c r="E132" s="9" t="s">
        <v>500</v>
      </c>
      <c r="F132" s="9" t="s">
        <v>494</v>
      </c>
      <c r="G132" s="8">
        <v>8.4079999999999995</v>
      </c>
    </row>
    <row r="133" spans="1:9" x14ac:dyDescent="0.25">
      <c r="A133" s="9" t="s">
        <v>587</v>
      </c>
      <c r="B133" s="9" t="s">
        <v>578</v>
      </c>
      <c r="C133" s="9" t="s">
        <v>579</v>
      </c>
      <c r="D133" s="9">
        <v>25.263221739999999</v>
      </c>
      <c r="E133" s="9" t="s">
        <v>581</v>
      </c>
      <c r="F133" s="9" t="s">
        <v>580</v>
      </c>
      <c r="G133" s="8">
        <v>5219.3789999999999</v>
      </c>
    </row>
    <row r="134" spans="1:9" x14ac:dyDescent="0.25">
      <c r="A134" s="9" t="s">
        <v>588</v>
      </c>
      <c r="B134" s="9" t="s">
        <v>582</v>
      </c>
      <c r="C134" s="9" t="s">
        <v>583</v>
      </c>
      <c r="D134" s="9">
        <v>14.539276123</v>
      </c>
      <c r="E134" s="9" t="s">
        <v>77</v>
      </c>
      <c r="F134" s="9" t="s">
        <v>584</v>
      </c>
      <c r="G134" s="8">
        <v>6050.817</v>
      </c>
    </row>
    <row r="136" spans="1:9" x14ac:dyDescent="0.25">
      <c r="A136" s="9"/>
      <c r="B136" s="9"/>
      <c r="C136" s="9"/>
      <c r="D136" s="9"/>
      <c r="E136" s="9"/>
      <c r="F136" s="9"/>
    </row>
    <row r="137" spans="1:9" x14ac:dyDescent="0.25">
      <c r="A137" s="9"/>
      <c r="B137" s="9"/>
      <c r="C137" s="9"/>
      <c r="D137" s="9"/>
      <c r="E137" s="9"/>
      <c r="F137" s="9"/>
    </row>
    <row r="138" spans="1:9" x14ac:dyDescent="0.25">
      <c r="A138" s="7" t="s">
        <v>0</v>
      </c>
      <c r="B138" s="7" t="s">
        <v>963</v>
      </c>
      <c r="C138" s="7" t="s">
        <v>3</v>
      </c>
      <c r="D138" s="7" t="s">
        <v>4</v>
      </c>
      <c r="E138" s="7" t="s">
        <v>486</v>
      </c>
      <c r="F138" s="7" t="s">
        <v>537</v>
      </c>
      <c r="G138" s="7" t="s">
        <v>964</v>
      </c>
      <c r="H138" s="1" t="s">
        <v>1979</v>
      </c>
      <c r="I138" s="1" t="s">
        <v>1980</v>
      </c>
    </row>
    <row r="139" spans="1:9" x14ac:dyDescent="0.25">
      <c r="A139" s="2" t="s">
        <v>2528</v>
      </c>
      <c r="B139" s="8" t="s">
        <v>2540</v>
      </c>
      <c r="C139" s="8" t="s">
        <v>2541</v>
      </c>
      <c r="D139" s="8">
        <v>5.6261444000000003</v>
      </c>
      <c r="E139" s="8">
        <v>8</v>
      </c>
      <c r="F139" s="8">
        <v>2</v>
      </c>
      <c r="G139" s="16">
        <v>11.016999999999999</v>
      </c>
      <c r="H139" s="2">
        <f>MEDIAN(G139:G143)</f>
        <v>10.961</v>
      </c>
      <c r="I139">
        <f>MEDIAN(D139:D143)</f>
        <v>5.6261444000000003</v>
      </c>
    </row>
    <row r="140" spans="1:9" x14ac:dyDescent="0.25">
      <c r="A140" s="2"/>
      <c r="B140" s="8" t="s">
        <v>2543</v>
      </c>
      <c r="D140" s="8">
        <v>0.36083900000000002</v>
      </c>
      <c r="G140" s="16">
        <v>11.532</v>
      </c>
    </row>
    <row r="141" spans="1:9" x14ac:dyDescent="0.25">
      <c r="A141" s="2"/>
      <c r="B141" s="8" t="s">
        <v>2544</v>
      </c>
      <c r="D141" s="8">
        <v>8.9228210000000008</v>
      </c>
      <c r="G141" s="16">
        <v>10.753</v>
      </c>
    </row>
    <row r="142" spans="1:9" x14ac:dyDescent="0.25">
      <c r="A142" s="2"/>
      <c r="B142" s="8" t="s">
        <v>2146</v>
      </c>
      <c r="D142" s="8">
        <v>30.18646</v>
      </c>
      <c r="G142" s="16">
        <v>10.928000000000001</v>
      </c>
    </row>
    <row r="143" spans="1:9" x14ac:dyDescent="0.25">
      <c r="A143" s="2"/>
      <c r="B143" s="8" t="s">
        <v>2545</v>
      </c>
      <c r="D143" s="8">
        <v>0.78020400000000001</v>
      </c>
      <c r="G143" s="16">
        <v>10.961</v>
      </c>
    </row>
    <row r="144" spans="1:9" x14ac:dyDescent="0.25">
      <c r="A144" s="2"/>
      <c r="G144" s="16"/>
    </row>
    <row r="145" spans="1:9" x14ac:dyDescent="0.25">
      <c r="A145" s="2" t="s">
        <v>2527</v>
      </c>
      <c r="B145" s="8" t="s">
        <v>2535</v>
      </c>
      <c r="C145" s="8" t="s">
        <v>2536</v>
      </c>
      <c r="D145" s="8">
        <v>13.3202</v>
      </c>
      <c r="E145" s="8">
        <v>8</v>
      </c>
      <c r="F145" s="8">
        <v>2</v>
      </c>
      <c r="G145" s="16">
        <v>23.780999999999999</v>
      </c>
      <c r="H145" s="2">
        <f>MEDIAN(G145:G149)</f>
        <v>21.321000000000002</v>
      </c>
      <c r="I145">
        <f>MEDIAN(D145:D149)</f>
        <v>19.879004999999999</v>
      </c>
    </row>
    <row r="146" spans="1:9" x14ac:dyDescent="0.25">
      <c r="A146" s="2"/>
      <c r="B146" s="8" t="s">
        <v>2537</v>
      </c>
      <c r="D146" s="8">
        <v>22.929901000000001</v>
      </c>
      <c r="G146" s="16">
        <v>21.92</v>
      </c>
    </row>
    <row r="147" spans="1:9" x14ac:dyDescent="0.25">
      <c r="A147" s="2"/>
      <c r="B147" s="8" t="s">
        <v>1361</v>
      </c>
      <c r="D147" s="8">
        <v>19.879004999999999</v>
      </c>
      <c r="G147" s="16">
        <v>20.783999999999999</v>
      </c>
    </row>
    <row r="148" spans="1:9" x14ac:dyDescent="0.25">
      <c r="A148" s="2"/>
      <c r="B148" s="8" t="s">
        <v>2538</v>
      </c>
      <c r="D148" s="8">
        <v>34.789360039999998</v>
      </c>
      <c r="G148" s="16">
        <v>20.972000000000001</v>
      </c>
    </row>
    <row r="149" spans="1:9" x14ac:dyDescent="0.25">
      <c r="A149" s="2"/>
      <c r="B149" s="8" t="s">
        <v>2539</v>
      </c>
      <c r="D149" s="8">
        <v>4.2202910999999999</v>
      </c>
      <c r="G149" s="16">
        <v>21.321000000000002</v>
      </c>
    </row>
    <row r="150" spans="1:9" x14ac:dyDescent="0.25">
      <c r="A150" s="2"/>
      <c r="G150" s="16"/>
    </row>
    <row r="151" spans="1:9" x14ac:dyDescent="0.25">
      <c r="A151" s="2" t="s">
        <v>2526</v>
      </c>
      <c r="B151" s="8" t="s">
        <v>2529</v>
      </c>
      <c r="C151" s="8" t="s">
        <v>2530</v>
      </c>
      <c r="D151" s="8">
        <v>37.584710000000001</v>
      </c>
      <c r="E151" s="8">
        <v>8</v>
      </c>
      <c r="F151" s="8">
        <v>2</v>
      </c>
      <c r="G151" s="16">
        <v>57.021000000000001</v>
      </c>
      <c r="H151" s="2">
        <f>MEDIAN(G151:G155)</f>
        <v>50.652999999999999</v>
      </c>
      <c r="I151">
        <f>MEDIAN(D151:D155)</f>
        <v>30.898124599999999</v>
      </c>
    </row>
    <row r="152" spans="1:9" x14ac:dyDescent="0.25">
      <c r="A152" s="2"/>
      <c r="B152" s="8" t="s">
        <v>2531</v>
      </c>
      <c r="D152" s="8">
        <v>30.898124599999999</v>
      </c>
      <c r="G152" s="27">
        <v>7.1862268518518531E-4</v>
      </c>
    </row>
    <row r="153" spans="1:9" x14ac:dyDescent="0.25">
      <c r="A153" s="2"/>
      <c r="B153" s="8" t="s">
        <v>2532</v>
      </c>
      <c r="D153" s="8">
        <v>27.075990000000001</v>
      </c>
      <c r="G153" s="16">
        <v>50.652999999999999</v>
      </c>
    </row>
    <row r="154" spans="1:9" x14ac:dyDescent="0.25">
      <c r="A154" s="2"/>
      <c r="B154" s="8" t="s">
        <v>2533</v>
      </c>
      <c r="D154" s="8">
        <v>27.289276000000001</v>
      </c>
      <c r="G154" s="16">
        <v>50.253</v>
      </c>
    </row>
    <row r="155" spans="1:9" x14ac:dyDescent="0.25">
      <c r="A155" s="2"/>
      <c r="B155" s="8" t="s">
        <v>2534</v>
      </c>
      <c r="D155" s="8">
        <v>37.309837299999998</v>
      </c>
      <c r="G155" s="16">
        <v>51.154000000000003</v>
      </c>
    </row>
    <row r="156" spans="1:9" x14ac:dyDescent="0.25">
      <c r="A156" s="2"/>
    </row>
    <row r="157" spans="1:9" x14ac:dyDescent="0.25">
      <c r="A157" s="2" t="s">
        <v>2475</v>
      </c>
      <c r="B157" s="8" t="s">
        <v>2511</v>
      </c>
      <c r="C157" s="8" t="s">
        <v>2512</v>
      </c>
      <c r="D157" s="8">
        <v>22.726982110000002</v>
      </c>
      <c r="E157" s="8">
        <v>8</v>
      </c>
      <c r="F157" s="8">
        <v>2</v>
      </c>
      <c r="G157" s="8">
        <v>146.566</v>
      </c>
      <c r="H157" s="2">
        <f>MEDIAN(G157:G161)</f>
        <v>146.566</v>
      </c>
      <c r="I157">
        <f>MEDIAN(D157:D161)</f>
        <v>31.217506400000001</v>
      </c>
    </row>
    <row r="158" spans="1:9" x14ac:dyDescent="0.25">
      <c r="A158" s="2"/>
      <c r="B158" s="8" t="s">
        <v>2514</v>
      </c>
      <c r="D158" s="8">
        <v>31.217506400000001</v>
      </c>
      <c r="G158" s="8">
        <v>143.63800000000001</v>
      </c>
    </row>
    <row r="159" spans="1:9" x14ac:dyDescent="0.25">
      <c r="A159" s="2"/>
      <c r="B159" s="8" t="s">
        <v>2515</v>
      </c>
      <c r="D159" s="8">
        <v>34.254028300000002</v>
      </c>
      <c r="G159" s="8">
        <v>153.23099999999999</v>
      </c>
    </row>
    <row r="160" spans="1:9" x14ac:dyDescent="0.25">
      <c r="A160" s="2"/>
      <c r="B160" s="8" t="s">
        <v>2520</v>
      </c>
      <c r="D160" s="8">
        <v>45.375663000000003</v>
      </c>
      <c r="G160" s="8">
        <v>134.27799999999999</v>
      </c>
    </row>
    <row r="161" spans="1:9" x14ac:dyDescent="0.25">
      <c r="A161" s="2"/>
      <c r="B161" s="8" t="s">
        <v>2525</v>
      </c>
      <c r="D161" s="8">
        <v>23.170134999999998</v>
      </c>
      <c r="G161" s="8">
        <v>152.00899999999999</v>
      </c>
    </row>
    <row r="162" spans="1:9" x14ac:dyDescent="0.25">
      <c r="A162" s="2"/>
    </row>
    <row r="163" spans="1:9" x14ac:dyDescent="0.25">
      <c r="A163" s="2" t="s">
        <v>2474</v>
      </c>
      <c r="B163" s="8" t="s">
        <v>2476</v>
      </c>
      <c r="C163" s="8" t="s">
        <v>2477</v>
      </c>
      <c r="D163" s="8">
        <v>65.738463999999993</v>
      </c>
      <c r="E163" s="8">
        <v>8</v>
      </c>
      <c r="F163" s="8">
        <v>2</v>
      </c>
      <c r="G163" s="8">
        <v>550.75300000000004</v>
      </c>
      <c r="H163" s="2">
        <f>MEDIAN(G163:G167)</f>
        <v>550.75300000000004</v>
      </c>
      <c r="I163">
        <f>MEDIAN(D163:D167)</f>
        <v>44.916107177000001</v>
      </c>
    </row>
    <row r="164" spans="1:9" x14ac:dyDescent="0.25">
      <c r="A164" s="2"/>
      <c r="B164" s="8" t="s">
        <v>2480</v>
      </c>
      <c r="D164" s="8">
        <v>58.806815999999998</v>
      </c>
      <c r="G164" s="8">
        <v>570.27800000000002</v>
      </c>
    </row>
    <row r="165" spans="1:9" x14ac:dyDescent="0.25">
      <c r="A165" s="2"/>
      <c r="B165" s="8" t="s">
        <v>2482</v>
      </c>
      <c r="D165" s="8">
        <v>13.700736900000001</v>
      </c>
      <c r="G165" s="8">
        <v>533.85599999999999</v>
      </c>
    </row>
    <row r="166" spans="1:9" x14ac:dyDescent="0.25">
      <c r="A166" s="2"/>
      <c r="B166" s="8" t="s">
        <v>2483</v>
      </c>
      <c r="D166" s="8">
        <v>31.574798000000001</v>
      </c>
      <c r="G166" s="8">
        <v>535.97900000000004</v>
      </c>
    </row>
    <row r="167" spans="1:9" x14ac:dyDescent="0.25">
      <c r="A167" s="2"/>
      <c r="B167" s="8" t="s">
        <v>2492</v>
      </c>
      <c r="D167" s="8">
        <v>44.916107177000001</v>
      </c>
      <c r="G167" s="8">
        <v>590.26099999999997</v>
      </c>
    </row>
    <row r="168" spans="1:9" x14ac:dyDescent="0.25">
      <c r="A168" s="2"/>
    </row>
    <row r="169" spans="1:9" x14ac:dyDescent="0.25">
      <c r="A169" s="2" t="s">
        <v>2427</v>
      </c>
      <c r="B169" s="8" t="s">
        <v>2428</v>
      </c>
      <c r="C169" s="8" t="s">
        <v>2429</v>
      </c>
      <c r="D169" s="8">
        <v>69.164360000000002</v>
      </c>
      <c r="E169" s="8">
        <v>8</v>
      </c>
      <c r="F169" s="8">
        <v>2</v>
      </c>
      <c r="G169" s="8">
        <v>2154.1590000000001</v>
      </c>
      <c r="H169" s="2">
        <f>MEDIAN(G169:G173)</f>
        <v>1804.2380000000001</v>
      </c>
      <c r="I169">
        <f>MEDIAN(D169:D173)</f>
        <v>69.164360000000002</v>
      </c>
    </row>
    <row r="170" spans="1:9" x14ac:dyDescent="0.25">
      <c r="A170" s="2"/>
      <c r="B170" s="8" t="s">
        <v>2457</v>
      </c>
      <c r="D170" s="8">
        <v>108.38248</v>
      </c>
      <c r="G170" s="8">
        <v>1800.296</v>
      </c>
    </row>
    <row r="171" spans="1:9" x14ac:dyDescent="0.25">
      <c r="A171" s="2"/>
      <c r="B171" s="8" t="s">
        <v>2465</v>
      </c>
      <c r="D171" s="8">
        <v>100.1371765</v>
      </c>
      <c r="G171" s="8">
        <v>1804.2380000000001</v>
      </c>
    </row>
    <row r="172" spans="1:9" x14ac:dyDescent="0.25">
      <c r="A172" s="2"/>
      <c r="B172" s="8" t="s">
        <v>2466</v>
      </c>
      <c r="D172" s="8">
        <v>48.583595000000003</v>
      </c>
      <c r="G172" s="8">
        <v>1762.414</v>
      </c>
    </row>
    <row r="173" spans="1:9" x14ac:dyDescent="0.25">
      <c r="A173" s="2"/>
      <c r="B173" s="8" t="s">
        <v>2467</v>
      </c>
      <c r="D173" s="8">
        <v>57.538856500000001</v>
      </c>
      <c r="G173" s="8">
        <v>1853.002</v>
      </c>
    </row>
    <row r="174" spans="1:9" x14ac:dyDescent="0.25">
      <c r="A174" s="2"/>
    </row>
    <row r="175" spans="1:9" x14ac:dyDescent="0.25">
      <c r="A175" s="2" t="s">
        <v>2430</v>
      </c>
      <c r="B175" s="8" t="s">
        <v>2431</v>
      </c>
      <c r="C175" s="8" t="s">
        <v>2432</v>
      </c>
      <c r="D175" s="8">
        <v>129.66719800000001</v>
      </c>
      <c r="E175" s="8">
        <v>8</v>
      </c>
      <c r="F175" s="8">
        <v>2</v>
      </c>
      <c r="G175" s="8">
        <v>4374.7749999999996</v>
      </c>
      <c r="H175" s="2">
        <f>MEDIAN(G175:G179)</f>
        <v>4724.7079999999996</v>
      </c>
      <c r="I175">
        <f>MEDIAN(D175:D179)</f>
        <v>81.303297999999998</v>
      </c>
    </row>
    <row r="176" spans="1:9" x14ac:dyDescent="0.25">
      <c r="A176" s="2"/>
      <c r="B176" s="8" t="s">
        <v>2435</v>
      </c>
      <c r="D176" s="8">
        <v>81.303297999999998</v>
      </c>
      <c r="G176" s="8">
        <v>5905.0450000000001</v>
      </c>
    </row>
    <row r="177" spans="1:9" x14ac:dyDescent="0.25">
      <c r="A177" s="2"/>
      <c r="B177" s="8" t="s">
        <v>2438</v>
      </c>
      <c r="D177" s="8">
        <v>131.43646000000001</v>
      </c>
      <c r="G177" s="8">
        <v>4663.6639999999998</v>
      </c>
    </row>
    <row r="178" spans="1:9" x14ac:dyDescent="0.25">
      <c r="A178" s="2"/>
      <c r="B178" s="8" t="s">
        <v>2456</v>
      </c>
      <c r="D178" s="8">
        <v>61.743319999999997</v>
      </c>
      <c r="G178" s="8">
        <v>4724.7079999999996</v>
      </c>
    </row>
    <row r="179" spans="1:9" x14ac:dyDescent="0.25">
      <c r="A179" s="2"/>
      <c r="B179" s="8" t="s">
        <v>2473</v>
      </c>
      <c r="D179" s="8">
        <v>54.774047000000003</v>
      </c>
      <c r="G179" s="8">
        <v>4750.4359999999997</v>
      </c>
    </row>
    <row r="180" spans="1:9" x14ac:dyDescent="0.25">
      <c r="A180" s="2"/>
    </row>
    <row r="181" spans="1:9" x14ac:dyDescent="0.25">
      <c r="A181" s="2" t="s">
        <v>2440</v>
      </c>
      <c r="B181" s="8" t="s">
        <v>2442</v>
      </c>
      <c r="C181" s="8" t="s">
        <v>2443</v>
      </c>
      <c r="D181" s="8">
        <v>629.54106100000001</v>
      </c>
      <c r="E181" s="8">
        <v>8</v>
      </c>
      <c r="F181" s="8">
        <v>2</v>
      </c>
      <c r="G181" s="8">
        <v>7635.1930000000002</v>
      </c>
      <c r="H181" s="2">
        <f>MEDIAN(G181:G185)</f>
        <v>7851.9229999999998</v>
      </c>
      <c r="I181">
        <f>MEDIAN(D181:D185)</f>
        <v>568.08900229999995</v>
      </c>
    </row>
    <row r="182" spans="1:9" x14ac:dyDescent="0.25">
      <c r="A182" s="2"/>
      <c r="B182" s="8" t="s">
        <v>2450</v>
      </c>
      <c r="D182" s="8">
        <v>487.18170900000001</v>
      </c>
      <c r="G182" s="8">
        <v>7681.3580000000002</v>
      </c>
    </row>
    <row r="183" spans="1:9" x14ac:dyDescent="0.25">
      <c r="A183" s="2"/>
      <c r="B183" s="8" t="s">
        <v>2497</v>
      </c>
      <c r="D183" s="8">
        <v>395.00170000000003</v>
      </c>
      <c r="G183" s="8">
        <v>7851.9229999999998</v>
      </c>
    </row>
    <row r="184" spans="1:9" x14ac:dyDescent="0.25">
      <c r="A184" s="2"/>
      <c r="B184" s="8" t="s">
        <v>2509</v>
      </c>
      <c r="D184" s="8">
        <v>783.66341399999999</v>
      </c>
      <c r="G184" s="8">
        <v>8312.4169999999995</v>
      </c>
    </row>
    <row r="185" spans="1:9" x14ac:dyDescent="0.25">
      <c r="A185" s="2"/>
      <c r="B185" s="16" t="s">
        <v>2542</v>
      </c>
      <c r="D185" s="8">
        <v>568.08900229999995</v>
      </c>
      <c r="G185" s="8">
        <v>7862.683</v>
      </c>
    </row>
    <row r="186" spans="1:9" x14ac:dyDescent="0.25">
      <c r="A186" s="2"/>
    </row>
    <row r="187" spans="1:9" x14ac:dyDescent="0.25">
      <c r="A187" s="2" t="s">
        <v>2444</v>
      </c>
      <c r="B187" s="8" t="s">
        <v>2447</v>
      </c>
      <c r="C187" s="8" t="s">
        <v>2448</v>
      </c>
      <c r="D187" s="8">
        <v>630.15988900000002</v>
      </c>
      <c r="E187" s="8">
        <v>8</v>
      </c>
      <c r="F187" s="8">
        <v>2</v>
      </c>
      <c r="G187" s="8">
        <v>19187.449000000001</v>
      </c>
      <c r="H187" s="2">
        <f>MEDIAN(G187:G191)</f>
        <v>18876.508999999998</v>
      </c>
      <c r="I187">
        <f>MEDIAN(D187:D191)</f>
        <v>630.15988900000002</v>
      </c>
    </row>
    <row r="188" spans="1:9" x14ac:dyDescent="0.25">
      <c r="A188" s="2"/>
      <c r="B188" s="8" t="s">
        <v>2518</v>
      </c>
      <c r="D188" s="8">
        <v>699.29313649999995</v>
      </c>
      <c r="G188" s="8">
        <v>18876.508999999998</v>
      </c>
    </row>
    <row r="189" spans="1:9" x14ac:dyDescent="0.25">
      <c r="A189" s="2"/>
      <c r="B189" s="8" t="s">
        <v>2591</v>
      </c>
      <c r="D189" s="8">
        <v>600.84055999999998</v>
      </c>
      <c r="G189" s="8">
        <v>18696.374</v>
      </c>
    </row>
    <row r="190" spans="1:9" x14ac:dyDescent="0.25">
      <c r="A190" s="2"/>
      <c r="B190" s="8" t="s">
        <v>2610</v>
      </c>
      <c r="D190" s="8">
        <v>621.08401700000002</v>
      </c>
      <c r="G190" s="8">
        <v>18582.621999999999</v>
      </c>
    </row>
    <row r="191" spans="1:9" x14ac:dyDescent="0.25">
      <c r="A191" s="2"/>
      <c r="B191" s="8" t="s">
        <v>2611</v>
      </c>
      <c r="D191" s="8">
        <v>653.64707999999996</v>
      </c>
      <c r="G191" s="8">
        <v>18972.361000000001</v>
      </c>
    </row>
    <row r="192" spans="1:9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NaiveBayes</vt:lpstr>
      <vt:lpstr>J48</vt:lpstr>
      <vt:lpstr>Hoeffding Tree</vt:lpstr>
      <vt:lpstr>SMO (SVM)</vt:lpstr>
      <vt:lpstr>Linear Regression</vt:lpstr>
      <vt:lpstr>SimpleLogistic</vt:lpstr>
      <vt:lpstr>Apriori</vt:lpstr>
      <vt:lpstr>k-Means</vt:lpstr>
      <vt:lpstr>EM</vt:lpstr>
      <vt:lpstr>IBk (k-NN)</vt:lpstr>
      <vt:lpstr>JRip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2018-01-04T22:33:10Z</dcterms:modified>
</cp:coreProperties>
</file>