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lux\Analyse_Sensibilite\"/>
    </mc:Choice>
  </mc:AlternateContent>
  <bookViews>
    <workbookView xWindow="0" yWindow="0" windowWidth="25200" windowHeight="12030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B14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B6" i="1"/>
  <c r="L11" i="1"/>
  <c r="V11" i="1" l="1"/>
  <c r="Q11" i="1"/>
  <c r="G11" i="1"/>
  <c r="B11" i="1"/>
</calcChain>
</file>

<file path=xl/sharedStrings.xml><?xml version="1.0" encoding="utf-8"?>
<sst xmlns="http://schemas.openxmlformats.org/spreadsheetml/2006/main" count="51" uniqueCount="23">
  <si>
    <t>épaisseur isthme [mm]</t>
  </si>
  <si>
    <t>distance bague-pole [mm]</t>
  </si>
  <si>
    <t>Evidee</t>
  </si>
  <si>
    <t>Conditions</t>
  </si>
  <si>
    <t>Br</t>
  </si>
  <si>
    <t>N_spires</t>
  </si>
  <si>
    <t>L_stack</t>
  </si>
  <si>
    <t>T</t>
  </si>
  <si>
    <t>-</t>
  </si>
  <si>
    <t>mm</t>
  </si>
  <si>
    <t xml:space="preserve">Flux max [E-6 Wb] </t>
  </si>
  <si>
    <t>d/w</t>
  </si>
  <si>
    <t>w/d</t>
  </si>
  <si>
    <t>Tous les isthmes</t>
  </si>
  <si>
    <t>1 isthme sur 2</t>
  </si>
  <si>
    <t>pos 18°</t>
  </si>
  <si>
    <t>pos 54°</t>
  </si>
  <si>
    <t>Comparaison 1 isthme/2 avec tous isthme d=2.5</t>
  </si>
  <si>
    <t>1 isthme 2</t>
  </si>
  <si>
    <t xml:space="preserve">tous isthme </t>
  </si>
  <si>
    <t>2.5w0.7v</t>
  </si>
  <si>
    <t>Delta evidee [%]</t>
  </si>
  <si>
    <t>Gain de performance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</si>
</sst>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NumberFormat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926808669642949E-2"/>
          <c:y val="5.6861621463983672E-2"/>
          <c:w val="0.92557951086302848"/>
          <c:h val="0.7872171036939456"/>
        </c:manualLayout>
      </c:layout>
      <c:surface3DChart>
        <c:wireframe val="0"/>
        <c:ser>
          <c:idx val="0"/>
          <c:order val="0"/>
          <c:tx>
            <c:strRef>
              <c:f>Feuil1!$B$22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Feuil1!$C$21:$G$21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Feuil1!$C$22:$G$22</c:f>
              <c:numCache>
                <c:formatCode>General</c:formatCode>
                <c:ptCount val="5"/>
                <c:pt idx="0">
                  <c:v>41.21</c:v>
                </c:pt>
                <c:pt idx="1">
                  <c:v>40.28</c:v>
                </c:pt>
                <c:pt idx="2">
                  <c:v>39.67</c:v>
                </c:pt>
                <c:pt idx="3">
                  <c:v>39.29</c:v>
                </c:pt>
                <c:pt idx="4">
                  <c:v>39.31</c:v>
                </c:pt>
              </c:numCache>
            </c:numRef>
          </c:val>
        </c:ser>
        <c:ser>
          <c:idx val="1"/>
          <c:order val="1"/>
          <c:tx>
            <c:strRef>
              <c:f>Feuil1!$B$23</c:f>
              <c:strCache>
                <c:ptCount val="1"/>
                <c:pt idx="0">
                  <c:v>1.5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Feuil1!$C$21:$G$21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Feuil1!$C$23:$G$23</c:f>
              <c:numCache>
                <c:formatCode>General</c:formatCode>
                <c:ptCount val="5"/>
                <c:pt idx="0">
                  <c:v>45.4</c:v>
                </c:pt>
                <c:pt idx="1">
                  <c:v>43.47</c:v>
                </c:pt>
                <c:pt idx="2">
                  <c:v>42.47</c:v>
                </c:pt>
                <c:pt idx="3">
                  <c:v>42.23</c:v>
                </c:pt>
                <c:pt idx="4">
                  <c:v>42.23</c:v>
                </c:pt>
              </c:numCache>
            </c:numRef>
          </c:val>
        </c:ser>
        <c:ser>
          <c:idx val="2"/>
          <c:order val="2"/>
          <c:tx>
            <c:strRef>
              <c:f>Feuil1!$B$24</c:f>
              <c:strCache>
                <c:ptCount val="1"/>
                <c:pt idx="0">
                  <c:v>2.5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Feuil1!$C$21:$G$21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Feuil1!$C$24:$G$24</c:f>
              <c:numCache>
                <c:formatCode>General</c:formatCode>
                <c:ptCount val="5"/>
                <c:pt idx="0">
                  <c:v>46.16</c:v>
                </c:pt>
                <c:pt idx="1">
                  <c:v>44.12</c:v>
                </c:pt>
                <c:pt idx="2">
                  <c:v>43.54</c:v>
                </c:pt>
                <c:pt idx="3">
                  <c:v>43.57</c:v>
                </c:pt>
                <c:pt idx="4">
                  <c:v>43.58</c:v>
                </c:pt>
              </c:numCache>
            </c:numRef>
          </c:val>
        </c:ser>
        <c:ser>
          <c:idx val="3"/>
          <c:order val="3"/>
          <c:tx>
            <c:strRef>
              <c:f>Feuil1!$B$25</c:f>
              <c:strCache>
                <c:ptCount val="1"/>
                <c:pt idx="0">
                  <c:v>3.5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Feuil1!$C$21:$G$21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Feuil1!$C$25:$G$25</c:f>
              <c:numCache>
                <c:formatCode>General</c:formatCode>
                <c:ptCount val="5"/>
                <c:pt idx="0">
                  <c:v>46.3</c:v>
                </c:pt>
                <c:pt idx="1">
                  <c:v>44.37</c:v>
                </c:pt>
                <c:pt idx="2">
                  <c:v>44.28</c:v>
                </c:pt>
                <c:pt idx="3">
                  <c:v>44.19</c:v>
                </c:pt>
                <c:pt idx="4">
                  <c:v>44.15</c:v>
                </c:pt>
              </c:numCache>
            </c:numRef>
          </c:val>
        </c:ser>
        <c:ser>
          <c:idx val="4"/>
          <c:order val="4"/>
          <c:tx>
            <c:strRef>
              <c:f>Feuil1!$B$26</c:f>
              <c:strCache>
                <c:ptCount val="1"/>
                <c:pt idx="0">
                  <c:v>6.5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Feuil1!$C$21:$G$21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Feuil1!$C$26:$G$26</c:f>
              <c:numCache>
                <c:formatCode>General</c:formatCode>
                <c:ptCount val="5"/>
                <c:pt idx="0">
                  <c:v>46.34</c:v>
                </c:pt>
                <c:pt idx="1">
                  <c:v>44.6</c:v>
                </c:pt>
                <c:pt idx="2">
                  <c:v>44.5</c:v>
                </c:pt>
                <c:pt idx="3">
                  <c:v>44.46</c:v>
                </c:pt>
                <c:pt idx="4">
                  <c:v>44.37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11117824"/>
        <c:axId val="711114688"/>
        <c:axId val="710259720"/>
      </c:surface3DChart>
      <c:catAx>
        <c:axId val="71111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H"/>
                  <a:t>épaisseur isthmes [mm]</a:t>
                </a:r>
              </a:p>
            </c:rich>
          </c:tx>
          <c:layout>
            <c:manualLayout>
              <c:xMode val="edge"/>
              <c:yMode val="edge"/>
              <c:x val="0.13859618029233803"/>
              <c:y val="0.7038629311196187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4688"/>
        <c:crosses val="autoZero"/>
        <c:auto val="1"/>
        <c:lblAlgn val="ctr"/>
        <c:lblOffset val="100"/>
        <c:noMultiLvlLbl val="0"/>
      </c:catAx>
      <c:valAx>
        <c:axId val="711114688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CH"/>
                  <a:t>Flux traversant</a:t>
                </a:r>
                <a:r>
                  <a:rPr lang="fr-CH" baseline="0"/>
                  <a:t> une bobine [E-6 Wb]</a:t>
                </a:r>
                <a:endParaRPr lang="fr-CH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7824"/>
        <c:crosses val="autoZero"/>
        <c:crossBetween val="midCat"/>
      </c:valAx>
      <c:serAx>
        <c:axId val="71025972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 bague-pole [mm]</a:t>
                </a:r>
              </a:p>
            </c:rich>
          </c:tx>
          <c:layout>
            <c:manualLayout>
              <c:xMode val="edge"/>
              <c:yMode val="edge"/>
              <c:x val="0.88220792926855196"/>
              <c:y val="0.67159035846767179"/>
            </c:manualLayout>
          </c:layout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468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ayout>
        <c:manualLayout>
          <c:xMode val="edge"/>
          <c:yMode val="edge"/>
          <c:x val="0.42392416790290155"/>
          <c:y val="0.87274928978134103"/>
          <c:w val="0.29456947156812724"/>
          <c:h val="3.372614990711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IPM 1 isthme sur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Feuil1!$L$4:$P$4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Feuil1!$W$20:$AA$20</c:f>
              <c:numCache>
                <c:formatCode>General</c:formatCode>
                <c:ptCount val="5"/>
                <c:pt idx="0">
                  <c:v>46.16</c:v>
                </c:pt>
                <c:pt idx="1">
                  <c:v>44.08</c:v>
                </c:pt>
                <c:pt idx="2">
                  <c:v>43.54</c:v>
                </c:pt>
                <c:pt idx="3">
                  <c:v>43.57</c:v>
                </c:pt>
                <c:pt idx="4">
                  <c:v>43.58</c:v>
                </c:pt>
              </c:numCache>
            </c:numRef>
          </c:val>
          <c:smooth val="0"/>
        </c:ser>
        <c:ser>
          <c:idx val="1"/>
          <c:order val="1"/>
          <c:tx>
            <c:v>IPM tout isthmes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Feuil1!$L$4:$P$4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Feuil1!$W$21:$AA$21</c:f>
              <c:numCache>
                <c:formatCode>General</c:formatCode>
                <c:ptCount val="5"/>
                <c:pt idx="0">
                  <c:v>46.16</c:v>
                </c:pt>
                <c:pt idx="1">
                  <c:v>44.02</c:v>
                </c:pt>
                <c:pt idx="2">
                  <c:v>42.46</c:v>
                </c:pt>
                <c:pt idx="3">
                  <c:v>41.24</c:v>
                </c:pt>
                <c:pt idx="4">
                  <c:v>39.5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117040"/>
        <c:axId val="711119784"/>
      </c:lineChart>
      <c:catAx>
        <c:axId val="71111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Largeur isthmes [mm] (:2 pour</a:t>
                </a:r>
                <a:r>
                  <a:rPr lang="en-US" baseline="0"/>
                  <a:t> tous ithmes)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9784"/>
        <c:crosses val="autoZero"/>
        <c:auto val="1"/>
        <c:lblAlgn val="ctr"/>
        <c:lblOffset val="100"/>
        <c:noMultiLvlLbl val="0"/>
      </c:catAx>
      <c:valAx>
        <c:axId val="71111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 traversant une bobine [E-6 Wb]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926808669642949E-2"/>
          <c:y val="5.6861621463983672E-2"/>
          <c:w val="0.92557951086302848"/>
          <c:h val="0.7872171036939456"/>
        </c:manualLayout>
      </c:layout>
      <c:surface3DChart>
        <c:wireframe val="0"/>
        <c:ser>
          <c:idx val="0"/>
          <c:order val="0"/>
          <c:tx>
            <c:strRef>
              <c:f>Feuil1!$L$22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Feuil1!$M$21:$Q$21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Feuil1!$M$22:$Q$22</c:f>
              <c:numCache>
                <c:formatCode>General</c:formatCode>
                <c:ptCount val="5"/>
                <c:pt idx="0">
                  <c:v>41.21</c:v>
                </c:pt>
                <c:pt idx="1">
                  <c:v>40.08</c:v>
                </c:pt>
                <c:pt idx="2">
                  <c:v>39.39</c:v>
                </c:pt>
                <c:pt idx="3">
                  <c:v>38.78</c:v>
                </c:pt>
                <c:pt idx="4">
                  <c:v>37.92</c:v>
                </c:pt>
              </c:numCache>
            </c:numRef>
          </c:val>
        </c:ser>
        <c:ser>
          <c:idx val="1"/>
          <c:order val="1"/>
          <c:tx>
            <c:strRef>
              <c:f>Feuil1!$L$23</c:f>
              <c:strCache>
                <c:ptCount val="1"/>
                <c:pt idx="0">
                  <c:v>1.5</c:v>
                </c:pt>
              </c:strCache>
            </c:strRef>
          </c:tx>
          <c:cat>
            <c:numRef>
              <c:f>Feuil1!$M$21:$Q$21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Feuil1!$M$23:$Q$23</c:f>
              <c:numCache>
                <c:formatCode>General</c:formatCode>
                <c:ptCount val="5"/>
                <c:pt idx="0">
                  <c:v>45.4</c:v>
                </c:pt>
                <c:pt idx="1">
                  <c:v>43.31</c:v>
                </c:pt>
                <c:pt idx="2">
                  <c:v>41.88</c:v>
                </c:pt>
                <c:pt idx="3">
                  <c:v>40.770000000000003</c:v>
                </c:pt>
                <c:pt idx="4">
                  <c:v>39.200000000000003</c:v>
                </c:pt>
              </c:numCache>
            </c:numRef>
          </c:val>
        </c:ser>
        <c:ser>
          <c:idx val="2"/>
          <c:order val="2"/>
          <c:tx>
            <c:strRef>
              <c:f>Feuil1!$L$24</c:f>
              <c:strCache>
                <c:ptCount val="1"/>
                <c:pt idx="0">
                  <c:v>2.5</c:v>
                </c:pt>
              </c:strCache>
            </c:strRef>
          </c:tx>
          <c:cat>
            <c:numRef>
              <c:f>Feuil1!$M$21:$Q$21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Feuil1!$M$24:$Q$24</c:f>
              <c:numCache>
                <c:formatCode>General</c:formatCode>
                <c:ptCount val="5"/>
                <c:pt idx="0">
                  <c:v>46.16</c:v>
                </c:pt>
                <c:pt idx="1">
                  <c:v>44.02</c:v>
                </c:pt>
                <c:pt idx="2">
                  <c:v>42.46</c:v>
                </c:pt>
                <c:pt idx="3">
                  <c:v>41.24</c:v>
                </c:pt>
                <c:pt idx="4">
                  <c:v>39.5</c:v>
                </c:pt>
              </c:numCache>
            </c:numRef>
          </c:val>
        </c:ser>
        <c:ser>
          <c:idx val="3"/>
          <c:order val="3"/>
          <c:tx>
            <c:strRef>
              <c:f>Feuil1!$L$25</c:f>
              <c:strCache>
                <c:ptCount val="1"/>
                <c:pt idx="0">
                  <c:v>3.5</c:v>
                </c:pt>
              </c:strCache>
            </c:strRef>
          </c:tx>
          <c:cat>
            <c:numRef>
              <c:f>Feuil1!$M$21:$Q$21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Feuil1!$M$25:$Q$25</c:f>
              <c:numCache>
                <c:formatCode>General</c:formatCode>
                <c:ptCount val="5"/>
                <c:pt idx="0">
                  <c:v>46.3</c:v>
                </c:pt>
                <c:pt idx="1">
                  <c:v>44.17</c:v>
                </c:pt>
                <c:pt idx="2">
                  <c:v>42.58</c:v>
                </c:pt>
                <c:pt idx="3">
                  <c:v>41.33</c:v>
                </c:pt>
                <c:pt idx="4">
                  <c:v>39.56</c:v>
                </c:pt>
              </c:numCache>
            </c:numRef>
          </c:val>
        </c:ser>
        <c:ser>
          <c:idx val="4"/>
          <c:order val="4"/>
          <c:tx>
            <c:strRef>
              <c:f>Feuil1!$L$26</c:f>
              <c:strCache>
                <c:ptCount val="1"/>
                <c:pt idx="0">
                  <c:v>6.5</c:v>
                </c:pt>
              </c:strCache>
            </c:strRef>
          </c:tx>
          <c:cat>
            <c:numRef>
              <c:f>Feuil1!$M$21:$Q$21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Feuil1!$M$26:$Q$26</c:f>
              <c:numCache>
                <c:formatCode>General</c:formatCode>
                <c:ptCount val="5"/>
                <c:pt idx="0">
                  <c:v>46.34</c:v>
                </c:pt>
                <c:pt idx="1">
                  <c:v>44.2</c:v>
                </c:pt>
                <c:pt idx="2">
                  <c:v>42.6</c:v>
                </c:pt>
                <c:pt idx="3">
                  <c:v>41.36</c:v>
                </c:pt>
                <c:pt idx="4">
                  <c:v>39.58</c:v>
                </c:pt>
              </c:numCache>
            </c:numRef>
          </c:val>
        </c:ser>
        <c:bandFmts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11112728"/>
        <c:axId val="711115864"/>
        <c:axId val="552641896"/>
      </c:surface3DChart>
      <c:catAx>
        <c:axId val="711112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CH"/>
                  <a:t>épaisseur isthmes [mm]</a:t>
                </a:r>
              </a:p>
            </c:rich>
          </c:tx>
          <c:layout>
            <c:manualLayout>
              <c:xMode val="edge"/>
              <c:yMode val="edge"/>
              <c:x val="0.13859618029233803"/>
              <c:y val="0.7038629311196187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5864"/>
        <c:crosses val="autoZero"/>
        <c:auto val="1"/>
        <c:lblAlgn val="ctr"/>
        <c:lblOffset val="100"/>
        <c:noMultiLvlLbl val="0"/>
      </c:catAx>
      <c:valAx>
        <c:axId val="711115864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CH"/>
                  <a:t>Flux traversant</a:t>
                </a:r>
                <a:r>
                  <a:rPr lang="fr-CH" baseline="0"/>
                  <a:t> une bobine [E-6 Wb]</a:t>
                </a:r>
                <a:endParaRPr lang="fr-CH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2728"/>
        <c:crosses val="autoZero"/>
        <c:crossBetween val="midCat"/>
      </c:valAx>
      <c:serAx>
        <c:axId val="552641896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 bague-pole [mm]</a:t>
                </a:r>
              </a:p>
            </c:rich>
          </c:tx>
          <c:layout>
            <c:manualLayout>
              <c:xMode val="edge"/>
              <c:yMode val="edge"/>
              <c:x val="0.88220792926855196"/>
              <c:y val="0.67159035846767179"/>
            </c:manualLayout>
          </c:layout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586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ayout>
        <c:manualLayout>
          <c:xMode val="edge"/>
          <c:yMode val="edge"/>
          <c:x val="0.42392416790290155"/>
          <c:y val="0.87274928978134103"/>
          <c:w val="0.29456947156812724"/>
          <c:h val="3.372614990711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d=0.5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Feuil2!$B$4:$B$8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Feuil2!$C$4:$C$8</c:f>
              <c:numCache>
                <c:formatCode>General</c:formatCode>
                <c:ptCount val="5"/>
                <c:pt idx="0">
                  <c:v>41.21</c:v>
                </c:pt>
                <c:pt idx="1">
                  <c:v>40.28</c:v>
                </c:pt>
                <c:pt idx="2">
                  <c:v>39.67</c:v>
                </c:pt>
                <c:pt idx="3">
                  <c:v>39.29</c:v>
                </c:pt>
                <c:pt idx="4">
                  <c:v>39.31</c:v>
                </c:pt>
              </c:numCache>
            </c:numRef>
          </c:val>
          <c:smooth val="0"/>
        </c:ser>
        <c:ser>
          <c:idx val="1"/>
          <c:order val="1"/>
          <c:tx>
            <c:v>d=1.5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Feuil2!$D$4:$D$8</c:f>
              <c:numCache>
                <c:formatCode>General</c:formatCode>
                <c:ptCount val="5"/>
                <c:pt idx="0">
                  <c:v>45.4</c:v>
                </c:pt>
                <c:pt idx="1">
                  <c:v>43.47</c:v>
                </c:pt>
                <c:pt idx="2">
                  <c:v>42.47</c:v>
                </c:pt>
                <c:pt idx="3">
                  <c:v>42.23</c:v>
                </c:pt>
                <c:pt idx="4">
                  <c:v>42.23</c:v>
                </c:pt>
              </c:numCache>
            </c:numRef>
          </c:val>
          <c:smooth val="0"/>
        </c:ser>
        <c:ser>
          <c:idx val="2"/>
          <c:order val="2"/>
          <c:tx>
            <c:v>d=2.5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Feuil2!$E$4:$E$8</c:f>
              <c:numCache>
                <c:formatCode>General</c:formatCode>
                <c:ptCount val="5"/>
                <c:pt idx="0">
                  <c:v>46.16</c:v>
                </c:pt>
                <c:pt idx="1">
                  <c:v>44.12</c:v>
                </c:pt>
                <c:pt idx="2">
                  <c:v>43.54</c:v>
                </c:pt>
                <c:pt idx="3">
                  <c:v>43.57</c:v>
                </c:pt>
                <c:pt idx="4">
                  <c:v>43.58</c:v>
                </c:pt>
              </c:numCache>
            </c:numRef>
          </c:val>
          <c:smooth val="0"/>
        </c:ser>
        <c:ser>
          <c:idx val="3"/>
          <c:order val="3"/>
          <c:tx>
            <c:v>d=3.5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Feuil2!$F$4:$F$8</c:f>
              <c:numCache>
                <c:formatCode>General</c:formatCode>
                <c:ptCount val="5"/>
                <c:pt idx="0">
                  <c:v>46.3</c:v>
                </c:pt>
                <c:pt idx="1">
                  <c:v>44.37</c:v>
                </c:pt>
                <c:pt idx="2">
                  <c:v>44.28</c:v>
                </c:pt>
                <c:pt idx="3">
                  <c:v>44.19</c:v>
                </c:pt>
                <c:pt idx="4">
                  <c:v>44.15</c:v>
                </c:pt>
              </c:numCache>
            </c:numRef>
          </c:val>
          <c:smooth val="0"/>
        </c:ser>
        <c:ser>
          <c:idx val="4"/>
          <c:order val="4"/>
          <c:tx>
            <c:v>d=6.5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Feuil2!$G$4:$G$8</c:f>
              <c:numCache>
                <c:formatCode>General</c:formatCode>
                <c:ptCount val="5"/>
                <c:pt idx="0">
                  <c:v>46.34</c:v>
                </c:pt>
                <c:pt idx="1">
                  <c:v>44.6</c:v>
                </c:pt>
                <c:pt idx="2">
                  <c:v>44.5</c:v>
                </c:pt>
                <c:pt idx="3">
                  <c:v>44.46</c:v>
                </c:pt>
                <c:pt idx="4">
                  <c:v>44.37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111160"/>
        <c:axId val="711117432"/>
      </c:lineChart>
      <c:catAx>
        <c:axId val="71111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7432"/>
        <c:crosses val="autoZero"/>
        <c:auto val="1"/>
        <c:lblAlgn val="ctr"/>
        <c:lblOffset val="100"/>
        <c:noMultiLvlLbl val="0"/>
      </c:catAx>
      <c:valAx>
        <c:axId val="711117432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692038495188118E-2"/>
          <c:y val="4.394685039370079E-2"/>
          <c:w val="0.7409050743657043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w=0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Feuil2!$J$4:$J$8</c:f>
              <c:numCache>
                <c:formatCode>General</c:formatCode>
                <c:ptCount val="5"/>
                <c:pt idx="0">
                  <c:v>41.21</c:v>
                </c:pt>
                <c:pt idx="1">
                  <c:v>45.4</c:v>
                </c:pt>
                <c:pt idx="2">
                  <c:v>46.16</c:v>
                </c:pt>
                <c:pt idx="3">
                  <c:v>46.3</c:v>
                </c:pt>
                <c:pt idx="4">
                  <c:v>46.34</c:v>
                </c:pt>
              </c:numCache>
            </c:numRef>
          </c:val>
          <c:smooth val="0"/>
        </c:ser>
        <c:ser>
          <c:idx val="1"/>
          <c:order val="1"/>
          <c:tx>
            <c:v>w=0.4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Feuil2!$K$4:$K$8</c:f>
              <c:numCache>
                <c:formatCode>General</c:formatCode>
                <c:ptCount val="5"/>
                <c:pt idx="0">
                  <c:v>40.28</c:v>
                </c:pt>
                <c:pt idx="1">
                  <c:v>43.47</c:v>
                </c:pt>
                <c:pt idx="2">
                  <c:v>44.12</c:v>
                </c:pt>
                <c:pt idx="3">
                  <c:v>44.37</c:v>
                </c:pt>
                <c:pt idx="4">
                  <c:v>44.6</c:v>
                </c:pt>
              </c:numCache>
            </c:numRef>
          </c:val>
          <c:smooth val="0"/>
        </c:ser>
        <c:ser>
          <c:idx val="2"/>
          <c:order val="2"/>
          <c:tx>
            <c:v>w=0.7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Feuil2!$L$4:$L$8</c:f>
              <c:numCache>
                <c:formatCode>General</c:formatCode>
                <c:ptCount val="5"/>
                <c:pt idx="0">
                  <c:v>39.67</c:v>
                </c:pt>
                <c:pt idx="1">
                  <c:v>42.47</c:v>
                </c:pt>
                <c:pt idx="2">
                  <c:v>43.54</c:v>
                </c:pt>
                <c:pt idx="3">
                  <c:v>44.28</c:v>
                </c:pt>
                <c:pt idx="4">
                  <c:v>44.5</c:v>
                </c:pt>
              </c:numCache>
            </c:numRef>
          </c:val>
          <c:smooth val="0"/>
        </c:ser>
        <c:ser>
          <c:idx val="3"/>
          <c:order val="3"/>
          <c:tx>
            <c:v>w=1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Feuil2!$M$4:$M$8</c:f>
              <c:numCache>
                <c:formatCode>General</c:formatCode>
                <c:ptCount val="5"/>
                <c:pt idx="0">
                  <c:v>39.29</c:v>
                </c:pt>
                <c:pt idx="1">
                  <c:v>42.23</c:v>
                </c:pt>
                <c:pt idx="2">
                  <c:v>43.57</c:v>
                </c:pt>
                <c:pt idx="3">
                  <c:v>44.19</c:v>
                </c:pt>
                <c:pt idx="4">
                  <c:v>44.46</c:v>
                </c:pt>
              </c:numCache>
            </c:numRef>
          </c:val>
          <c:smooth val="0"/>
        </c:ser>
        <c:ser>
          <c:idx val="4"/>
          <c:order val="4"/>
          <c:tx>
            <c:v>w=1.5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Feuil2!$N$4:$N$8</c:f>
              <c:numCache>
                <c:formatCode>General</c:formatCode>
                <c:ptCount val="5"/>
                <c:pt idx="0">
                  <c:v>39.31</c:v>
                </c:pt>
                <c:pt idx="1">
                  <c:v>42.23</c:v>
                </c:pt>
                <c:pt idx="2">
                  <c:v>43.58</c:v>
                </c:pt>
                <c:pt idx="3">
                  <c:v>44.15</c:v>
                </c:pt>
                <c:pt idx="4">
                  <c:v>44.37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121352"/>
        <c:axId val="711121744"/>
      </c:lineChart>
      <c:catAx>
        <c:axId val="71112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21744"/>
        <c:crosses val="autoZero"/>
        <c:auto val="1"/>
        <c:lblAlgn val="ctr"/>
        <c:lblOffset val="100"/>
        <c:noMultiLvlLbl val="0"/>
      </c:catAx>
      <c:valAx>
        <c:axId val="711121744"/>
        <c:scaling>
          <c:orientation val="minMax"/>
          <c:max val="47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213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692038495188118E-2"/>
          <c:y val="4.394685039370079E-2"/>
          <c:w val="0.7409050743657043"/>
          <c:h val="0.8416746864975212"/>
        </c:manualLayout>
      </c:layout>
      <c:lineChart>
        <c:grouping val="standard"/>
        <c:varyColors val="0"/>
        <c:ser>
          <c:idx val="1"/>
          <c:order val="0"/>
          <c:tx>
            <c:v>w=0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Feuil2!$J$31:$J$35</c:f>
              <c:numCache>
                <c:formatCode>General</c:formatCode>
                <c:ptCount val="5"/>
                <c:pt idx="0">
                  <c:v>41.21</c:v>
                </c:pt>
                <c:pt idx="1">
                  <c:v>45.4</c:v>
                </c:pt>
                <c:pt idx="2">
                  <c:v>46.16</c:v>
                </c:pt>
                <c:pt idx="3">
                  <c:v>46.3</c:v>
                </c:pt>
                <c:pt idx="4">
                  <c:v>46.34</c:v>
                </c:pt>
              </c:numCache>
            </c:numRef>
          </c:val>
          <c:smooth val="0"/>
        </c:ser>
        <c:ser>
          <c:idx val="2"/>
          <c:order val="1"/>
          <c:tx>
            <c:v>w=0.2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Feuil2!$K$31:$K$35</c:f>
              <c:numCache>
                <c:formatCode>General</c:formatCode>
                <c:ptCount val="5"/>
                <c:pt idx="0">
                  <c:v>40.08</c:v>
                </c:pt>
                <c:pt idx="1">
                  <c:v>43.31</c:v>
                </c:pt>
                <c:pt idx="2">
                  <c:v>44.02</c:v>
                </c:pt>
                <c:pt idx="3">
                  <c:v>44.17</c:v>
                </c:pt>
                <c:pt idx="4">
                  <c:v>44.2</c:v>
                </c:pt>
              </c:numCache>
            </c:numRef>
          </c:val>
          <c:smooth val="0"/>
        </c:ser>
        <c:ser>
          <c:idx val="3"/>
          <c:order val="2"/>
          <c:tx>
            <c:v>w=0.35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Feuil2!$L$31:$L$35</c:f>
              <c:numCache>
                <c:formatCode>General</c:formatCode>
                <c:ptCount val="5"/>
                <c:pt idx="0">
                  <c:v>39.39</c:v>
                </c:pt>
                <c:pt idx="1">
                  <c:v>41.88</c:v>
                </c:pt>
                <c:pt idx="2">
                  <c:v>42.46</c:v>
                </c:pt>
                <c:pt idx="3">
                  <c:v>42.58</c:v>
                </c:pt>
                <c:pt idx="4">
                  <c:v>42.6</c:v>
                </c:pt>
              </c:numCache>
            </c:numRef>
          </c:val>
          <c:smooth val="0"/>
        </c:ser>
        <c:ser>
          <c:idx val="4"/>
          <c:order val="3"/>
          <c:tx>
            <c:v>w=0.5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Feuil2!$M$31:$M$35</c:f>
              <c:numCache>
                <c:formatCode>General</c:formatCode>
                <c:ptCount val="5"/>
                <c:pt idx="0">
                  <c:v>38.78</c:v>
                </c:pt>
                <c:pt idx="1">
                  <c:v>40.770000000000003</c:v>
                </c:pt>
                <c:pt idx="2">
                  <c:v>41.24</c:v>
                </c:pt>
                <c:pt idx="3">
                  <c:v>41.33</c:v>
                </c:pt>
                <c:pt idx="4">
                  <c:v>41.36</c:v>
                </c:pt>
              </c:numCache>
            </c:numRef>
          </c:val>
          <c:smooth val="0"/>
        </c:ser>
        <c:ser>
          <c:idx val="5"/>
          <c:order val="4"/>
          <c:tx>
            <c:v>w=0.75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Feuil2!$N$31:$N$35</c:f>
              <c:numCache>
                <c:formatCode>General</c:formatCode>
                <c:ptCount val="5"/>
                <c:pt idx="0">
                  <c:v>37.92</c:v>
                </c:pt>
                <c:pt idx="1">
                  <c:v>39.200000000000003</c:v>
                </c:pt>
                <c:pt idx="2">
                  <c:v>39.5</c:v>
                </c:pt>
                <c:pt idx="3">
                  <c:v>39.56</c:v>
                </c:pt>
                <c:pt idx="4">
                  <c:v>39.58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111552"/>
        <c:axId val="711125664"/>
      </c:lineChart>
      <c:catAx>
        <c:axId val="7111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25664"/>
        <c:crosses val="autoZero"/>
        <c:auto val="1"/>
        <c:lblAlgn val="ctr"/>
        <c:lblOffset val="100"/>
        <c:noMultiLvlLbl val="0"/>
      </c:catAx>
      <c:valAx>
        <c:axId val="711125664"/>
        <c:scaling>
          <c:orientation val="minMax"/>
          <c:max val="47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11115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d=0.5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Feuil2!$C$31:$C$35</c:f>
              <c:numCache>
                <c:formatCode>General</c:formatCode>
                <c:ptCount val="5"/>
                <c:pt idx="0">
                  <c:v>41.21</c:v>
                </c:pt>
                <c:pt idx="1">
                  <c:v>40.08</c:v>
                </c:pt>
                <c:pt idx="2">
                  <c:v>39.39</c:v>
                </c:pt>
                <c:pt idx="3">
                  <c:v>38.78</c:v>
                </c:pt>
                <c:pt idx="4">
                  <c:v>37.92</c:v>
                </c:pt>
              </c:numCache>
            </c:numRef>
          </c:val>
          <c:smooth val="0"/>
        </c:ser>
        <c:ser>
          <c:idx val="2"/>
          <c:order val="1"/>
          <c:tx>
            <c:v>d=1.5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Feuil2!$D$31:$D$35</c:f>
              <c:numCache>
                <c:formatCode>General</c:formatCode>
                <c:ptCount val="5"/>
                <c:pt idx="0">
                  <c:v>45.4</c:v>
                </c:pt>
                <c:pt idx="1">
                  <c:v>43.31</c:v>
                </c:pt>
                <c:pt idx="2">
                  <c:v>41.88</c:v>
                </c:pt>
                <c:pt idx="3">
                  <c:v>40.770000000000003</c:v>
                </c:pt>
                <c:pt idx="4">
                  <c:v>39.200000000000003</c:v>
                </c:pt>
              </c:numCache>
            </c:numRef>
          </c:val>
          <c:smooth val="0"/>
        </c:ser>
        <c:ser>
          <c:idx val="3"/>
          <c:order val="2"/>
          <c:tx>
            <c:v>d=2.5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Feuil2!$E$31:$E$35</c:f>
              <c:numCache>
                <c:formatCode>General</c:formatCode>
                <c:ptCount val="5"/>
                <c:pt idx="0">
                  <c:v>46.16</c:v>
                </c:pt>
                <c:pt idx="1">
                  <c:v>44.02</c:v>
                </c:pt>
                <c:pt idx="2">
                  <c:v>42.46</c:v>
                </c:pt>
                <c:pt idx="3">
                  <c:v>41.24</c:v>
                </c:pt>
                <c:pt idx="4">
                  <c:v>39.5</c:v>
                </c:pt>
              </c:numCache>
            </c:numRef>
          </c:val>
          <c:smooth val="0"/>
        </c:ser>
        <c:ser>
          <c:idx val="4"/>
          <c:order val="3"/>
          <c:tx>
            <c:v>d=3.5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Feuil2!$F$31:$F$35</c:f>
              <c:numCache>
                <c:formatCode>General</c:formatCode>
                <c:ptCount val="5"/>
                <c:pt idx="0">
                  <c:v>46.3</c:v>
                </c:pt>
                <c:pt idx="1">
                  <c:v>44.17</c:v>
                </c:pt>
                <c:pt idx="2">
                  <c:v>42.58</c:v>
                </c:pt>
                <c:pt idx="3">
                  <c:v>41.33</c:v>
                </c:pt>
                <c:pt idx="4">
                  <c:v>39.56</c:v>
                </c:pt>
              </c:numCache>
            </c:numRef>
          </c:val>
          <c:smooth val="0"/>
        </c:ser>
        <c:ser>
          <c:idx val="5"/>
          <c:order val="4"/>
          <c:tx>
            <c:v>d=6.5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Feuil2!$G$31:$G$35</c:f>
              <c:numCache>
                <c:formatCode>General</c:formatCode>
                <c:ptCount val="5"/>
                <c:pt idx="0">
                  <c:v>46.34</c:v>
                </c:pt>
                <c:pt idx="1">
                  <c:v>44.2</c:v>
                </c:pt>
                <c:pt idx="2">
                  <c:v>42.6</c:v>
                </c:pt>
                <c:pt idx="3">
                  <c:v>41.36</c:v>
                </c:pt>
                <c:pt idx="4">
                  <c:v>39.58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158200"/>
        <c:axId val="562158984"/>
      </c:lineChart>
      <c:catAx>
        <c:axId val="56215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2158984"/>
        <c:crosses val="autoZero"/>
        <c:auto val="1"/>
        <c:lblAlgn val="ctr"/>
        <c:lblOffset val="100"/>
        <c:noMultiLvlLbl val="0"/>
      </c:catAx>
      <c:valAx>
        <c:axId val="562158984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2158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6185</xdr:colOff>
      <xdr:row>27</xdr:row>
      <xdr:rowOff>11133</xdr:rowOff>
    </xdr:from>
    <xdr:to>
      <xdr:col>10</xdr:col>
      <xdr:colOff>348185</xdr:colOff>
      <xdr:row>53</xdr:row>
      <xdr:rowOff>85703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740970</xdr:colOff>
      <xdr:row>22</xdr:row>
      <xdr:rowOff>54675</xdr:rowOff>
    </xdr:from>
    <xdr:to>
      <xdr:col>27</xdr:col>
      <xdr:colOff>740970</xdr:colOff>
      <xdr:row>38</xdr:row>
      <xdr:rowOff>103661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19792</xdr:colOff>
      <xdr:row>26</xdr:row>
      <xdr:rowOff>160811</xdr:rowOff>
    </xdr:from>
    <xdr:to>
      <xdr:col>20</xdr:col>
      <xdr:colOff>361792</xdr:colOff>
      <xdr:row>53</xdr:row>
      <xdr:rowOff>72096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3296</xdr:colOff>
      <xdr:row>9</xdr:row>
      <xdr:rowOff>733</xdr:rowOff>
    </xdr:from>
    <xdr:to>
      <xdr:col>7</xdr:col>
      <xdr:colOff>3296</xdr:colOff>
      <xdr:row>26</xdr:row>
      <xdr:rowOff>128008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8</xdr:row>
      <xdr:rowOff>161924</xdr:rowOff>
    </xdr:from>
    <xdr:to>
      <xdr:col>14</xdr:col>
      <xdr:colOff>4762</xdr:colOff>
      <xdr:row>26</xdr:row>
      <xdr:rowOff>127274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0</xdr:colOff>
      <xdr:row>53</xdr:row>
      <xdr:rowOff>127275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36</xdr:row>
      <xdr:rowOff>0</xdr:rowOff>
    </xdr:from>
    <xdr:to>
      <xdr:col>7</xdr:col>
      <xdr:colOff>9525</xdr:colOff>
      <xdr:row>53</xdr:row>
      <xdr:rowOff>127275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6"/>
  <sheetViews>
    <sheetView tabSelected="1" zoomScale="70" zoomScaleNormal="70" workbookViewId="0">
      <selection activeCell="W43" sqref="W43"/>
    </sheetView>
  </sheetViews>
  <sheetFormatPr baseColWidth="10" defaultRowHeight="12.75" x14ac:dyDescent="0.2"/>
  <cols>
    <col min="1" max="1" width="23.5703125" style="2" customWidth="1"/>
    <col min="3" max="3" width="11.42578125" style="1"/>
    <col min="19" max="21" width="11.42578125" style="1"/>
    <col min="28" max="28" width="17.7109375" style="1" customWidth="1"/>
  </cols>
  <sheetData>
    <row r="2" spans="1:28" ht="13.5" thickBot="1" x14ac:dyDescent="0.25">
      <c r="A2" s="12" t="s">
        <v>14</v>
      </c>
    </row>
    <row r="3" spans="1:28" ht="13.5" thickBot="1" x14ac:dyDescent="0.25">
      <c r="A3" s="2" t="s">
        <v>1</v>
      </c>
      <c r="B3" s="37">
        <v>0.5</v>
      </c>
      <c r="C3" s="38"/>
      <c r="D3" s="38"/>
      <c r="E3" s="38"/>
      <c r="F3" s="39"/>
      <c r="G3" s="40">
        <v>1.5</v>
      </c>
      <c r="H3" s="40"/>
      <c r="I3" s="40"/>
      <c r="J3" s="40"/>
      <c r="K3" s="41"/>
      <c r="L3" s="42">
        <v>2.5</v>
      </c>
      <c r="M3" s="40"/>
      <c r="N3" s="40"/>
      <c r="O3" s="40"/>
      <c r="P3" s="41"/>
      <c r="Q3" s="42">
        <v>3.5</v>
      </c>
      <c r="R3" s="40"/>
      <c r="S3" s="40"/>
      <c r="T3" s="40"/>
      <c r="U3" s="41"/>
      <c r="V3" s="42">
        <v>6.5</v>
      </c>
      <c r="W3" s="40"/>
      <c r="X3" s="40"/>
      <c r="Y3" s="40"/>
      <c r="Z3" s="41"/>
      <c r="AA3" s="1" t="s">
        <v>2</v>
      </c>
      <c r="AB3" s="1" t="s">
        <v>20</v>
      </c>
    </row>
    <row r="4" spans="1:28" x14ac:dyDescent="0.2">
      <c r="A4" s="2" t="s">
        <v>0</v>
      </c>
      <c r="B4" s="18">
        <v>0</v>
      </c>
      <c r="C4" s="19">
        <v>0.4</v>
      </c>
      <c r="D4" s="19">
        <v>0.7</v>
      </c>
      <c r="E4" s="19">
        <v>1</v>
      </c>
      <c r="F4" s="28">
        <v>1.5</v>
      </c>
      <c r="G4" s="18">
        <v>0</v>
      </c>
      <c r="H4" s="19">
        <v>0.4</v>
      </c>
      <c r="I4" s="19">
        <v>0.7</v>
      </c>
      <c r="J4" s="19">
        <v>1</v>
      </c>
      <c r="K4" s="20">
        <v>1.5</v>
      </c>
      <c r="L4" s="18">
        <v>0</v>
      </c>
      <c r="M4" s="19">
        <v>0.4</v>
      </c>
      <c r="N4" s="19">
        <v>0.7</v>
      </c>
      <c r="O4" s="19">
        <v>1</v>
      </c>
      <c r="P4" s="20">
        <v>1.5</v>
      </c>
      <c r="Q4" s="18">
        <v>0</v>
      </c>
      <c r="R4" s="19">
        <v>0.4</v>
      </c>
      <c r="S4" s="19">
        <v>0.7</v>
      </c>
      <c r="T4" s="19">
        <v>1</v>
      </c>
      <c r="U4" s="20">
        <v>1.5</v>
      </c>
      <c r="V4" s="18">
        <v>0</v>
      </c>
      <c r="W4" s="19">
        <v>0.4</v>
      </c>
      <c r="X4" s="19">
        <v>0.7</v>
      </c>
      <c r="Y4" s="19">
        <v>1</v>
      </c>
      <c r="Z4" s="20">
        <v>1.5</v>
      </c>
      <c r="AA4" s="1"/>
    </row>
    <row r="5" spans="1:28" x14ac:dyDescent="0.2">
      <c r="A5" s="2" t="s">
        <v>10</v>
      </c>
      <c r="B5" s="24">
        <v>41.21</v>
      </c>
      <c r="C5" s="23">
        <v>40.28</v>
      </c>
      <c r="D5" s="22">
        <v>39.67</v>
      </c>
      <c r="E5" s="23">
        <v>39.29</v>
      </c>
      <c r="F5" s="29">
        <v>39.31</v>
      </c>
      <c r="G5" s="27">
        <v>45.4</v>
      </c>
      <c r="H5" s="25">
        <v>43.47</v>
      </c>
      <c r="I5" s="25">
        <v>42.47</v>
      </c>
      <c r="J5" s="25">
        <v>42.23</v>
      </c>
      <c r="K5" s="26">
        <v>42.23</v>
      </c>
      <c r="L5" s="27">
        <v>46.16</v>
      </c>
      <c r="M5" s="25">
        <v>44.12</v>
      </c>
      <c r="N5" s="25">
        <v>43.54</v>
      </c>
      <c r="O5" s="25">
        <v>43.57</v>
      </c>
      <c r="P5" s="26">
        <v>43.58</v>
      </c>
      <c r="Q5" s="27">
        <v>46.3</v>
      </c>
      <c r="R5" s="25">
        <v>44.37</v>
      </c>
      <c r="S5" s="25">
        <v>44.28</v>
      </c>
      <c r="T5" s="25">
        <v>44.19</v>
      </c>
      <c r="U5" s="26">
        <v>44.15</v>
      </c>
      <c r="V5" s="27">
        <v>46.34</v>
      </c>
      <c r="W5" s="25">
        <v>44.6</v>
      </c>
      <c r="X5" s="25">
        <v>44.5</v>
      </c>
      <c r="Y5" s="25">
        <v>44.46</v>
      </c>
      <c r="Z5" s="26">
        <v>44.37</v>
      </c>
      <c r="AA5" s="21">
        <v>46.58</v>
      </c>
      <c r="AB5" s="1">
        <v>45.13</v>
      </c>
    </row>
    <row r="6" spans="1:28" ht="13.5" thickBot="1" x14ac:dyDescent="0.25">
      <c r="A6" s="2" t="s">
        <v>21</v>
      </c>
      <c r="B6" s="30">
        <f>(B5-$AA$5)/$AA$5*100</f>
        <v>-11.528553027050231</v>
      </c>
      <c r="C6" s="31">
        <f t="shared" ref="C6:Z6" si="0">(C5-$AA$5)/$AA$5*100</f>
        <v>-13.525118076427646</v>
      </c>
      <c r="D6" s="31">
        <f t="shared" si="0"/>
        <v>-14.834693001288098</v>
      </c>
      <c r="E6" s="31">
        <f t="shared" si="0"/>
        <v>-15.650493774151993</v>
      </c>
      <c r="F6" s="32">
        <f t="shared" si="0"/>
        <v>-15.607556891369679</v>
      </c>
      <c r="G6" s="30">
        <f t="shared" si="0"/>
        <v>-2.5332760841562898</v>
      </c>
      <c r="H6" s="31">
        <f t="shared" si="0"/>
        <v>-6.6766852726492045</v>
      </c>
      <c r="I6" s="31">
        <f t="shared" si="0"/>
        <v>-8.8235294117647047</v>
      </c>
      <c r="J6" s="31">
        <f t="shared" si="0"/>
        <v>-9.3387720051524283</v>
      </c>
      <c r="K6" s="33">
        <f t="shared" si="0"/>
        <v>-9.3387720051524283</v>
      </c>
      <c r="L6" s="30">
        <f t="shared" si="0"/>
        <v>-0.90167453842851386</v>
      </c>
      <c r="M6" s="31">
        <f t="shared" si="0"/>
        <v>-5.2812365822241327</v>
      </c>
      <c r="N6" s="31">
        <f t="shared" si="0"/>
        <v>-6.5264061829111197</v>
      </c>
      <c r="O6" s="31">
        <f t="shared" si="0"/>
        <v>-6.4620008587376514</v>
      </c>
      <c r="P6" s="33">
        <f t="shared" si="0"/>
        <v>-6.4405324173465006</v>
      </c>
      <c r="Q6" s="30">
        <f t="shared" si="0"/>
        <v>-0.60111635895234261</v>
      </c>
      <c r="R6" s="31">
        <f t="shared" si="0"/>
        <v>-4.7445255474452575</v>
      </c>
      <c r="S6" s="31">
        <f t="shared" si="0"/>
        <v>-4.9377415199656447</v>
      </c>
      <c r="T6" s="31">
        <f t="shared" si="0"/>
        <v>-5.130957492486047</v>
      </c>
      <c r="U6" s="33">
        <f t="shared" si="0"/>
        <v>-5.2168312580506653</v>
      </c>
      <c r="V6" s="30">
        <f t="shared" si="0"/>
        <v>-0.51524259338770906</v>
      </c>
      <c r="W6" s="31">
        <f t="shared" si="0"/>
        <v>-4.2507513954486837</v>
      </c>
      <c r="X6" s="31">
        <f t="shared" si="0"/>
        <v>-4.4654358093602369</v>
      </c>
      <c r="Y6" s="31">
        <f t="shared" si="0"/>
        <v>-4.5513095749248551</v>
      </c>
      <c r="Z6" s="33">
        <f t="shared" si="0"/>
        <v>-4.7445255474452575</v>
      </c>
    </row>
    <row r="7" spans="1:28" x14ac:dyDescent="0.2">
      <c r="C7" s="1" t="s">
        <v>15</v>
      </c>
      <c r="D7" t="s">
        <v>15</v>
      </c>
      <c r="E7" t="s">
        <v>16</v>
      </c>
      <c r="F7" t="s">
        <v>16</v>
      </c>
      <c r="H7" t="s">
        <v>15</v>
      </c>
      <c r="I7" t="s">
        <v>15</v>
      </c>
      <c r="J7" t="s">
        <v>16</v>
      </c>
      <c r="K7" t="s">
        <v>16</v>
      </c>
      <c r="M7" t="s">
        <v>15</v>
      </c>
      <c r="N7" t="s">
        <v>16</v>
      </c>
      <c r="O7" t="s">
        <v>16</v>
      </c>
      <c r="P7" t="s">
        <v>16</v>
      </c>
      <c r="R7" t="s">
        <v>16</v>
      </c>
      <c r="S7" t="s">
        <v>16</v>
      </c>
      <c r="T7" t="s">
        <v>16</v>
      </c>
      <c r="U7" t="s">
        <v>16</v>
      </c>
      <c r="W7" t="s">
        <v>16</v>
      </c>
      <c r="X7" t="s">
        <v>16</v>
      </c>
      <c r="Y7" t="s">
        <v>16</v>
      </c>
      <c r="Z7" t="s">
        <v>16</v>
      </c>
    </row>
    <row r="8" spans="1:28" ht="13.5" thickBot="1" x14ac:dyDescent="0.25">
      <c r="A8" s="12" t="s">
        <v>13</v>
      </c>
    </row>
    <row r="9" spans="1:28" ht="13.5" thickBot="1" x14ac:dyDescent="0.25">
      <c r="A9" s="2" t="s">
        <v>1</v>
      </c>
      <c r="B9" s="37">
        <v>0.5</v>
      </c>
      <c r="C9" s="38"/>
      <c r="D9" s="38"/>
      <c r="E9" s="38"/>
      <c r="F9" s="39"/>
      <c r="G9" s="37">
        <v>1.5</v>
      </c>
      <c r="H9" s="38"/>
      <c r="I9" s="38"/>
      <c r="J9" s="38"/>
      <c r="K9" s="39"/>
      <c r="L9" s="37">
        <v>2.5</v>
      </c>
      <c r="M9" s="38"/>
      <c r="N9" s="38"/>
      <c r="O9" s="38"/>
      <c r="P9" s="39"/>
      <c r="Q9" s="37">
        <v>3.5</v>
      </c>
      <c r="R9" s="38"/>
      <c r="S9" s="38"/>
      <c r="T9" s="38"/>
      <c r="U9" s="39"/>
      <c r="V9" s="37">
        <v>6.5</v>
      </c>
      <c r="W9" s="38"/>
      <c r="X9" s="38"/>
      <c r="Y9" s="38"/>
      <c r="Z9" s="39"/>
    </row>
    <row r="10" spans="1:28" x14ac:dyDescent="0.2">
      <c r="A10" s="2" t="s">
        <v>0</v>
      </c>
      <c r="B10" s="18">
        <v>0</v>
      </c>
      <c r="C10" s="19">
        <v>0.2</v>
      </c>
      <c r="D10" s="19">
        <v>0.35</v>
      </c>
      <c r="E10" s="19">
        <v>0.5</v>
      </c>
      <c r="F10" s="20">
        <v>0.75</v>
      </c>
      <c r="G10" s="18">
        <v>0</v>
      </c>
      <c r="H10" s="19">
        <v>0.2</v>
      </c>
      <c r="I10" s="19">
        <v>0.35</v>
      </c>
      <c r="J10" s="19">
        <v>0.5</v>
      </c>
      <c r="K10" s="20">
        <v>0.75</v>
      </c>
      <c r="L10" s="18">
        <v>0</v>
      </c>
      <c r="M10" s="19">
        <v>0.2</v>
      </c>
      <c r="N10" s="19">
        <v>0.35</v>
      </c>
      <c r="O10" s="19">
        <v>0.5</v>
      </c>
      <c r="P10" s="20">
        <v>0.75</v>
      </c>
      <c r="Q10" s="18">
        <v>0</v>
      </c>
      <c r="R10" s="19">
        <v>0.2</v>
      </c>
      <c r="S10" s="19">
        <v>0.35</v>
      </c>
      <c r="T10" s="19">
        <v>0.5</v>
      </c>
      <c r="U10" s="20">
        <v>0.75</v>
      </c>
      <c r="V10" s="18">
        <v>0</v>
      </c>
      <c r="W10" s="19">
        <v>0.2</v>
      </c>
      <c r="X10" s="19">
        <v>0.35</v>
      </c>
      <c r="Y10" s="19">
        <v>0.5</v>
      </c>
      <c r="Z10" s="20">
        <v>0.75</v>
      </c>
    </row>
    <row r="11" spans="1:28" x14ac:dyDescent="0.2">
      <c r="A11" s="2" t="s">
        <v>10</v>
      </c>
      <c r="B11" s="10">
        <f>B5</f>
        <v>41.21</v>
      </c>
      <c r="C11" s="9">
        <v>40.08</v>
      </c>
      <c r="D11" s="9">
        <v>39.39</v>
      </c>
      <c r="E11" s="9">
        <v>38.78</v>
      </c>
      <c r="F11" s="11">
        <v>37.92</v>
      </c>
      <c r="G11" s="10">
        <f>G5</f>
        <v>45.4</v>
      </c>
      <c r="H11" s="9">
        <v>43.31</v>
      </c>
      <c r="I11" s="9">
        <v>41.88</v>
      </c>
      <c r="J11" s="9">
        <v>40.770000000000003</v>
      </c>
      <c r="K11" s="11">
        <v>39.200000000000003</v>
      </c>
      <c r="L11" s="10">
        <f>L5</f>
        <v>46.16</v>
      </c>
      <c r="M11" s="9">
        <v>44.02</v>
      </c>
      <c r="N11" s="9">
        <v>42.46</v>
      </c>
      <c r="O11" s="9">
        <v>41.24</v>
      </c>
      <c r="P11" s="11">
        <v>39.5</v>
      </c>
      <c r="Q11" s="10">
        <f>Q5</f>
        <v>46.3</v>
      </c>
      <c r="R11" s="9">
        <v>44.17</v>
      </c>
      <c r="S11" s="9">
        <v>42.58</v>
      </c>
      <c r="T11" s="9">
        <v>41.33</v>
      </c>
      <c r="U11" s="11">
        <v>39.56</v>
      </c>
      <c r="V11" s="10">
        <f>V5</f>
        <v>46.34</v>
      </c>
      <c r="W11" s="9">
        <v>44.2</v>
      </c>
      <c r="X11" s="9">
        <v>42.6</v>
      </c>
      <c r="Y11" s="9">
        <v>41.36</v>
      </c>
      <c r="Z11" s="11">
        <v>39.58</v>
      </c>
    </row>
    <row r="12" spans="1:28" ht="13.5" thickBot="1" x14ac:dyDescent="0.25">
      <c r="A12" s="2" t="s">
        <v>21</v>
      </c>
      <c r="B12" s="30">
        <f>(B11-$AA$5)/$AA$5*100</f>
        <v>-11.528553027050231</v>
      </c>
      <c r="C12" s="31">
        <f t="shared" ref="C12" si="1">(C11-$AA$5)/$AA$5*100</f>
        <v>-13.954486904250752</v>
      </c>
      <c r="D12" s="31">
        <f t="shared" ref="D12" si="2">(D11-$AA$5)/$AA$5*100</f>
        <v>-15.435809360240443</v>
      </c>
      <c r="E12" s="31">
        <f t="shared" ref="E12" si="3">(E11-$AA$5)/$AA$5*100</f>
        <v>-16.745384285100894</v>
      </c>
      <c r="F12" s="33">
        <f t="shared" ref="F12" si="4">(F11-$AA$5)/$AA$5*100</f>
        <v>-18.591670244740225</v>
      </c>
      <c r="G12" s="30">
        <f t="shared" ref="G12" si="5">(G11-$AA$5)/$AA$5*100</f>
        <v>-2.5332760841562898</v>
      </c>
      <c r="H12" s="31">
        <f t="shared" ref="H12" si="6">(H11-$AA$5)/$AA$5*100</f>
        <v>-7.0201803349076775</v>
      </c>
      <c r="I12" s="31">
        <f t="shared" ref="I12" si="7">(I11-$AA$5)/$AA$5*100</f>
        <v>-10.090167453842842</v>
      </c>
      <c r="J12" s="31">
        <f t="shared" ref="J12" si="8">(J11-$AA$5)/$AA$5*100</f>
        <v>-12.473164448261047</v>
      </c>
      <c r="K12" s="33">
        <f t="shared" ref="K12" si="9">(K11-$AA$5)/$AA$5*100</f>
        <v>-15.843709746672383</v>
      </c>
      <c r="L12" s="30">
        <f t="shared" ref="L12" si="10">(L11-$AA$5)/$AA$5*100</f>
        <v>-0.90167453842851386</v>
      </c>
      <c r="M12" s="31">
        <f t="shared" ref="M12" si="11">(M11-$AA$5)/$AA$5*100</f>
        <v>-5.4959209961356708</v>
      </c>
      <c r="N12" s="31">
        <f t="shared" ref="N12" si="12">(N11-$AA$5)/$AA$5*100</f>
        <v>-8.8449978531558564</v>
      </c>
      <c r="O12" s="31">
        <f t="shared" ref="O12" si="13">(O11-$AA$5)/$AA$5*100</f>
        <v>-11.464147702876764</v>
      </c>
      <c r="P12" s="33">
        <f t="shared" ref="P12" si="14">(P11-$AA$5)/$AA$5*100</f>
        <v>-15.199656504937739</v>
      </c>
      <c r="Q12" s="30">
        <f t="shared" ref="Q12" si="15">(Q11-$AA$5)/$AA$5*100</f>
        <v>-0.60111635895234261</v>
      </c>
      <c r="R12" s="31">
        <f t="shared" ref="R12" si="16">(R11-$AA$5)/$AA$5*100</f>
        <v>-5.1738943752683477</v>
      </c>
      <c r="S12" s="31">
        <f t="shared" ref="S12" si="17">(S11-$AA$5)/$AA$5*100</f>
        <v>-8.5873765564620008</v>
      </c>
      <c r="T12" s="31">
        <f t="shared" ref="T12" si="18">(T11-$AA$5)/$AA$5*100</f>
        <v>-11.270931730356375</v>
      </c>
      <c r="U12" s="33">
        <f t="shared" ref="U12" si="19">(U11-$AA$5)/$AA$5*100</f>
        <v>-15.070845856590804</v>
      </c>
      <c r="V12" s="30">
        <f t="shared" ref="V12" si="20">(V11-$AA$5)/$AA$5*100</f>
        <v>-0.51524259338770906</v>
      </c>
      <c r="W12" s="31">
        <f t="shared" ref="W12" si="21">(W11-$AA$5)/$AA$5*100</f>
        <v>-5.1094890510948812</v>
      </c>
      <c r="X12" s="31">
        <f t="shared" ref="X12" si="22">(X11-$AA$5)/$AA$5*100</f>
        <v>-8.5444396736796833</v>
      </c>
      <c r="Y12" s="31">
        <f t="shared" ref="Y12" si="23">(Y11-$AA$5)/$AA$5*100</f>
        <v>-11.20652640618291</v>
      </c>
      <c r="Z12" s="33">
        <f t="shared" ref="Z12" si="24">(Z11-$AA$5)/$AA$5*100</f>
        <v>-15.027908973808501</v>
      </c>
    </row>
    <row r="13" spans="1:28" ht="13.5" thickBot="1" x14ac:dyDescent="0.25">
      <c r="AB13"/>
    </row>
    <row r="14" spans="1:28" ht="13.5" thickBot="1" x14ac:dyDescent="0.25">
      <c r="A14" s="2" t="s">
        <v>22</v>
      </c>
      <c r="B14" s="34">
        <f>(B5-B11)/$AA$5*100</f>
        <v>0</v>
      </c>
      <c r="C14" s="35">
        <f t="shared" ref="C14:Z14" si="25">(C5-C11)/$AA$5*100</f>
        <v>0.4293688278231062</v>
      </c>
      <c r="D14" s="35">
        <f t="shared" si="25"/>
        <v>0.60111635895234261</v>
      </c>
      <c r="E14" s="35">
        <f t="shared" si="25"/>
        <v>1.0948905109489009</v>
      </c>
      <c r="F14" s="36">
        <f t="shared" si="25"/>
        <v>2.9841133533705468</v>
      </c>
      <c r="G14" s="34">
        <f t="shared" si="25"/>
        <v>0</v>
      </c>
      <c r="H14" s="35">
        <f t="shared" si="25"/>
        <v>0.34349506225847271</v>
      </c>
      <c r="I14" s="35">
        <f t="shared" si="25"/>
        <v>1.2666380420781373</v>
      </c>
      <c r="J14" s="35">
        <f t="shared" si="25"/>
        <v>3.134392443108617</v>
      </c>
      <c r="K14" s="36">
        <f t="shared" si="25"/>
        <v>6.504937741519953</v>
      </c>
      <c r="L14" s="34">
        <f t="shared" si="25"/>
        <v>0</v>
      </c>
      <c r="M14" s="35">
        <f t="shared" si="25"/>
        <v>0.21468441391153784</v>
      </c>
      <c r="N14" s="35">
        <f t="shared" si="25"/>
        <v>2.3185916702447367</v>
      </c>
      <c r="O14" s="35">
        <f t="shared" si="25"/>
        <v>5.0021468441391121</v>
      </c>
      <c r="P14" s="36">
        <f t="shared" si="25"/>
        <v>8.7591240875912373</v>
      </c>
      <c r="Q14" s="34">
        <f t="shared" si="25"/>
        <v>0</v>
      </c>
      <c r="R14" s="35">
        <f t="shared" si="25"/>
        <v>0.42936882782309094</v>
      </c>
      <c r="S14" s="35">
        <f t="shared" si="25"/>
        <v>3.6496350364963561</v>
      </c>
      <c r="T14" s="35">
        <f t="shared" si="25"/>
        <v>6.1399742378703301</v>
      </c>
      <c r="U14" s="36">
        <f t="shared" si="25"/>
        <v>9.8540145985401377</v>
      </c>
      <c r="V14" s="34">
        <f t="shared" si="25"/>
        <v>0</v>
      </c>
      <c r="W14" s="35">
        <f t="shared" si="25"/>
        <v>0.85873765564619708</v>
      </c>
      <c r="X14" s="35">
        <f t="shared" si="25"/>
        <v>4.0790038643194482</v>
      </c>
      <c r="Y14" s="35">
        <f t="shared" si="25"/>
        <v>6.6552168312580537</v>
      </c>
      <c r="Z14" s="36">
        <f t="shared" si="25"/>
        <v>10.283383426363244</v>
      </c>
    </row>
    <row r="16" spans="1:28" x14ac:dyDescent="0.2">
      <c r="A16" s="2" t="s">
        <v>3</v>
      </c>
      <c r="B16" t="s">
        <v>4</v>
      </c>
      <c r="C16" s="1">
        <v>0.45</v>
      </c>
      <c r="D16" t="s">
        <v>7</v>
      </c>
    </row>
    <row r="17" spans="2:27" x14ac:dyDescent="0.2">
      <c r="B17" t="s">
        <v>5</v>
      </c>
      <c r="C17" s="1">
        <v>1</v>
      </c>
      <c r="D17" t="s">
        <v>8</v>
      </c>
    </row>
    <row r="18" spans="2:27" x14ac:dyDescent="0.2">
      <c r="B18" t="s">
        <v>6</v>
      </c>
      <c r="C18" s="1">
        <v>23</v>
      </c>
      <c r="D18" t="s">
        <v>9</v>
      </c>
      <c r="W18" t="s">
        <v>17</v>
      </c>
    </row>
    <row r="20" spans="2:27" ht="13.5" thickBot="1" x14ac:dyDescent="0.25">
      <c r="B20" s="13" t="s">
        <v>14</v>
      </c>
      <c r="L20" s="12" t="s">
        <v>13</v>
      </c>
      <c r="V20" s="17" t="s">
        <v>18</v>
      </c>
      <c r="W20" s="15">
        <v>46.16</v>
      </c>
      <c r="X20" s="16">
        <v>44.08</v>
      </c>
      <c r="Y20" s="16">
        <v>43.54</v>
      </c>
      <c r="Z20" s="16">
        <v>43.57</v>
      </c>
      <c r="AA20" s="14">
        <v>43.58</v>
      </c>
    </row>
    <row r="21" spans="2:27" ht="13.5" thickBot="1" x14ac:dyDescent="0.25">
      <c r="C21" s="1">
        <v>0</v>
      </c>
      <c r="D21" s="1">
        <v>0.4</v>
      </c>
      <c r="E21" s="1">
        <v>0.7</v>
      </c>
      <c r="F21">
        <v>1</v>
      </c>
      <c r="G21">
        <v>1.5</v>
      </c>
      <c r="M21" s="1">
        <v>0</v>
      </c>
      <c r="N21" s="1">
        <v>0.2</v>
      </c>
      <c r="O21" s="1">
        <v>0.35</v>
      </c>
      <c r="P21">
        <v>0.5</v>
      </c>
      <c r="Q21">
        <v>0.75</v>
      </c>
      <c r="V21" t="s">
        <v>19</v>
      </c>
      <c r="W21" s="3">
        <v>46.16</v>
      </c>
      <c r="X21" s="4">
        <v>44.02</v>
      </c>
      <c r="Y21" s="4">
        <v>42.46</v>
      </c>
      <c r="Z21" s="4">
        <v>41.24</v>
      </c>
      <c r="AA21" s="5">
        <v>39.5</v>
      </c>
    </row>
    <row r="22" spans="2:27" ht="13.5" thickBot="1" x14ac:dyDescent="0.25">
      <c r="B22">
        <v>0.5</v>
      </c>
      <c r="C22" s="3">
        <v>41.21</v>
      </c>
      <c r="D22" s="4">
        <v>40.28</v>
      </c>
      <c r="E22" s="4">
        <v>39.67</v>
      </c>
      <c r="F22" s="4">
        <v>39.29</v>
      </c>
      <c r="G22" s="5">
        <v>39.31</v>
      </c>
      <c r="L22">
        <v>0.5</v>
      </c>
      <c r="M22" s="3">
        <v>41.21</v>
      </c>
      <c r="N22" s="4">
        <v>40.08</v>
      </c>
      <c r="O22" s="4">
        <v>39.39</v>
      </c>
      <c r="P22" s="4">
        <v>38.78</v>
      </c>
      <c r="Q22" s="5">
        <v>37.92</v>
      </c>
    </row>
    <row r="23" spans="2:27" ht="13.5" thickBot="1" x14ac:dyDescent="0.25">
      <c r="B23">
        <v>1.5</v>
      </c>
      <c r="C23" s="3">
        <v>45.4</v>
      </c>
      <c r="D23" s="4">
        <v>43.47</v>
      </c>
      <c r="E23" s="4">
        <v>42.47</v>
      </c>
      <c r="F23" s="4">
        <v>42.23</v>
      </c>
      <c r="G23" s="5">
        <v>42.23</v>
      </c>
      <c r="L23">
        <v>1.5</v>
      </c>
      <c r="M23" s="3">
        <v>45.4</v>
      </c>
      <c r="N23" s="4">
        <v>43.31</v>
      </c>
      <c r="O23" s="4">
        <v>41.88</v>
      </c>
      <c r="P23" s="4">
        <v>40.770000000000003</v>
      </c>
      <c r="Q23" s="5">
        <v>39.200000000000003</v>
      </c>
    </row>
    <row r="24" spans="2:27" ht="13.5" thickBot="1" x14ac:dyDescent="0.25">
      <c r="B24">
        <v>2.5</v>
      </c>
      <c r="C24" s="3">
        <v>46.16</v>
      </c>
      <c r="D24" s="4">
        <v>44.12</v>
      </c>
      <c r="E24" s="4">
        <v>43.54</v>
      </c>
      <c r="F24" s="4">
        <v>43.57</v>
      </c>
      <c r="G24" s="5">
        <v>43.58</v>
      </c>
      <c r="L24">
        <v>2.5</v>
      </c>
      <c r="M24" s="3">
        <v>46.16</v>
      </c>
      <c r="N24" s="4">
        <v>44.02</v>
      </c>
      <c r="O24" s="4">
        <v>42.46</v>
      </c>
      <c r="P24" s="4">
        <v>41.24</v>
      </c>
      <c r="Q24" s="5">
        <v>39.5</v>
      </c>
    </row>
    <row r="25" spans="2:27" ht="13.5" thickBot="1" x14ac:dyDescent="0.25">
      <c r="B25">
        <v>3.5</v>
      </c>
      <c r="C25" s="3">
        <v>46.3</v>
      </c>
      <c r="D25" s="4">
        <v>44.37</v>
      </c>
      <c r="E25" s="4">
        <v>44.28</v>
      </c>
      <c r="F25" s="4">
        <v>44.19</v>
      </c>
      <c r="G25" s="5">
        <v>44.15</v>
      </c>
      <c r="L25">
        <v>3.5</v>
      </c>
      <c r="M25" s="3">
        <v>46.3</v>
      </c>
      <c r="N25" s="4">
        <v>44.17</v>
      </c>
      <c r="O25" s="4">
        <v>42.58</v>
      </c>
      <c r="P25" s="4">
        <v>41.33</v>
      </c>
      <c r="Q25" s="5">
        <v>39.56</v>
      </c>
    </row>
    <row r="26" spans="2:27" ht="13.5" thickBot="1" x14ac:dyDescent="0.25">
      <c r="B26">
        <v>6.5</v>
      </c>
      <c r="C26" s="3">
        <v>46.34</v>
      </c>
      <c r="D26" s="4">
        <v>44.6</v>
      </c>
      <c r="E26" s="4">
        <v>44.5</v>
      </c>
      <c r="F26" s="4">
        <v>44.46</v>
      </c>
      <c r="G26" s="5">
        <v>44.37</v>
      </c>
      <c r="L26">
        <v>6.5</v>
      </c>
      <c r="M26" s="3">
        <v>46.34</v>
      </c>
      <c r="N26" s="4">
        <v>44.2</v>
      </c>
      <c r="O26" s="4">
        <v>42.6</v>
      </c>
      <c r="P26" s="4">
        <v>41.36</v>
      </c>
      <c r="Q26" s="5">
        <v>39.58</v>
      </c>
    </row>
  </sheetData>
  <mergeCells count="10">
    <mergeCell ref="B3:F3"/>
    <mergeCell ref="G3:K3"/>
    <mergeCell ref="L3:P3"/>
    <mergeCell ref="Q3:U3"/>
    <mergeCell ref="V3:Z3"/>
    <mergeCell ref="B9:F9"/>
    <mergeCell ref="G9:K9"/>
    <mergeCell ref="L9:P9"/>
    <mergeCell ref="Q9:U9"/>
    <mergeCell ref="V9:Z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Normal="100" workbookViewId="0">
      <selection activeCell="H11" sqref="H11"/>
    </sheetView>
  </sheetViews>
  <sheetFormatPr baseColWidth="10" defaultRowHeight="12.75" x14ac:dyDescent="0.2"/>
  <cols>
    <col min="9" max="9" width="11.42578125" style="1"/>
  </cols>
  <sheetData>
    <row r="2" spans="1:14" x14ac:dyDescent="0.2">
      <c r="A2" s="13" t="s">
        <v>14</v>
      </c>
    </row>
    <row r="3" spans="1:14" ht="13.5" thickBot="1" x14ac:dyDescent="0.25">
      <c r="A3" s="1"/>
      <c r="B3" s="1" t="s">
        <v>12</v>
      </c>
      <c r="C3">
        <v>0.5</v>
      </c>
      <c r="D3">
        <v>1.5</v>
      </c>
      <c r="E3">
        <v>2.5</v>
      </c>
      <c r="F3">
        <v>3.5</v>
      </c>
      <c r="G3">
        <v>6.5</v>
      </c>
      <c r="I3" s="1" t="s">
        <v>11</v>
      </c>
      <c r="J3" s="1">
        <v>0</v>
      </c>
      <c r="K3" s="1">
        <v>0.4</v>
      </c>
      <c r="L3">
        <v>0.7</v>
      </c>
      <c r="M3">
        <v>1</v>
      </c>
      <c r="N3">
        <v>1.5</v>
      </c>
    </row>
    <row r="4" spans="1:14" x14ac:dyDescent="0.2">
      <c r="A4" s="1"/>
      <c r="B4" s="1">
        <v>0</v>
      </c>
      <c r="C4" s="6">
        <v>41.21</v>
      </c>
      <c r="D4" s="7">
        <v>45.4</v>
      </c>
      <c r="E4" s="7">
        <v>46.16</v>
      </c>
      <c r="F4" s="7">
        <v>46.3</v>
      </c>
      <c r="G4" s="8">
        <v>46.34</v>
      </c>
      <c r="I4" s="1">
        <v>0.5</v>
      </c>
      <c r="J4" s="6">
        <v>41.21</v>
      </c>
      <c r="K4" s="7">
        <v>40.28</v>
      </c>
      <c r="L4" s="7">
        <v>39.67</v>
      </c>
      <c r="M4" s="7">
        <v>39.29</v>
      </c>
      <c r="N4" s="8">
        <v>39.31</v>
      </c>
    </row>
    <row r="5" spans="1:14" x14ac:dyDescent="0.2">
      <c r="A5" s="1"/>
      <c r="B5" s="1">
        <v>0.4</v>
      </c>
      <c r="C5" s="10">
        <v>40.28</v>
      </c>
      <c r="D5" s="9">
        <v>43.47</v>
      </c>
      <c r="E5" s="9">
        <v>44.12</v>
      </c>
      <c r="F5" s="9">
        <v>44.37</v>
      </c>
      <c r="G5" s="11">
        <v>44.6</v>
      </c>
      <c r="I5" s="1">
        <v>1.5</v>
      </c>
      <c r="J5" s="10">
        <v>45.4</v>
      </c>
      <c r="K5" s="9">
        <v>43.47</v>
      </c>
      <c r="L5" s="9">
        <v>42.47</v>
      </c>
      <c r="M5" s="9">
        <v>42.23</v>
      </c>
      <c r="N5" s="11">
        <v>42.23</v>
      </c>
    </row>
    <row r="6" spans="1:14" x14ac:dyDescent="0.2">
      <c r="A6" s="1"/>
      <c r="B6" s="1">
        <v>0.7</v>
      </c>
      <c r="C6" s="10">
        <v>39.67</v>
      </c>
      <c r="D6" s="9">
        <v>42.47</v>
      </c>
      <c r="E6" s="9">
        <v>43.54</v>
      </c>
      <c r="F6" s="9">
        <v>44.28</v>
      </c>
      <c r="G6" s="11">
        <v>44.5</v>
      </c>
      <c r="I6" s="1">
        <v>2.5</v>
      </c>
      <c r="J6" s="10">
        <v>46.16</v>
      </c>
      <c r="K6" s="9">
        <v>44.12</v>
      </c>
      <c r="L6" s="9">
        <v>43.54</v>
      </c>
      <c r="M6" s="9">
        <v>43.57</v>
      </c>
      <c r="N6" s="11">
        <v>43.58</v>
      </c>
    </row>
    <row r="7" spans="1:14" x14ac:dyDescent="0.2">
      <c r="A7" s="1"/>
      <c r="B7" s="1">
        <v>1</v>
      </c>
      <c r="C7" s="10">
        <v>39.29</v>
      </c>
      <c r="D7" s="9">
        <v>42.23</v>
      </c>
      <c r="E7" s="9">
        <v>43.57</v>
      </c>
      <c r="F7" s="9">
        <v>44.19</v>
      </c>
      <c r="G7" s="11">
        <v>44.46</v>
      </c>
      <c r="I7" s="1">
        <v>3.5</v>
      </c>
      <c r="J7" s="10">
        <v>46.3</v>
      </c>
      <c r="K7" s="9">
        <v>44.37</v>
      </c>
      <c r="L7" s="9">
        <v>44.28</v>
      </c>
      <c r="M7" s="9">
        <v>44.19</v>
      </c>
      <c r="N7" s="11">
        <v>44.15</v>
      </c>
    </row>
    <row r="8" spans="1:14" ht="13.5" thickBot="1" x14ac:dyDescent="0.25">
      <c r="A8" s="1"/>
      <c r="B8" s="1">
        <v>1.5</v>
      </c>
      <c r="C8" s="3">
        <v>39.31</v>
      </c>
      <c r="D8" s="4">
        <v>42.23</v>
      </c>
      <c r="E8" s="4">
        <v>43.58</v>
      </c>
      <c r="F8" s="4">
        <v>44.15</v>
      </c>
      <c r="G8" s="5">
        <v>44.37</v>
      </c>
      <c r="I8" s="1">
        <v>6.5</v>
      </c>
      <c r="J8" s="3">
        <v>46.34</v>
      </c>
      <c r="K8" s="4">
        <v>44.6</v>
      </c>
      <c r="L8" s="4">
        <v>44.5</v>
      </c>
      <c r="M8" s="4">
        <v>44.46</v>
      </c>
      <c r="N8" s="5">
        <v>44.37</v>
      </c>
    </row>
    <row r="9" spans="1:14" x14ac:dyDescent="0.2">
      <c r="A9" s="1"/>
      <c r="I9"/>
    </row>
    <row r="10" spans="1:14" x14ac:dyDescent="0.2">
      <c r="A10" s="1"/>
      <c r="B10" s="1"/>
      <c r="D10" s="1"/>
      <c r="E10" s="1"/>
    </row>
    <row r="11" spans="1:14" x14ac:dyDescent="0.2">
      <c r="A11" s="1"/>
      <c r="B11" s="1"/>
      <c r="D11" s="1"/>
      <c r="E11" s="1"/>
    </row>
    <row r="12" spans="1:14" x14ac:dyDescent="0.2">
      <c r="A12" s="1"/>
      <c r="B12" s="1"/>
      <c r="D12" s="1"/>
      <c r="E12" s="1"/>
    </row>
    <row r="13" spans="1:14" x14ac:dyDescent="0.2">
      <c r="A13" s="1"/>
      <c r="B13" s="1"/>
      <c r="D13" s="1"/>
      <c r="E13" s="1"/>
    </row>
    <row r="14" spans="1:14" x14ac:dyDescent="0.2">
      <c r="A14" s="1"/>
      <c r="B14" s="1"/>
      <c r="D14" s="1"/>
      <c r="E14" s="1"/>
    </row>
    <row r="15" spans="1:14" x14ac:dyDescent="0.2">
      <c r="A15" s="1"/>
      <c r="B15" s="1"/>
      <c r="D15" s="1"/>
      <c r="E15" s="1"/>
    </row>
    <row r="21" spans="1:16" x14ac:dyDescent="0.2">
      <c r="P21" s="1"/>
    </row>
    <row r="22" spans="1:16" x14ac:dyDescent="0.2">
      <c r="A22" s="1"/>
      <c r="B22" s="1"/>
      <c r="D22" s="1"/>
      <c r="E22" s="1"/>
      <c r="P22" s="1"/>
    </row>
    <row r="23" spans="1:16" x14ac:dyDescent="0.2">
      <c r="A23" s="1"/>
      <c r="B23" s="1"/>
      <c r="D23" s="1"/>
      <c r="E23" s="1"/>
      <c r="P23" s="1"/>
    </row>
    <row r="24" spans="1:16" x14ac:dyDescent="0.2">
      <c r="A24" s="1"/>
      <c r="B24" s="1"/>
      <c r="D24" s="1"/>
      <c r="E24" s="1"/>
      <c r="P24" s="1"/>
    </row>
    <row r="25" spans="1:16" x14ac:dyDescent="0.2">
      <c r="A25" s="1"/>
      <c r="B25" s="1"/>
      <c r="D25" s="1"/>
      <c r="E25" s="1"/>
      <c r="P25" s="1"/>
    </row>
    <row r="26" spans="1:16" x14ac:dyDescent="0.2">
      <c r="A26" s="1"/>
      <c r="B26" s="1"/>
      <c r="D26" s="1"/>
      <c r="E26" s="1"/>
      <c r="P26" s="1"/>
    </row>
    <row r="27" spans="1:16" x14ac:dyDescent="0.2">
      <c r="A27" s="1"/>
      <c r="B27" s="1"/>
      <c r="D27" s="1"/>
      <c r="E27" s="1"/>
      <c r="P27" s="1"/>
    </row>
    <row r="28" spans="1:16" x14ac:dyDescent="0.2">
      <c r="D28" s="1"/>
      <c r="E28" s="1"/>
      <c r="P28" s="1"/>
    </row>
    <row r="29" spans="1:16" x14ac:dyDescent="0.2">
      <c r="A29" s="12" t="s">
        <v>13</v>
      </c>
      <c r="P29" s="1"/>
    </row>
    <row r="30" spans="1:16" ht="13.5" thickBot="1" x14ac:dyDescent="0.25">
      <c r="B30" s="1" t="s">
        <v>12</v>
      </c>
      <c r="C30">
        <v>0.5</v>
      </c>
      <c r="D30">
        <v>1.5</v>
      </c>
      <c r="E30">
        <v>2.5</v>
      </c>
      <c r="F30">
        <v>3.5</v>
      </c>
      <c r="G30">
        <v>6.5</v>
      </c>
      <c r="I30" s="1" t="s">
        <v>11</v>
      </c>
      <c r="J30" s="1">
        <v>0</v>
      </c>
      <c r="K30" s="1">
        <v>0.2</v>
      </c>
      <c r="L30" s="1">
        <v>0.35</v>
      </c>
      <c r="M30">
        <v>0.5</v>
      </c>
      <c r="N30">
        <v>0.75</v>
      </c>
      <c r="O30" s="1"/>
    </row>
    <row r="31" spans="1:16" ht="13.5" thickBot="1" x14ac:dyDescent="0.25">
      <c r="B31" s="1">
        <v>0</v>
      </c>
      <c r="C31" s="6">
        <v>41.21</v>
      </c>
      <c r="D31" s="7">
        <v>45.4</v>
      </c>
      <c r="E31" s="7">
        <v>46.16</v>
      </c>
      <c r="F31" s="7">
        <v>46.3</v>
      </c>
      <c r="G31" s="8">
        <v>46.34</v>
      </c>
      <c r="I31">
        <v>0.5</v>
      </c>
      <c r="J31" s="3">
        <v>41.21</v>
      </c>
      <c r="K31" s="4">
        <v>40.08</v>
      </c>
      <c r="L31" s="4">
        <v>39.39</v>
      </c>
      <c r="M31" s="4">
        <v>38.78</v>
      </c>
      <c r="N31" s="5">
        <v>37.92</v>
      </c>
    </row>
    <row r="32" spans="1:16" ht="13.5" thickBot="1" x14ac:dyDescent="0.25">
      <c r="B32" s="1">
        <v>0.2</v>
      </c>
      <c r="C32" s="10">
        <v>40.08</v>
      </c>
      <c r="D32" s="9">
        <v>43.31</v>
      </c>
      <c r="E32" s="9">
        <v>44.02</v>
      </c>
      <c r="F32" s="9">
        <v>44.17</v>
      </c>
      <c r="G32" s="11">
        <v>44.2</v>
      </c>
      <c r="I32">
        <v>1.5</v>
      </c>
      <c r="J32" s="3">
        <v>45.4</v>
      </c>
      <c r="K32" s="4">
        <v>43.31</v>
      </c>
      <c r="L32" s="4">
        <v>41.88</v>
      </c>
      <c r="M32" s="4">
        <v>40.770000000000003</v>
      </c>
      <c r="N32" s="5">
        <v>39.200000000000003</v>
      </c>
    </row>
    <row r="33" spans="2:14" ht="13.5" thickBot="1" x14ac:dyDescent="0.25">
      <c r="B33" s="1">
        <v>0.35</v>
      </c>
      <c r="C33" s="10">
        <v>39.39</v>
      </c>
      <c r="D33" s="9">
        <v>41.88</v>
      </c>
      <c r="E33" s="9">
        <v>42.46</v>
      </c>
      <c r="F33" s="9">
        <v>42.58</v>
      </c>
      <c r="G33" s="11">
        <v>42.6</v>
      </c>
      <c r="I33">
        <v>2.5</v>
      </c>
      <c r="J33" s="3">
        <v>46.16</v>
      </c>
      <c r="K33" s="4">
        <v>44.02</v>
      </c>
      <c r="L33" s="4">
        <v>42.46</v>
      </c>
      <c r="M33" s="4">
        <v>41.24</v>
      </c>
      <c r="N33" s="5">
        <v>39.5</v>
      </c>
    </row>
    <row r="34" spans="2:14" ht="13.5" thickBot="1" x14ac:dyDescent="0.25">
      <c r="B34" s="1">
        <v>0.5</v>
      </c>
      <c r="C34" s="10">
        <v>38.78</v>
      </c>
      <c r="D34" s="9">
        <v>40.770000000000003</v>
      </c>
      <c r="E34" s="9">
        <v>41.24</v>
      </c>
      <c r="F34" s="9">
        <v>41.33</v>
      </c>
      <c r="G34" s="11">
        <v>41.36</v>
      </c>
      <c r="I34">
        <v>3.5</v>
      </c>
      <c r="J34" s="3">
        <v>46.3</v>
      </c>
      <c r="K34" s="4">
        <v>44.17</v>
      </c>
      <c r="L34" s="4">
        <v>42.58</v>
      </c>
      <c r="M34" s="4">
        <v>41.33</v>
      </c>
      <c r="N34" s="5">
        <v>39.56</v>
      </c>
    </row>
    <row r="35" spans="2:14" ht="13.5" thickBot="1" x14ac:dyDescent="0.25">
      <c r="B35" s="1">
        <v>0.75</v>
      </c>
      <c r="C35" s="3">
        <v>37.92</v>
      </c>
      <c r="D35" s="4">
        <v>39.200000000000003</v>
      </c>
      <c r="E35" s="4">
        <v>39.5</v>
      </c>
      <c r="F35" s="4">
        <v>39.56</v>
      </c>
      <c r="G35" s="5">
        <v>39.58</v>
      </c>
      <c r="I35">
        <v>6.5</v>
      </c>
      <c r="J35" s="3">
        <v>46.34</v>
      </c>
      <c r="K35" s="4">
        <v>44.2</v>
      </c>
      <c r="L35" s="4">
        <v>42.6</v>
      </c>
      <c r="M35" s="4">
        <v>41.36</v>
      </c>
      <c r="N35" s="5">
        <v>39.58</v>
      </c>
    </row>
    <row r="38" spans="2:14" x14ac:dyDescent="0.2">
      <c r="E38" s="1"/>
      <c r="I38"/>
    </row>
    <row r="39" spans="2:14" x14ac:dyDescent="0.2">
      <c r="E39" s="1"/>
      <c r="I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Sonceboz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Baybörek Turgay</dc:creator>
  <cp:lastModifiedBy>Baybörek Turgay</cp:lastModifiedBy>
  <dcterms:created xsi:type="dcterms:W3CDTF">2018-05-09T07:50:05Z</dcterms:created>
  <dcterms:modified xsi:type="dcterms:W3CDTF">2018-06-11T13:16:14Z</dcterms:modified>
</cp:coreProperties>
</file>