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1901 NY-INFRA-FOT\DCC\Software\DCCtables\master\"/>
    </mc:Choice>
  </mc:AlternateContent>
  <xr:revisionPtr revIDLastSave="0" documentId="13_ncr:1_{E13E4CA0-302E-40E8-AC96-B5399B5CA157}" xr6:coauthVersionLast="47" xr6:coauthVersionMax="47" xr10:uidLastSave="{00000000-0000-0000-0000-000000000000}"/>
  <bookViews>
    <workbookView xWindow="2280" yWindow="2280" windowWidth="21220" windowHeight="14770" activeTab="2" xr2:uid="{7B806C36-EFAF-4198-BA2F-F0EE1FD641A5}"/>
  </bookViews>
  <sheets>
    <sheet name="Definitions" sheetId="2" r:id="rId1"/>
    <sheet name="AdministrativeData" sheetId="4" r:id="rId2"/>
    <sheet name="Table2" sheetId="5" r:id="rId3"/>
  </sheets>
  <definedNames>
    <definedName name="ColType">Definitions!$H$3:$H$7</definedName>
    <definedName name="MeasurandType">Definitions!$K$3:$K$46</definedName>
    <definedName name="MetaType">Definitions!$D$3:$D$22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5" l="1"/>
  <c r="G13" i="5"/>
  <c r="G14" i="5"/>
  <c r="G15" i="5"/>
  <c r="G11" i="5"/>
  <c r="D12" i="5"/>
  <c r="D13" i="5"/>
  <c r="D14" i="5"/>
  <c r="D15" i="5"/>
  <c r="D11" i="5"/>
  <c r="B4" i="5"/>
  <c r="B5" i="5"/>
</calcChain>
</file>

<file path=xl/sharedStrings.xml><?xml version="1.0" encoding="utf-8"?>
<sst xmlns="http://schemas.openxmlformats.org/spreadsheetml/2006/main" count="133" uniqueCount="83">
  <si>
    <t>customerTag</t>
  </si>
  <si>
    <t>measurandType</t>
  </si>
  <si>
    <t>diameter</t>
  </si>
  <si>
    <t>roundness</t>
  </si>
  <si>
    <t>ToleranceLimitUpper</t>
  </si>
  <si>
    <t>AcceptanceLimitUpper</t>
  </si>
  <si>
    <t>Conformity</t>
  </si>
  <si>
    <t>repeatability</t>
  </si>
  <si>
    <t>Other</t>
  </si>
  <si>
    <t>temperatureAbsolute</t>
  </si>
  <si>
    <t>temperatureDifference</t>
  </si>
  <si>
    <t>pressureInternal</t>
  </si>
  <si>
    <t>pressureAbsolute</t>
  </si>
  <si>
    <t>pressureExcess</t>
  </si>
  <si>
    <t>geometryLength</t>
  </si>
  <si>
    <t>geometryDiameter</t>
  </si>
  <si>
    <t>geometryFormError</t>
  </si>
  <si>
    <t>geometryXcoord</t>
  </si>
  <si>
    <t>geometryYcoord</t>
  </si>
  <si>
    <t>geometryZcoord</t>
  </si>
  <si>
    <t>volumeAbsolute</t>
  </si>
  <si>
    <t>volumeRelative</t>
  </si>
  <si>
    <t>\degreecelcius</t>
  </si>
  <si>
    <t>\kelvin</t>
  </si>
  <si>
    <t xml:space="preserve">Instrument indication  </t>
  </si>
  <si>
    <t>Reference Temperature</t>
  </si>
  <si>
    <t>Reference Temperature in instrument units</t>
  </si>
  <si>
    <t>T0_0_degC</t>
  </si>
  <si>
    <t>T1_15_degC</t>
  </si>
  <si>
    <t>T2_25_degC</t>
  </si>
  <si>
    <t>T3_15_degC</t>
  </si>
  <si>
    <t>T4_0_degC</t>
  </si>
  <si>
    <t>Instrument Error</t>
  </si>
  <si>
    <t>Calibration Point</t>
  </si>
  <si>
    <t>dataInfo</t>
  </si>
  <si>
    <t>itemBias</t>
  </si>
  <si>
    <t>laboratoryTag</t>
  </si>
  <si>
    <t>metaData</t>
  </si>
  <si>
    <t>power</t>
  </si>
  <si>
    <t>reference</t>
  </si>
  <si>
    <t>itemIndication</t>
  </si>
  <si>
    <t>accreditationApplies</t>
  </si>
  <si>
    <t>TargetValue</t>
  </si>
  <si>
    <t>UsedReference</t>
  </si>
  <si>
    <t>UsedMethod</t>
  </si>
  <si>
    <t>UsedEquipment</t>
  </si>
  <si>
    <t>ColumnType</t>
  </si>
  <si>
    <t>Value</t>
  </si>
  <si>
    <t>Upper acceptance limit for item bias</t>
  </si>
  <si>
    <t>y</t>
  </si>
  <si>
    <t>n</t>
  </si>
  <si>
    <t>Conformaty statement</t>
  </si>
  <si>
    <t>pass</t>
  </si>
  <si>
    <t>fail</t>
  </si>
  <si>
    <t>\degreecelsius</t>
  </si>
  <si>
    <t>resistance</t>
  </si>
  <si>
    <t>\ohm</t>
  </si>
  <si>
    <t>customisedMesurand</t>
  </si>
  <si>
    <t>DCCTable</t>
  </si>
  <si>
    <t>TableID</t>
  </si>
  <si>
    <t>refID</t>
  </si>
  <si>
    <t>humanHeading</t>
  </si>
  <si>
    <t>unit</t>
  </si>
  <si>
    <t>NN_temperature1</t>
  </si>
  <si>
    <t>item_ID1</t>
  </si>
  <si>
    <t>data_row1</t>
  </si>
  <si>
    <t>data_row2</t>
  </si>
  <si>
    <t>data_row3</t>
  </si>
  <si>
    <t>data_row4</t>
  </si>
  <si>
    <t>data_row5</t>
  </si>
  <si>
    <t>scopeType</t>
  </si>
  <si>
    <t>numRows</t>
  </si>
  <si>
    <t>numColumns</t>
  </si>
  <si>
    <t>ExpandedUncertainty</t>
  </si>
  <si>
    <t>UncertaintyCoverageFactor_k</t>
  </si>
  <si>
    <t>Uncertainty</t>
  </si>
  <si>
    <t>k</t>
  </si>
  <si>
    <t>UncertaintyCoverageProbability</t>
  </si>
  <si>
    <t>scope</t>
  </si>
  <si>
    <t>measurand</t>
  </si>
  <si>
    <t>dataCategory</t>
  </si>
  <si>
    <t>Indicated resistance of the calibration item</t>
  </si>
  <si>
    <t>Accreditation 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</si>
</sst>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left" wrapText="1" readingOrder="1"/>
    </xf>
    <xf numFmtId="0" fontId="3" fillId="0" borderId="0" xfId="0" applyFont="1" applyAlignment="1">
      <alignment vertical="center"/>
    </xf>
    <xf numFmtId="0" fontId="1" fillId="0" borderId="0" xfId="0" applyFont="1"/>
    <xf numFmtId="164" fontId="2" fillId="7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164" fontId="2" fillId="7" borderId="2" xfId="0" applyNumberFormat="1" applyFont="1" applyFill="1" applyBorder="1" applyAlignment="1">
      <alignment horizontal="center" wrapText="1" readingOrder="1"/>
    </xf>
    <xf numFmtId="164" fontId="2" fillId="7" borderId="3" xfId="0" applyNumberFormat="1" applyFont="1" applyFill="1" applyBorder="1" applyAlignment="1">
      <alignment horizontal="center" wrapText="1" readingOrder="1"/>
    </xf>
    <xf numFmtId="164" fontId="2" fillId="7" borderId="5" xfId="0" applyNumberFormat="1" applyFont="1" applyFill="1" applyBorder="1" applyAlignment="1">
      <alignment horizontal="center" wrapText="1" readingOrder="1"/>
    </xf>
    <xf numFmtId="0" fontId="6" fillId="9" borderId="1" xfId="1" applyFont="1" applyBorder="1" applyAlignment="1">
      <alignment horizontal="center" vertical="center" wrapText="1" readingOrder="1"/>
    </xf>
    <xf numFmtId="0" fontId="6" fillId="9" borderId="1" xfId="1" applyFont="1" applyBorder="1" applyAlignment="1">
      <alignment horizontal="center" wrapText="1" readingOrder="1"/>
    </xf>
    <xf numFmtId="0" fontId="2" fillId="4" borderId="5" xfId="0" applyFont="1" applyFill="1" applyBorder="1" applyAlignment="1">
      <alignment horizontal="left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5" borderId="5" xfId="0" applyFont="1" applyFill="1" applyBorder="1" applyAlignment="1">
      <alignment horizontal="left" wrapText="1" readingOrder="1"/>
    </xf>
    <xf numFmtId="0" fontId="2" fillId="5" borderId="3" xfId="0" applyFont="1" applyFill="1" applyBorder="1" applyAlignment="1">
      <alignment horizontal="left" wrapText="1" readingOrder="1"/>
    </xf>
    <xf numFmtId="0" fontId="2" fillId="6" borderId="5" xfId="0" applyFont="1" applyFill="1" applyBorder="1" applyAlignment="1">
      <alignment horizontal="left" wrapText="1" readingOrder="1"/>
    </xf>
    <xf numFmtId="0" fontId="2" fillId="8" borderId="5" xfId="0" applyFont="1" applyFill="1" applyBorder="1" applyAlignment="1">
      <alignment horizontal="left" wrapText="1" readingOrder="1"/>
    </xf>
    <xf numFmtId="0" fontId="2" fillId="7" borderId="5" xfId="0" applyFont="1" applyFill="1" applyBorder="1" applyAlignment="1">
      <alignment horizontal="center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8" borderId="2" xfId="0" applyFont="1" applyFill="1" applyBorder="1" applyAlignment="1">
      <alignment horizontal="left" wrapText="1" readingOrder="1"/>
    </xf>
    <xf numFmtId="0" fontId="2" fillId="7" borderId="2" xfId="0" applyFont="1" applyFill="1" applyBorder="1" applyAlignment="1">
      <alignment horizontal="center" wrapText="1" readingOrder="1"/>
    </xf>
    <xf numFmtId="0" fontId="6" fillId="10" borderId="5" xfId="2" applyFont="1" applyBorder="1" applyAlignment="1">
      <alignment horizontal="left" wrapText="1" readingOrder="1"/>
    </xf>
    <xf numFmtId="0" fontId="6" fillId="10" borderId="3" xfId="2" applyFont="1" applyBorder="1" applyAlignment="1">
      <alignment horizontal="left" wrapText="1" readingOrder="1"/>
    </xf>
    <xf numFmtId="2" fontId="2" fillId="7" borderId="3" xfId="0" applyNumberFormat="1" applyFont="1" applyFill="1" applyBorder="1" applyAlignment="1">
      <alignment horizontal="center" wrapText="1" readingOrder="1"/>
    </xf>
    <xf numFmtId="1" fontId="2" fillId="7" borderId="3" xfId="0" applyNumberFormat="1" applyFont="1" applyFill="1" applyBorder="1" applyAlignment="1">
      <alignment horizontal="center" wrapText="1" readingOrder="1"/>
    </xf>
    <xf numFmtId="0" fontId="7" fillId="0" borderId="0" xfId="0" applyFont="1"/>
  </cellXfs>
  <cellStyles count="3">
    <cellStyle name="20% - Accent5" xfId="2" builtinId="46"/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957-7C4E-4161-9FBF-0EC69D9D67E3}">
  <dimension ref="D2:L21"/>
  <sheetViews>
    <sheetView workbookViewId="0">
      <selection activeCell="D21" sqref="D21"/>
    </sheetView>
  </sheetViews>
  <sheetFormatPr defaultRowHeight="14.5"/>
  <sheetData>
    <row r="2" spans="4:12">
      <c r="D2" s="3" t="s">
        <v>46</v>
      </c>
      <c r="H2" s="3" t="s">
        <v>70</v>
      </c>
      <c r="K2" s="3" t="s">
        <v>1</v>
      </c>
    </row>
    <row r="3" spans="4:12">
      <c r="D3" t="s">
        <v>47</v>
      </c>
      <c r="H3" t="s">
        <v>34</v>
      </c>
      <c r="K3" t="s">
        <v>9</v>
      </c>
      <c r="L3" s="2"/>
    </row>
    <row r="4" spans="4:12">
      <c r="D4" t="s">
        <v>42</v>
      </c>
      <c r="H4" t="s">
        <v>39</v>
      </c>
      <c r="K4" t="s">
        <v>10</v>
      </c>
      <c r="L4" s="2"/>
    </row>
    <row r="5" spans="4:12">
      <c r="D5" t="s">
        <v>4</v>
      </c>
      <c r="H5" t="s">
        <v>40</v>
      </c>
      <c r="K5" t="s">
        <v>11</v>
      </c>
      <c r="L5" s="2"/>
    </row>
    <row r="6" spans="4:12">
      <c r="D6" t="s">
        <v>4</v>
      </c>
      <c r="H6" t="s">
        <v>35</v>
      </c>
      <c r="K6" t="s">
        <v>12</v>
      </c>
      <c r="L6" s="2"/>
    </row>
    <row r="7" spans="4:12">
      <c r="D7" t="s">
        <v>5</v>
      </c>
      <c r="K7" t="s">
        <v>13</v>
      </c>
      <c r="L7" s="2"/>
    </row>
    <row r="8" spans="4:12">
      <c r="D8" t="s">
        <v>5</v>
      </c>
      <c r="H8" s="2"/>
      <c r="K8" t="s">
        <v>14</v>
      </c>
      <c r="L8" s="2"/>
    </row>
    <row r="9" spans="4:12">
      <c r="D9" t="s">
        <v>6</v>
      </c>
      <c r="K9" t="s">
        <v>15</v>
      </c>
      <c r="L9" s="2"/>
    </row>
    <row r="10" spans="4:12">
      <c r="D10" t="s">
        <v>43</v>
      </c>
      <c r="K10" t="s">
        <v>16</v>
      </c>
      <c r="L10" s="2"/>
    </row>
    <row r="11" spans="4:12">
      <c r="D11" t="s">
        <v>44</v>
      </c>
      <c r="K11" t="s">
        <v>17</v>
      </c>
      <c r="L11" s="2"/>
    </row>
    <row r="12" spans="4:12">
      <c r="D12" t="s">
        <v>45</v>
      </c>
      <c r="K12" t="s">
        <v>18</v>
      </c>
      <c r="L12" s="2"/>
    </row>
    <row r="13" spans="4:12">
      <c r="D13" t="s">
        <v>7</v>
      </c>
      <c r="K13" t="s">
        <v>19</v>
      </c>
      <c r="L13" s="2"/>
    </row>
    <row r="14" spans="4:12">
      <c r="D14" t="s">
        <v>8</v>
      </c>
      <c r="K14" t="s">
        <v>20</v>
      </c>
      <c r="L14" s="2"/>
    </row>
    <row r="15" spans="4:12">
      <c r="D15" t="s">
        <v>0</v>
      </c>
      <c r="K15" t="s">
        <v>21</v>
      </c>
      <c r="L15" s="2"/>
    </row>
    <row r="16" spans="4:12">
      <c r="D16" t="s">
        <v>36</v>
      </c>
      <c r="K16" t="s">
        <v>2</v>
      </c>
      <c r="L16" s="2"/>
    </row>
    <row r="17" spans="4:12">
      <c r="D17" t="s">
        <v>41</v>
      </c>
      <c r="K17" t="s">
        <v>3</v>
      </c>
      <c r="L17" s="2"/>
    </row>
    <row r="18" spans="4:12">
      <c r="D18" t="s">
        <v>73</v>
      </c>
      <c r="K18" t="s">
        <v>38</v>
      </c>
    </row>
    <row r="19" spans="4:12">
      <c r="D19" t="s">
        <v>74</v>
      </c>
      <c r="K19" t="s">
        <v>55</v>
      </c>
    </row>
    <row r="20" spans="4:12">
      <c r="D20" t="s">
        <v>77</v>
      </c>
      <c r="K20" t="s">
        <v>57</v>
      </c>
    </row>
    <row r="21" spans="4:12">
      <c r="K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A04-207D-4144-92F8-9A8A86CEED7F}">
  <dimension ref="A1"/>
  <sheetViews>
    <sheetView topLeftCell="A13"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4526-8286-4257-8B46-E195D4F721E3}">
  <dimension ref="A1:M15"/>
  <sheetViews>
    <sheetView tabSelected="1" zoomScale="145" zoomScaleNormal="145" workbookViewId="0">
      <selection activeCell="M12" sqref="M12"/>
    </sheetView>
  </sheetViews>
  <sheetFormatPr defaultRowHeight="14.5"/>
  <cols>
    <col min="1" max="1" width="13.7265625" customWidth="1"/>
    <col min="2" max="2" width="12.26953125" customWidth="1"/>
    <col min="3" max="3" width="10.1796875" bestFit="1" customWidth="1"/>
    <col min="4" max="4" width="13.81640625" bestFit="1" customWidth="1"/>
    <col min="5" max="5" width="15.54296875" customWidth="1"/>
    <col min="6" max="6" width="16" bestFit="1" customWidth="1"/>
    <col min="7" max="7" width="15.54296875" customWidth="1"/>
    <col min="8" max="8" width="13.81640625" customWidth="1"/>
    <col min="9" max="9" width="13" customWidth="1"/>
    <col min="10" max="10" width="14.54296875" customWidth="1"/>
    <col min="11" max="11" width="13.7265625" customWidth="1"/>
    <col min="12" max="12" width="11.54296875" customWidth="1"/>
    <col min="13" max="13" width="12.81640625" customWidth="1"/>
  </cols>
  <sheetData>
    <row r="1" spans="1:13">
      <c r="A1" t="s">
        <v>58</v>
      </c>
    </row>
    <row r="2" spans="1:13" ht="17.25" customHeight="1">
      <c r="A2" s="27" t="s">
        <v>59</v>
      </c>
      <c r="B2" s="27" t="s">
        <v>63</v>
      </c>
    </row>
    <row r="3" spans="1:13">
      <c r="A3" s="27" t="s">
        <v>60</v>
      </c>
      <c r="B3" s="27" t="s">
        <v>64</v>
      </c>
    </row>
    <row r="4" spans="1:13">
      <c r="A4" s="27" t="s">
        <v>71</v>
      </c>
      <c r="B4" s="27">
        <f>COUNTA(A11:A1048576)</f>
        <v>5</v>
      </c>
    </row>
    <row r="5" spans="1:13">
      <c r="A5" s="27" t="s">
        <v>72</v>
      </c>
      <c r="B5" s="27">
        <f>COUNTA(B6:XFD6)</f>
        <v>12</v>
      </c>
    </row>
    <row r="6" spans="1:13">
      <c r="A6" s="1" t="s">
        <v>78</v>
      </c>
      <c r="B6" s="12" t="s">
        <v>34</v>
      </c>
      <c r="C6" s="12" t="s">
        <v>39</v>
      </c>
      <c r="D6" s="12" t="s">
        <v>39</v>
      </c>
      <c r="E6" s="12" t="s">
        <v>39</v>
      </c>
      <c r="F6" s="12" t="s">
        <v>40</v>
      </c>
      <c r="G6" s="12" t="s">
        <v>35</v>
      </c>
      <c r="H6" s="13" t="s">
        <v>35</v>
      </c>
      <c r="I6" s="13" t="s">
        <v>35</v>
      </c>
      <c r="J6" s="12" t="s">
        <v>35</v>
      </c>
      <c r="K6" s="12" t="s">
        <v>35</v>
      </c>
      <c r="L6" s="13" t="s">
        <v>40</v>
      </c>
      <c r="M6" s="12" t="s">
        <v>34</v>
      </c>
    </row>
    <row r="7" spans="1:13" ht="22">
      <c r="A7" s="1" t="s">
        <v>80</v>
      </c>
      <c r="B7" s="12" t="s">
        <v>0</v>
      </c>
      <c r="C7" s="12" t="s">
        <v>42</v>
      </c>
      <c r="D7" s="12" t="s">
        <v>47</v>
      </c>
      <c r="E7" s="12" t="s">
        <v>47</v>
      </c>
      <c r="F7" s="12" t="s">
        <v>47</v>
      </c>
      <c r="G7" s="12" t="s">
        <v>47</v>
      </c>
      <c r="H7" s="13" t="s">
        <v>73</v>
      </c>
      <c r="I7" s="13" t="s">
        <v>74</v>
      </c>
      <c r="J7" s="12" t="s">
        <v>5</v>
      </c>
      <c r="K7" s="12" t="s">
        <v>6</v>
      </c>
      <c r="L7" s="13" t="s">
        <v>47</v>
      </c>
      <c r="M7" s="12" t="s">
        <v>41</v>
      </c>
    </row>
    <row r="8" spans="1:13" ht="22">
      <c r="A8" s="1" t="s">
        <v>79</v>
      </c>
      <c r="B8" s="12" t="s">
        <v>37</v>
      </c>
      <c r="C8" s="12" t="s">
        <v>9</v>
      </c>
      <c r="D8" s="12" t="s">
        <v>9</v>
      </c>
      <c r="E8" s="12" t="s">
        <v>9</v>
      </c>
      <c r="F8" s="12" t="s">
        <v>9</v>
      </c>
      <c r="G8" s="12" t="s">
        <v>10</v>
      </c>
      <c r="H8" s="13" t="s">
        <v>9</v>
      </c>
      <c r="I8" s="13" t="s">
        <v>9</v>
      </c>
      <c r="J8" s="12" t="s">
        <v>9</v>
      </c>
      <c r="K8" s="12" t="s">
        <v>10</v>
      </c>
      <c r="L8" s="13" t="s">
        <v>55</v>
      </c>
      <c r="M8" s="12" t="s">
        <v>37</v>
      </c>
    </row>
    <row r="9" spans="1:13">
      <c r="A9" s="10" t="s">
        <v>62</v>
      </c>
      <c r="B9" s="14"/>
      <c r="C9" s="15" t="s">
        <v>22</v>
      </c>
      <c r="D9" s="15" t="s">
        <v>23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54</v>
      </c>
      <c r="L9" s="16" t="s">
        <v>56</v>
      </c>
      <c r="M9" s="15"/>
    </row>
    <row r="10" spans="1:13" ht="32.5">
      <c r="A10" s="11" t="s">
        <v>61</v>
      </c>
      <c r="B10" s="14"/>
      <c r="C10" s="23" t="s">
        <v>33</v>
      </c>
      <c r="D10" s="23" t="s">
        <v>25</v>
      </c>
      <c r="E10" s="23" t="s">
        <v>26</v>
      </c>
      <c r="F10" s="23" t="s">
        <v>24</v>
      </c>
      <c r="G10" s="23" t="s">
        <v>32</v>
      </c>
      <c r="H10" s="24" t="s">
        <v>75</v>
      </c>
      <c r="I10" s="24" t="s">
        <v>76</v>
      </c>
      <c r="J10" s="23" t="s">
        <v>48</v>
      </c>
      <c r="K10" s="23" t="s">
        <v>51</v>
      </c>
      <c r="L10" s="24" t="s">
        <v>81</v>
      </c>
      <c r="M10" s="23" t="s">
        <v>82</v>
      </c>
    </row>
    <row r="11" spans="1:13">
      <c r="A11" s="5" t="s">
        <v>65</v>
      </c>
      <c r="B11" s="17" t="s">
        <v>27</v>
      </c>
      <c r="C11" s="18">
        <v>0</v>
      </c>
      <c r="D11" s="19">
        <f>ROUND(E11+273.15,2)</f>
        <v>273.16000000000003</v>
      </c>
      <c r="E11" s="19">
        <v>0.01</v>
      </c>
      <c r="F11" s="9">
        <v>-0.1</v>
      </c>
      <c r="G11" s="9">
        <f>ROUND(F11-E11,1)</f>
        <v>-0.1</v>
      </c>
      <c r="H11" s="25">
        <v>0.05</v>
      </c>
      <c r="I11" s="26">
        <v>2</v>
      </c>
      <c r="J11" s="9">
        <v>0.2</v>
      </c>
      <c r="K11" s="9" t="s">
        <v>52</v>
      </c>
      <c r="L11" s="8">
        <v>1</v>
      </c>
      <c r="M11" s="9" t="s">
        <v>49</v>
      </c>
    </row>
    <row r="12" spans="1:13">
      <c r="A12" s="6" t="s">
        <v>66</v>
      </c>
      <c r="B12" s="17" t="s">
        <v>28</v>
      </c>
      <c r="C12" s="18">
        <v>15</v>
      </c>
      <c r="D12" s="19">
        <f t="shared" ref="D12:D15" si="0">ROUND(E12+273.15,2)</f>
        <v>288.16000000000003</v>
      </c>
      <c r="E12" s="19">
        <v>15.01</v>
      </c>
      <c r="F12" s="9">
        <v>15.1</v>
      </c>
      <c r="G12" s="9">
        <f t="shared" ref="G12:G15" si="1">ROUND(F12-E12,1)</f>
        <v>0.1</v>
      </c>
      <c r="H12" s="25">
        <v>0.05</v>
      </c>
      <c r="I12" s="26">
        <v>2</v>
      </c>
      <c r="J12" s="9">
        <v>0.2</v>
      </c>
      <c r="K12" s="9" t="s">
        <v>52</v>
      </c>
      <c r="L12" s="8">
        <v>2</v>
      </c>
      <c r="M12" s="9" t="s">
        <v>49</v>
      </c>
    </row>
    <row r="13" spans="1:13">
      <c r="A13" s="5" t="s">
        <v>67</v>
      </c>
      <c r="B13" s="17" t="s">
        <v>29</v>
      </c>
      <c r="C13" s="18">
        <v>25</v>
      </c>
      <c r="D13" s="19">
        <f t="shared" si="0"/>
        <v>298.17</v>
      </c>
      <c r="E13" s="19">
        <v>25.02</v>
      </c>
      <c r="F13" s="9">
        <v>25.2</v>
      </c>
      <c r="G13" s="9">
        <f t="shared" si="1"/>
        <v>0.2</v>
      </c>
      <c r="H13" s="25">
        <v>0.05</v>
      </c>
      <c r="I13" s="26">
        <v>2</v>
      </c>
      <c r="J13" s="9">
        <v>0.2</v>
      </c>
      <c r="K13" s="9" t="s">
        <v>52</v>
      </c>
      <c r="L13" s="8">
        <v>3</v>
      </c>
      <c r="M13" s="9" t="s">
        <v>50</v>
      </c>
    </row>
    <row r="14" spans="1:13">
      <c r="A14" s="6" t="s">
        <v>68</v>
      </c>
      <c r="B14" s="17" t="s">
        <v>30</v>
      </c>
      <c r="C14" s="18">
        <v>15</v>
      </c>
      <c r="D14" s="19">
        <f t="shared" si="0"/>
        <v>288.16000000000003</v>
      </c>
      <c r="E14" s="19">
        <v>15.01</v>
      </c>
      <c r="F14" s="9">
        <v>15.3</v>
      </c>
      <c r="G14" s="9">
        <f t="shared" si="1"/>
        <v>0.3</v>
      </c>
      <c r="H14" s="25">
        <v>0.05</v>
      </c>
      <c r="I14" s="26">
        <v>2</v>
      </c>
      <c r="J14" s="9">
        <v>0.2</v>
      </c>
      <c r="K14" s="9" t="s">
        <v>53</v>
      </c>
      <c r="L14" s="8">
        <v>4</v>
      </c>
      <c r="M14" s="9" t="s">
        <v>49</v>
      </c>
    </row>
    <row r="15" spans="1:13">
      <c r="A15" s="5" t="s">
        <v>69</v>
      </c>
      <c r="B15" s="20" t="s">
        <v>31</v>
      </c>
      <c r="C15" s="21">
        <v>0</v>
      </c>
      <c r="D15" s="19">
        <f t="shared" si="0"/>
        <v>273.16000000000003</v>
      </c>
      <c r="E15" s="22">
        <v>0.01</v>
      </c>
      <c r="F15" s="7">
        <v>0</v>
      </c>
      <c r="G15" s="9">
        <f t="shared" si="1"/>
        <v>0</v>
      </c>
      <c r="H15" s="25">
        <v>0.05</v>
      </c>
      <c r="I15" s="26">
        <v>2</v>
      </c>
      <c r="J15" s="7">
        <v>0.2</v>
      </c>
      <c r="K15" s="7" t="s">
        <v>52</v>
      </c>
      <c r="L15" s="4">
        <v>5</v>
      </c>
      <c r="M15" s="7" t="s">
        <v>49</v>
      </c>
    </row>
  </sheetData>
  <dataConsolidate/>
  <phoneticPr fontId="4" type="noConversion"/>
  <dataValidations count="3">
    <dataValidation type="list" allowBlank="1" showInputMessage="1" showErrorMessage="1" sqref="B8:M8" xr:uid="{01692EB9-2CFF-4754-B166-4E8AFE51A7B5}">
      <formula1>MeasurandType</formula1>
    </dataValidation>
    <dataValidation type="list" allowBlank="1" showInputMessage="1" showErrorMessage="1" sqref="B6:M6" xr:uid="{75EA51A4-45EC-43B4-8728-0EBA51E434E4}">
      <formula1>ColType</formula1>
    </dataValidation>
    <dataValidation type="list" allowBlank="1" showInputMessage="1" showErrorMessage="1" sqref="B7:M7" xr:uid="{05FBC35F-3A35-49D1-B65B-475EDB16B6B1}">
      <formula1>MetaType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Definitions</vt:lpstr>
      <vt:lpstr>AdministrativeData</vt:lpstr>
      <vt:lpstr>Table2</vt:lpstr>
      <vt:lpstr>ColType</vt:lpstr>
      <vt:lpstr>MeasurandType</vt:lpstr>
      <vt:lpstr>MetaType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2023-06-06T11:06:29Z</dcterms:modified>
</cp:coreProperties>
</file>