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O:\Projects\1901 NY-INFRA-FOT\DCC\Software\xpath_xls2xlm_by_python\"/>
    </mc:Choice>
  </mc:AlternateContent>
  <xr:revisionPtr revIDLastSave="0" documentId="13_ncr:1_{1A139B51-D709-4A5B-A154-F062C21F238D}" xr6:coauthVersionLast="47" xr6:coauthVersionMax="47" xr10:uidLastSave="{00000000-0000-0000-0000-000000000000}"/>
  <bookViews>
    <workbookView xWindow="720" yWindow="720" windowWidth="27750" windowHeight="15910" xr2:uid="{00000000-000D-0000-FFFF-FFFF00000000}"/>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2" l="1"/>
  <c r="K57" i="2"/>
  <c r="O57" i="2"/>
  <c r="Q57" i="2"/>
  <c r="R57" i="2"/>
  <c r="S57" i="2"/>
  <c r="D57" i="2"/>
  <c r="E55" i="2"/>
  <c r="E57" i="2" s="1"/>
  <c r="F55" i="2"/>
  <c r="F57" i="2" s="1"/>
  <c r="G55" i="2"/>
  <c r="G57" i="2" s="1"/>
  <c r="H55" i="2"/>
  <c r="H57" i="2" s="1"/>
  <c r="I55" i="2"/>
  <c r="J55" i="2"/>
  <c r="J57" i="2" s="1"/>
  <c r="K55" i="2"/>
  <c r="L55" i="2"/>
  <c r="L57" i="2" s="1"/>
  <c r="M55" i="2"/>
  <c r="M57" i="2" s="1"/>
  <c r="N55" i="2"/>
  <c r="N57" i="2" s="1"/>
  <c r="O55" i="2"/>
  <c r="P55" i="2"/>
  <c r="P57" i="2" s="1"/>
  <c r="Q55" i="2"/>
  <c r="R55" i="2"/>
  <c r="S55" i="2"/>
  <c r="D55" i="2"/>
  <c r="C55" i="2"/>
  <c r="C59" i="2"/>
  <c r="C61" i="2"/>
  <c r="C63" i="2"/>
  <c r="C66" i="2"/>
  <c r="C68" i="2"/>
  <c r="C57" i="2" l="1"/>
</calcChain>
</file>

<file path=xl/sharedStrings.xml><?xml version="1.0" encoding="utf-8"?>
<sst xmlns="http://schemas.openxmlformats.org/spreadsheetml/2006/main" count="144" uniqueCount="134">
  <si>
    <t>DFM_OrderNo</t>
  </si>
  <si>
    <t>DFM_CalLab_Email</t>
  </si>
  <si>
    <t>DFM_CalLab_Phone</t>
  </si>
  <si>
    <t>DFM_CalLab_City</t>
  </si>
  <si>
    <t>DFM_CalLab_PostalCode</t>
  </si>
  <si>
    <t>DFM_Customer_City</t>
  </si>
  <si>
    <t>DFM_Customer_PostalCode</t>
  </si>
  <si>
    <t>Label</t>
  </si>
  <si>
    <t>Value</t>
  </si>
  <si>
    <t>UserLabel</t>
  </si>
  <si>
    <t>DFM A/S</t>
  </si>
  <si>
    <t>DFM_ArrivalDate</t>
  </si>
  <si>
    <t>DFM_StartDate</t>
  </si>
  <si>
    <t>DFM_EndDate</t>
  </si>
  <si>
    <t>DFM_SignedBy</t>
  </si>
  <si>
    <t>DFM_Procedure</t>
  </si>
  <si>
    <t>\degreeCelcius</t>
  </si>
  <si>
    <t>2</t>
  </si>
  <si>
    <t>23</t>
  </si>
  <si>
    <t>0.95</t>
  </si>
  <si>
    <t>The reported expanded uncertaintyis based upon a standard uncertainty multiplied by a coverage factor k=2, providing a level of confidence of approximately 95 %.</t>
  </si>
  <si>
    <t>The calibrations are made at constant temperatures by comparison wiht laboratory standards traceable to SI.</t>
  </si>
  <si>
    <t xml:space="preserve">Temperature is measured via DFM resistancethermometer Rosemount CE162/5091, with DFM calibration certificate number TIR2015. The calibration is executed in situ. </t>
  </si>
  <si>
    <t>DFM proceedure Q2KAL251</t>
  </si>
  <si>
    <t>Hørsholm</t>
  </si>
  <si>
    <t>2970</t>
  </si>
  <si>
    <t>+45 7730 5800</t>
  </si>
  <si>
    <t>This certificate may not be reproduced except in full without the written approval of the laboratory.</t>
  </si>
  <si>
    <t>The calibration is performed under DANAK accreditation no. 255.\nDANAK is one of the signatories ot the EA Multilateral Agreement and the ILAC multilateral agreement for the mutual recognition of calibration certificates.</t>
  </si>
  <si>
    <t>DK-255</t>
  </si>
  <si>
    <t>DANAK</t>
  </si>
  <si>
    <t>www.dfm.dk</t>
  </si>
  <si>
    <t>Administration@dfm.dk</t>
  </si>
  <si>
    <t>DFM_CalLab_CompanyName</t>
  </si>
  <si>
    <t>DFM_CalLab_Street1</t>
  </si>
  <si>
    <t>DFM_CalLab_Country</t>
  </si>
  <si>
    <t>DFM_CalLab_Webpage</t>
  </si>
  <si>
    <t>DFM_LabTemperature_Value</t>
  </si>
  <si>
    <t>DFM_LabTemperature_Unit</t>
  </si>
  <si>
    <t>DFM_LabTemperature_U</t>
  </si>
  <si>
    <t>DFM_Reference_Statement</t>
  </si>
  <si>
    <t>DFM_Customer_CompanyName</t>
  </si>
  <si>
    <t>DFM_Customer_CompanyStreet1</t>
  </si>
  <si>
    <t>DFM_Item1_Description</t>
  </si>
  <si>
    <t>DFM_Customer_Att</t>
  </si>
  <si>
    <t>DFM_Customer_Country</t>
  </si>
  <si>
    <t>DFM_Item1_Maufacturer</t>
  </si>
  <si>
    <t>DFM_Item1_SerialNo</t>
  </si>
  <si>
    <t>DFM_Item1_ID</t>
  </si>
  <si>
    <t>DFM_Accreditation_Body</t>
  </si>
  <si>
    <t>DFM_Accreditation_CALRegNo</t>
  </si>
  <si>
    <t>DFM_Accreditation_Statement</t>
  </si>
  <si>
    <t>DFM_TermsOfUse_Statement</t>
  </si>
  <si>
    <t>DFM_Software_Name</t>
  </si>
  <si>
    <t>DFM_Software_Version</t>
  </si>
  <si>
    <t>DFM substituter</t>
  </si>
  <si>
    <t>v0.0.1</t>
  </si>
  <si>
    <t>DFM_Customer_Email</t>
  </si>
  <si>
    <t>DFM_CertificateNo</t>
  </si>
  <si>
    <t>DFM_LabTemperature_Description</t>
  </si>
  <si>
    <t xml:space="preserve">Kogle Alle </t>
  </si>
  <si>
    <t>5</t>
  </si>
  <si>
    <t>DFM_Item1_Name</t>
  </si>
  <si>
    <t>Temperature sensor</t>
  </si>
  <si>
    <t>DFM_Item1_Result1_Display1_Unit</t>
  </si>
  <si>
    <t>DFM_Item1_Result1_Display1_Value</t>
  </si>
  <si>
    <t>DFM_Item1_Result1_Display1_Uncertainty_Value</t>
  </si>
  <si>
    <t>DFM_Item1_Result1_Display1_Uncertainty_k</t>
  </si>
  <si>
    <t>DFM_Item1_Result1_Display1_Uncertainty_Conf</t>
  </si>
  <si>
    <t>DFM_Item1_Result1_Display1_Uncertainty_Description</t>
  </si>
  <si>
    <t>DFM_Item1_Result1_Display2_Unit</t>
  </si>
  <si>
    <t>DFM_Item1_Result1_Display2_Value</t>
  </si>
  <si>
    <t>DFM_Item1_Result1_Display2_Uncertainty_Value</t>
  </si>
  <si>
    <t>DFM_Item1_Result1_Display2_Uncertainty_k</t>
  </si>
  <si>
    <t>DFM_Item1_Result1_Display2_Uncertainty_Conf</t>
  </si>
  <si>
    <t>\ohm</t>
  </si>
  <si>
    <t>Digitaltermometer</t>
  </si>
  <si>
    <t>Fluke</t>
  </si>
  <si>
    <t>1523</t>
  </si>
  <si>
    <t>8000650430</t>
  </si>
  <si>
    <t>2022-02-18</t>
  </si>
  <si>
    <t>2022-02-21</t>
  </si>
  <si>
    <t>2022-02-22</t>
  </si>
  <si>
    <t>DFM_Unique_ID</t>
  </si>
  <si>
    <t>DFM_Item1_Result1_Name_en</t>
  </si>
  <si>
    <t>DFM_Item1_Result1_Name_da</t>
  </si>
  <si>
    <t>Temperaturer i henhold til ITS-90</t>
  </si>
  <si>
    <t>DFM_Customer_CompanyStreet_No</t>
  </si>
  <si>
    <t>DK</t>
  </si>
  <si>
    <t>DFM_CalLab_Street_No</t>
  </si>
  <si>
    <t>DFM_Item1_Norm</t>
  </si>
  <si>
    <t>DKD-R 5-1:2018</t>
  </si>
  <si>
    <t>DFM_Item1_Model</t>
  </si>
  <si>
    <t>DFM_Reference1_name</t>
  </si>
  <si>
    <t>Standard Platinum Resistance Thermometer</t>
  </si>
  <si>
    <t>DFM_Reference1_manufacturer</t>
  </si>
  <si>
    <t>DFM_Reference1_model</t>
  </si>
  <si>
    <t>Rosemount</t>
  </si>
  <si>
    <t>DFM_Reference1_serial</t>
  </si>
  <si>
    <t>162CE</t>
  </si>
  <si>
    <t>5091</t>
  </si>
  <si>
    <t>DFM_Reference1_ID</t>
  </si>
  <si>
    <t>DFM-1546</t>
  </si>
  <si>
    <t>DFM_Item1_Result1_Reference_Value_degC</t>
  </si>
  <si>
    <t>DFM_Item1_Result1_Reference_Value_K</t>
  </si>
  <si>
    <t>Ref_Val_degC</t>
  </si>
  <si>
    <t>\kelvin</t>
  </si>
  <si>
    <t>DFM_Item1_Result1_Reference_Unit_K</t>
  </si>
  <si>
    <t>DFM_Item1_Result1_Reference_Unit_degC</t>
  </si>
  <si>
    <t>DFM_Item1_Result1_ReferenceValue</t>
  </si>
  <si>
    <t>DFM_Item1_Result1_ReferenceUnit</t>
  </si>
  <si>
    <t>Temperatures accordign to ITS-90</t>
  </si>
  <si>
    <t>U_Ref_Val_degC</t>
  </si>
  <si>
    <t>Ref_Val_Ohm</t>
  </si>
  <si>
    <t>U_ref_Val_Ohm</t>
  </si>
  <si>
    <t>k_Ref_Val_degC</t>
  </si>
  <si>
    <t>Certificate_no</t>
  </si>
  <si>
    <t>Supplier_Name</t>
  </si>
  <si>
    <t>Id_no</t>
  </si>
  <si>
    <t>Calibr_date</t>
  </si>
  <si>
    <t>DFM_Accreditation_traceable</t>
  </si>
  <si>
    <t>true</t>
  </si>
  <si>
    <t>DFM_Accreditation_valid</t>
  </si>
  <si>
    <t>DFM-T220000</t>
  </si>
  <si>
    <t>Danish Measurement Company Ltd.</t>
  </si>
  <si>
    <t>mm@dmc.dk</t>
  </si>
  <si>
    <t>Måløv</t>
  </si>
  <si>
    <t>9899</t>
  </si>
  <si>
    <t>8864333</t>
  </si>
  <si>
    <t>DMC-2769</t>
  </si>
  <si>
    <t>Målervej</t>
  </si>
  <si>
    <t>16, 1. sal</t>
  </si>
  <si>
    <t>Mads Målermand</t>
  </si>
  <si>
    <t>J. S. Nielsen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</si>
</sst>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0" fillId="0" borderId="0" xfId="0" quotePrefix="1"/>
    <xf numFmtId="0" fontId="2" fillId="0" borderId="0" xfId="1"/>
    <xf numFmtId="0" fontId="2" fillId="0" borderId="0" xfId="1"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5" Type="http://schemas.openxmlformats.org/officeDocument/2006/relationships/printerSettings" Target="../printerSettings/printerSettings1.bin"/><Relationship Id="rId4" Type="http://schemas.openxmlformats.org/officeDocument/2006/relationships/hyperlink" Target="mailto:mm@dmc.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FD4CA-93C3-4ECE-86E9-E1E372D78379}">
  <dimension ref="A1:S70"/>
  <sheetViews>
    <sheetView tabSelected="1" zoomScaleNormal="100" workbookViewId="0">
      <selection activeCell="C25" sqref="C25"/>
    </sheetView>
  </sheetViews>
  <sheetFormatPr defaultRowHeight="14.5" x14ac:dyDescent="0.35"/>
  <cols>
    <col min="1" max="1" width="19.453125" customWidth="1"/>
    <col min="2" max="2" width="44.26953125" bestFit="1" customWidth="1"/>
    <col min="3" max="3" width="34.54296875" customWidth="1"/>
  </cols>
  <sheetData>
    <row r="1" spans="1:3" x14ac:dyDescent="0.35">
      <c r="A1" s="1" t="s">
        <v>9</v>
      </c>
      <c r="B1" s="1" t="s">
        <v>7</v>
      </c>
      <c r="C1" s="1" t="s">
        <v>8</v>
      </c>
    </row>
    <row r="2" spans="1:3" x14ac:dyDescent="0.35">
      <c r="B2" t="s">
        <v>53</v>
      </c>
      <c r="C2" t="s">
        <v>55</v>
      </c>
    </row>
    <row r="3" spans="1:3" x14ac:dyDescent="0.35">
      <c r="B3" t="s">
        <v>54</v>
      </c>
      <c r="C3" t="s">
        <v>56</v>
      </c>
    </row>
    <row r="4" spans="1:3" x14ac:dyDescent="0.35">
      <c r="B4" t="s">
        <v>83</v>
      </c>
      <c r="C4" s="2" t="s">
        <v>123</v>
      </c>
    </row>
    <row r="5" spans="1:3" x14ac:dyDescent="0.35">
      <c r="A5" t="s">
        <v>116</v>
      </c>
      <c r="B5" t="s">
        <v>58</v>
      </c>
      <c r="C5" s="2" t="s">
        <v>123</v>
      </c>
    </row>
    <row r="6" spans="1:3" x14ac:dyDescent="0.35">
      <c r="B6" t="s">
        <v>0</v>
      </c>
      <c r="C6" s="2" t="s">
        <v>79</v>
      </c>
    </row>
    <row r="7" spans="1:3" x14ac:dyDescent="0.35">
      <c r="B7" t="s">
        <v>11</v>
      </c>
      <c r="C7" s="2" t="s">
        <v>80</v>
      </c>
    </row>
    <row r="8" spans="1:3" x14ac:dyDescent="0.35">
      <c r="B8" t="s">
        <v>12</v>
      </c>
      <c r="C8" s="2" t="s">
        <v>81</v>
      </c>
    </row>
    <row r="9" spans="1:3" x14ac:dyDescent="0.35">
      <c r="A9" t="s">
        <v>119</v>
      </c>
      <c r="B9" t="s">
        <v>13</v>
      </c>
      <c r="C9" s="2" t="s">
        <v>82</v>
      </c>
    </row>
    <row r="10" spans="1:3" x14ac:dyDescent="0.35">
      <c r="B10" t="s">
        <v>43</v>
      </c>
      <c r="C10" t="s">
        <v>76</v>
      </c>
    </row>
    <row r="11" spans="1:3" x14ac:dyDescent="0.35">
      <c r="B11" t="s">
        <v>62</v>
      </c>
      <c r="C11" t="s">
        <v>77</v>
      </c>
    </row>
    <row r="12" spans="1:3" x14ac:dyDescent="0.35">
      <c r="B12" t="s">
        <v>46</v>
      </c>
      <c r="C12" t="s">
        <v>63</v>
      </c>
    </row>
    <row r="13" spans="1:3" x14ac:dyDescent="0.35">
      <c r="B13" t="s">
        <v>92</v>
      </c>
      <c r="C13" s="2" t="s">
        <v>78</v>
      </c>
    </row>
    <row r="14" spans="1:3" x14ac:dyDescent="0.35">
      <c r="B14" t="s">
        <v>47</v>
      </c>
      <c r="C14" s="2" t="s">
        <v>128</v>
      </c>
    </row>
    <row r="15" spans="1:3" x14ac:dyDescent="0.35">
      <c r="A15" t="s">
        <v>118</v>
      </c>
      <c r="B15" t="s">
        <v>48</v>
      </c>
      <c r="C15" s="2" t="s">
        <v>129</v>
      </c>
    </row>
    <row r="16" spans="1:3" x14ac:dyDescent="0.35">
      <c r="A16" t="s">
        <v>117</v>
      </c>
      <c r="B16" t="s">
        <v>33</v>
      </c>
      <c r="C16" t="s">
        <v>10</v>
      </c>
    </row>
    <row r="17" spans="2:3" x14ac:dyDescent="0.35">
      <c r="B17" t="s">
        <v>1</v>
      </c>
      <c r="C17" s="3" t="s">
        <v>32</v>
      </c>
    </row>
    <row r="18" spans="2:3" x14ac:dyDescent="0.35">
      <c r="B18" t="s">
        <v>2</v>
      </c>
      <c r="C18" s="2" t="s">
        <v>26</v>
      </c>
    </row>
    <row r="19" spans="2:3" x14ac:dyDescent="0.35">
      <c r="B19" t="s">
        <v>3</v>
      </c>
      <c r="C19" t="s">
        <v>24</v>
      </c>
    </row>
    <row r="20" spans="2:3" x14ac:dyDescent="0.35">
      <c r="B20" t="s">
        <v>35</v>
      </c>
      <c r="C20" t="s">
        <v>88</v>
      </c>
    </row>
    <row r="21" spans="2:3" x14ac:dyDescent="0.35">
      <c r="B21" t="s">
        <v>4</v>
      </c>
      <c r="C21" s="2" t="s">
        <v>25</v>
      </c>
    </row>
    <row r="22" spans="2:3" x14ac:dyDescent="0.35">
      <c r="B22" t="s">
        <v>34</v>
      </c>
      <c r="C22" t="s">
        <v>60</v>
      </c>
    </row>
    <row r="23" spans="2:3" x14ac:dyDescent="0.35">
      <c r="B23" t="s">
        <v>89</v>
      </c>
      <c r="C23" s="4" t="s">
        <v>61</v>
      </c>
    </row>
    <row r="24" spans="2:3" x14ac:dyDescent="0.35">
      <c r="B24" t="s">
        <v>36</v>
      </c>
      <c r="C24" s="3" t="s">
        <v>31</v>
      </c>
    </row>
    <row r="25" spans="2:3" x14ac:dyDescent="0.35">
      <c r="B25" t="s">
        <v>14</v>
      </c>
      <c r="C25" s="2" t="s">
        <v>133</v>
      </c>
    </row>
    <row r="26" spans="2:3" x14ac:dyDescent="0.35">
      <c r="B26" t="s">
        <v>41</v>
      </c>
      <c r="C26" t="s">
        <v>124</v>
      </c>
    </row>
    <row r="27" spans="2:3" x14ac:dyDescent="0.35">
      <c r="B27" t="s">
        <v>57</v>
      </c>
      <c r="C27" s="3" t="s">
        <v>125</v>
      </c>
    </row>
    <row r="28" spans="2:3" x14ac:dyDescent="0.35">
      <c r="B28" t="s">
        <v>5</v>
      </c>
      <c r="C28" s="2" t="s">
        <v>126</v>
      </c>
    </row>
    <row r="29" spans="2:3" x14ac:dyDescent="0.35">
      <c r="B29" t="s">
        <v>45</v>
      </c>
      <c r="C29" s="2" t="s">
        <v>88</v>
      </c>
    </row>
    <row r="30" spans="2:3" x14ac:dyDescent="0.35">
      <c r="B30" t="s">
        <v>6</v>
      </c>
      <c r="C30" s="2" t="s">
        <v>127</v>
      </c>
    </row>
    <row r="31" spans="2:3" x14ac:dyDescent="0.35">
      <c r="B31" t="s">
        <v>42</v>
      </c>
      <c r="C31" t="s">
        <v>130</v>
      </c>
    </row>
    <row r="32" spans="2:3" x14ac:dyDescent="0.35">
      <c r="B32" t="s">
        <v>87</v>
      </c>
      <c r="C32" s="2" t="s">
        <v>131</v>
      </c>
    </row>
    <row r="33" spans="2:3" x14ac:dyDescent="0.35">
      <c r="B33" t="s">
        <v>44</v>
      </c>
      <c r="C33" t="s">
        <v>132</v>
      </c>
    </row>
    <row r="34" spans="2:3" x14ac:dyDescent="0.35">
      <c r="B34" t="s">
        <v>50</v>
      </c>
      <c r="C34" t="s">
        <v>29</v>
      </c>
    </row>
    <row r="35" spans="2:3" x14ac:dyDescent="0.35">
      <c r="B35" t="s">
        <v>120</v>
      </c>
      <c r="C35" s="2" t="s">
        <v>121</v>
      </c>
    </row>
    <row r="36" spans="2:3" x14ac:dyDescent="0.35">
      <c r="B36" t="s">
        <v>122</v>
      </c>
      <c r="C36" s="2" t="s">
        <v>121</v>
      </c>
    </row>
    <row r="37" spans="2:3" x14ac:dyDescent="0.35">
      <c r="B37" t="s">
        <v>51</v>
      </c>
      <c r="C37" t="s">
        <v>28</v>
      </c>
    </row>
    <row r="38" spans="2:3" x14ac:dyDescent="0.35">
      <c r="B38" t="s">
        <v>49</v>
      </c>
      <c r="C38" s="2" t="s">
        <v>30</v>
      </c>
    </row>
    <row r="39" spans="2:3" x14ac:dyDescent="0.35">
      <c r="B39" t="s">
        <v>52</v>
      </c>
      <c r="C39" t="s">
        <v>27</v>
      </c>
    </row>
    <row r="40" spans="2:3" x14ac:dyDescent="0.35">
      <c r="B40" t="s">
        <v>84</v>
      </c>
      <c r="C40" t="s">
        <v>111</v>
      </c>
    </row>
    <row r="41" spans="2:3" x14ac:dyDescent="0.35">
      <c r="B41" t="s">
        <v>85</v>
      </c>
      <c r="C41" s="2" t="s">
        <v>86</v>
      </c>
    </row>
    <row r="42" spans="2:3" x14ac:dyDescent="0.35">
      <c r="B42" t="s">
        <v>15</v>
      </c>
      <c r="C42" t="s">
        <v>23</v>
      </c>
    </row>
    <row r="43" spans="2:3" x14ac:dyDescent="0.35">
      <c r="B43" t="s">
        <v>93</v>
      </c>
      <c r="C43" t="s">
        <v>94</v>
      </c>
    </row>
    <row r="44" spans="2:3" x14ac:dyDescent="0.35">
      <c r="B44" t="s">
        <v>95</v>
      </c>
      <c r="C44" s="2" t="s">
        <v>97</v>
      </c>
    </row>
    <row r="45" spans="2:3" x14ac:dyDescent="0.35">
      <c r="B45" t="s">
        <v>96</v>
      </c>
      <c r="C45" s="2" t="s">
        <v>99</v>
      </c>
    </row>
    <row r="46" spans="2:3" x14ac:dyDescent="0.35">
      <c r="B46" t="s">
        <v>98</v>
      </c>
      <c r="C46" s="2" t="s">
        <v>100</v>
      </c>
    </row>
    <row r="47" spans="2:3" x14ac:dyDescent="0.35">
      <c r="B47" t="s">
        <v>101</v>
      </c>
      <c r="C47" s="2" t="s">
        <v>102</v>
      </c>
    </row>
    <row r="48" spans="2:3" x14ac:dyDescent="0.35">
      <c r="B48" t="s">
        <v>40</v>
      </c>
      <c r="C48" t="s">
        <v>22</v>
      </c>
    </row>
    <row r="49" spans="1:19" x14ac:dyDescent="0.35">
      <c r="B49" t="s">
        <v>59</v>
      </c>
      <c r="C49" t="s">
        <v>21</v>
      </c>
    </row>
    <row r="50" spans="1:19" x14ac:dyDescent="0.35">
      <c r="B50" t="s">
        <v>37</v>
      </c>
      <c r="C50" s="2" t="s">
        <v>18</v>
      </c>
    </row>
    <row r="51" spans="1:19" x14ac:dyDescent="0.35">
      <c r="B51" t="s">
        <v>38</v>
      </c>
      <c r="C51" s="2" t="s">
        <v>16</v>
      </c>
    </row>
    <row r="52" spans="1:19" x14ac:dyDescent="0.35">
      <c r="B52" t="s">
        <v>39</v>
      </c>
      <c r="C52" s="2" t="s">
        <v>17</v>
      </c>
    </row>
    <row r="53" spans="1:19" x14ac:dyDescent="0.35">
      <c r="B53" t="s">
        <v>90</v>
      </c>
      <c r="C53" t="s">
        <v>91</v>
      </c>
    </row>
    <row r="54" spans="1:19" x14ac:dyDescent="0.35">
      <c r="B54" t="s">
        <v>69</v>
      </c>
      <c r="C54" t="s">
        <v>20</v>
      </c>
    </row>
    <row r="55" spans="1:19" x14ac:dyDescent="0.35">
      <c r="B55" t="s">
        <v>109</v>
      </c>
      <c r="C55" s="2" t="str">
        <f>_xlfn.TEXTJOIN(" ",TRUE, D55:S55)</f>
        <v>273.15 233.146 253.149 263.146 278.148 283.153 293.152 309.153 323.154 333.155 343.154 353.151 394.155 413.15 423.151 273.15</v>
      </c>
      <c r="D55">
        <f>D59+273.15</f>
        <v>273.14999999999998</v>
      </c>
      <c r="E55">
        <f t="shared" ref="E55:S55" si="0">E59+273.15</f>
        <v>233.14599999999999</v>
      </c>
      <c r="F55">
        <f t="shared" si="0"/>
        <v>253.14899999999997</v>
      </c>
      <c r="G55">
        <f t="shared" si="0"/>
        <v>263.14599999999996</v>
      </c>
      <c r="H55">
        <f t="shared" si="0"/>
        <v>278.14799999999997</v>
      </c>
      <c r="I55">
        <f t="shared" si="0"/>
        <v>283.15299999999996</v>
      </c>
      <c r="J55">
        <f t="shared" si="0"/>
        <v>293.15199999999999</v>
      </c>
      <c r="K55">
        <f t="shared" si="0"/>
        <v>309.15299999999996</v>
      </c>
      <c r="L55">
        <f t="shared" si="0"/>
        <v>323.154</v>
      </c>
      <c r="M55">
        <f t="shared" si="0"/>
        <v>333.15499999999997</v>
      </c>
      <c r="N55">
        <f t="shared" si="0"/>
        <v>343.154</v>
      </c>
      <c r="O55">
        <f t="shared" si="0"/>
        <v>353.15099999999995</v>
      </c>
      <c r="P55">
        <f t="shared" si="0"/>
        <v>394.15499999999997</v>
      </c>
      <c r="Q55">
        <f t="shared" si="0"/>
        <v>413.15</v>
      </c>
      <c r="R55">
        <f t="shared" si="0"/>
        <v>423.15099999999995</v>
      </c>
      <c r="S55">
        <f t="shared" si="0"/>
        <v>273.14999999999998</v>
      </c>
    </row>
    <row r="56" spans="1:19" x14ac:dyDescent="0.35">
      <c r="B56" t="s">
        <v>110</v>
      </c>
      <c r="C56" s="2" t="s">
        <v>106</v>
      </c>
    </row>
    <row r="57" spans="1:19" x14ac:dyDescent="0.35">
      <c r="B57" t="s">
        <v>104</v>
      </c>
      <c r="C57" s="2" t="str">
        <f>_xlfn.TEXTJOIN(" ",TRUE, D57:S57)</f>
        <v>273 233 253 263 278 283 293 309 323 333 343 353 394 413 423 273</v>
      </c>
      <c r="D57">
        <f>ROUND(D55,0)</f>
        <v>273</v>
      </c>
      <c r="E57">
        <f t="shared" ref="E57:S57" si="1">ROUND(E55,0)</f>
        <v>233</v>
      </c>
      <c r="F57">
        <f t="shared" si="1"/>
        <v>253</v>
      </c>
      <c r="G57">
        <f t="shared" si="1"/>
        <v>263</v>
      </c>
      <c r="H57">
        <f t="shared" si="1"/>
        <v>278</v>
      </c>
      <c r="I57">
        <f t="shared" si="1"/>
        <v>283</v>
      </c>
      <c r="J57">
        <f t="shared" si="1"/>
        <v>293</v>
      </c>
      <c r="K57">
        <f t="shared" si="1"/>
        <v>309</v>
      </c>
      <c r="L57">
        <f t="shared" si="1"/>
        <v>323</v>
      </c>
      <c r="M57">
        <f t="shared" si="1"/>
        <v>333</v>
      </c>
      <c r="N57">
        <f t="shared" si="1"/>
        <v>343</v>
      </c>
      <c r="O57">
        <f t="shared" si="1"/>
        <v>353</v>
      </c>
      <c r="P57">
        <f t="shared" si="1"/>
        <v>394</v>
      </c>
      <c r="Q57">
        <f t="shared" si="1"/>
        <v>413</v>
      </c>
      <c r="R57">
        <f t="shared" si="1"/>
        <v>423</v>
      </c>
      <c r="S57">
        <f t="shared" si="1"/>
        <v>273</v>
      </c>
    </row>
    <row r="58" spans="1:19" x14ac:dyDescent="0.35">
      <c r="B58" t="s">
        <v>107</v>
      </c>
      <c r="C58" t="s">
        <v>106</v>
      </c>
    </row>
    <row r="59" spans="1:19" x14ac:dyDescent="0.35">
      <c r="A59" t="s">
        <v>105</v>
      </c>
      <c r="B59" t="s">
        <v>103</v>
      </c>
      <c r="C59" s="2" t="str">
        <f>_xlfn.TEXTJOIN(" ",TRUE, D59:S59)</f>
        <v>0 -40.004 -20.001 -10.004 4.998 10.003 20.002 36.003 50.004 60.005 70.004 80.001 121.005 140 150.001 0</v>
      </c>
      <c r="D59">
        <v>0</v>
      </c>
      <c r="E59">
        <v>-40.003999999999998</v>
      </c>
      <c r="F59">
        <v>-20.001000000000001</v>
      </c>
      <c r="G59">
        <v>-10.004</v>
      </c>
      <c r="H59">
        <v>4.9980000000000002</v>
      </c>
      <c r="I59">
        <v>10.003</v>
      </c>
      <c r="J59">
        <v>20.001999999999999</v>
      </c>
      <c r="K59">
        <v>36.003</v>
      </c>
      <c r="L59">
        <v>50.003999999999998</v>
      </c>
      <c r="M59">
        <v>60.005000000000003</v>
      </c>
      <c r="N59">
        <v>70.004000000000005</v>
      </c>
      <c r="O59">
        <v>80.001000000000005</v>
      </c>
      <c r="P59">
        <v>121.005</v>
      </c>
      <c r="Q59">
        <v>140</v>
      </c>
      <c r="R59">
        <v>150.001</v>
      </c>
      <c r="S59">
        <v>0</v>
      </c>
    </row>
    <row r="60" spans="1:19" x14ac:dyDescent="0.35">
      <c r="B60" t="s">
        <v>108</v>
      </c>
      <c r="C60" s="2" t="s">
        <v>16</v>
      </c>
    </row>
    <row r="61" spans="1:19" x14ac:dyDescent="0.35">
      <c r="B61" t="s">
        <v>65</v>
      </c>
      <c r="C61" s="2" t="str">
        <f>_xlfn.TEXTJOIN(" ",TRUE, D61:S61)</f>
        <v>0.002 -39.996 -19.996 -10.004 5 10 20.005 36.007 50.008 60.01 70.011 80.008 121.016 140.014 150.016 0.003</v>
      </c>
      <c r="D61">
        <v>2E-3</v>
      </c>
      <c r="E61">
        <v>-39.996000000000002</v>
      </c>
      <c r="F61">
        <v>-19.995999999999999</v>
      </c>
      <c r="G61">
        <v>-10.004</v>
      </c>
      <c r="H61">
        <v>5</v>
      </c>
      <c r="I61">
        <v>10</v>
      </c>
      <c r="J61">
        <v>20.004999999999999</v>
      </c>
      <c r="K61">
        <v>36.006999999999998</v>
      </c>
      <c r="L61">
        <v>50.008000000000003</v>
      </c>
      <c r="M61">
        <v>60.01</v>
      </c>
      <c r="N61">
        <v>70.010999999999996</v>
      </c>
      <c r="O61">
        <v>80.007999999999996</v>
      </c>
      <c r="P61">
        <v>121.01600000000001</v>
      </c>
      <c r="Q61">
        <v>140.01400000000001</v>
      </c>
      <c r="R61">
        <v>150.01599999999999</v>
      </c>
      <c r="S61">
        <v>3.0000000000000001E-3</v>
      </c>
    </row>
    <row r="62" spans="1:19" x14ac:dyDescent="0.35">
      <c r="B62" t="s">
        <v>64</v>
      </c>
      <c r="C62" s="2" t="s">
        <v>16</v>
      </c>
    </row>
    <row r="63" spans="1:19" x14ac:dyDescent="0.35">
      <c r="A63" t="s">
        <v>112</v>
      </c>
      <c r="B63" t="s">
        <v>66</v>
      </c>
      <c r="C63" s="2" t="str">
        <f>_xlfn.TEXTJOIN(" ",TRUE, D63:S63)</f>
        <v>0.004 0.011 0.011 0.011 0.011 0.011 0.011 0.011 0.011 0.011 0.011 0.011 0.012 0.013 0.013 0.004</v>
      </c>
      <c r="D63">
        <v>4.0000000000000001E-3</v>
      </c>
      <c r="E63">
        <v>1.0999999999999999E-2</v>
      </c>
      <c r="F63">
        <v>1.0999999999999999E-2</v>
      </c>
      <c r="G63">
        <v>1.0999999999999999E-2</v>
      </c>
      <c r="H63">
        <v>1.0999999999999999E-2</v>
      </c>
      <c r="I63">
        <v>1.0999999999999999E-2</v>
      </c>
      <c r="J63">
        <v>1.0999999999999999E-2</v>
      </c>
      <c r="K63">
        <v>1.0999999999999999E-2</v>
      </c>
      <c r="L63">
        <v>1.0999999999999999E-2</v>
      </c>
      <c r="M63">
        <v>1.0999999999999999E-2</v>
      </c>
      <c r="N63">
        <v>1.0999999999999999E-2</v>
      </c>
      <c r="O63">
        <v>1.0999999999999999E-2</v>
      </c>
      <c r="P63">
        <v>1.2E-2</v>
      </c>
      <c r="Q63">
        <v>1.2999999999999999E-2</v>
      </c>
      <c r="R63">
        <v>1.2999999999999999E-2</v>
      </c>
      <c r="S63">
        <v>4.0000000000000001E-3</v>
      </c>
    </row>
    <row r="64" spans="1:19" x14ac:dyDescent="0.35">
      <c r="A64" t="s">
        <v>115</v>
      </c>
      <c r="B64" t="s">
        <v>67</v>
      </c>
      <c r="C64" s="2" t="s">
        <v>17</v>
      </c>
    </row>
    <row r="65" spans="1:19" x14ac:dyDescent="0.35">
      <c r="B65" t="s">
        <v>68</v>
      </c>
      <c r="C65" s="2" t="s">
        <v>19</v>
      </c>
    </row>
    <row r="66" spans="1:19" x14ac:dyDescent="0.35">
      <c r="A66" t="s">
        <v>113</v>
      </c>
      <c r="B66" t="s">
        <v>71</v>
      </c>
      <c r="C66" s="2" t="str">
        <f>_xlfn.TEXTJOIN(" ",TRUE, D66:S66)</f>
        <v>100.0114 83.964 92.0129 96.0153 102.0022 104.991 107.9615 114.2867 119.7955 123.7164 127.6249 131.5199 147.3722 154.6483 158.462 100.0118</v>
      </c>
      <c r="D66">
        <v>100.01139999999999</v>
      </c>
      <c r="E66">
        <v>83.963999999999999</v>
      </c>
      <c r="F66">
        <v>92.012900000000002</v>
      </c>
      <c r="G66">
        <v>96.015299999999996</v>
      </c>
      <c r="H66">
        <v>102.0022</v>
      </c>
      <c r="I66">
        <v>104.991</v>
      </c>
      <c r="J66">
        <v>107.9615</v>
      </c>
      <c r="K66">
        <v>114.2867</v>
      </c>
      <c r="L66">
        <v>119.7955</v>
      </c>
      <c r="M66">
        <v>123.71639999999999</v>
      </c>
      <c r="N66">
        <v>127.6249</v>
      </c>
      <c r="O66">
        <v>131.51990000000001</v>
      </c>
      <c r="P66">
        <v>147.37219999999999</v>
      </c>
      <c r="Q66">
        <v>154.64830000000001</v>
      </c>
      <c r="R66">
        <v>158.46199999999999</v>
      </c>
      <c r="S66">
        <v>100.01179999999999</v>
      </c>
    </row>
    <row r="67" spans="1:19" x14ac:dyDescent="0.35">
      <c r="B67" t="s">
        <v>70</v>
      </c>
      <c r="C67" s="2" t="s">
        <v>75</v>
      </c>
    </row>
    <row r="68" spans="1:19" x14ac:dyDescent="0.35">
      <c r="A68" t="s">
        <v>114</v>
      </c>
      <c r="B68" t="s">
        <v>72</v>
      </c>
      <c r="C68" s="2" t="str">
        <f>_xlfn.TEXTJOIN(" ",TRUE, D68:S68)</f>
        <v>0.001 0.004 0.004 0.004 0.004 0.004 0.004 0.004 0.004 0.004 0.004 0.004 0.0044 0.0047 0.0048 0.001</v>
      </c>
      <c r="D68">
        <v>1E-3</v>
      </c>
      <c r="E68">
        <v>4.0000000000000001E-3</v>
      </c>
      <c r="F68">
        <v>4.0000000000000001E-3</v>
      </c>
      <c r="G68">
        <v>4.0000000000000001E-3</v>
      </c>
      <c r="H68">
        <v>4.0000000000000001E-3</v>
      </c>
      <c r="I68">
        <v>4.0000000000000001E-3</v>
      </c>
      <c r="J68">
        <v>4.0000000000000001E-3</v>
      </c>
      <c r="K68">
        <v>4.0000000000000001E-3</v>
      </c>
      <c r="L68">
        <v>4.0000000000000001E-3</v>
      </c>
      <c r="M68">
        <v>4.0000000000000001E-3</v>
      </c>
      <c r="N68">
        <v>4.0000000000000001E-3</v>
      </c>
      <c r="O68">
        <v>4.0000000000000001E-3</v>
      </c>
      <c r="P68">
        <v>4.4000000000000003E-3</v>
      </c>
      <c r="Q68">
        <v>4.7000000000000002E-3</v>
      </c>
      <c r="R68">
        <v>4.7999999999999996E-3</v>
      </c>
      <c r="S68">
        <v>1E-3</v>
      </c>
    </row>
    <row r="69" spans="1:19" x14ac:dyDescent="0.35">
      <c r="B69" t="s">
        <v>74</v>
      </c>
      <c r="C69" s="2" t="s">
        <v>19</v>
      </c>
    </row>
    <row r="70" spans="1:19" x14ac:dyDescent="0.35">
      <c r="A70" t="s">
        <v>115</v>
      </c>
      <c r="B70" t="s">
        <v>73</v>
      </c>
      <c r="C70" s="2" t="s">
        <v>17</v>
      </c>
    </row>
  </sheetData>
  <hyperlinks>
    <hyperlink ref="C23" r:id="rId1" display="www.dfm.dk" xr:uid="{AECBB5EF-C4A7-4FE0-B13B-EF1039BAA968}"/>
    <hyperlink ref="C17" r:id="rId2" xr:uid="{D70B5EFA-7FDA-46C6-966C-9E313E570A1F}"/>
    <hyperlink ref="C24" r:id="rId3" xr:uid="{EA836E78-13ED-4377-B363-12FF78DEA095}"/>
    <hyperlink ref="C27" r:id="rId4" xr:uid="{F428889E-3F13-4952-9333-E443D180B3E2}"/>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2022-08-18T04:11:11Z</dcterms:created>
  <dcterms:modified xsi:type="dcterms:W3CDTF">2023-01-25T11:15:12Z</dcterms:modified>
</cp:coreProperties>
</file>