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<sst xmlns="http://schemas.openxmlformats.org/spreadsheetml/2006/main" count="66" uniqueCount="58">
  <si>
    <t>视觉对位系统与PLC的通讯协议</t>
  </si>
  <si>
    <t>备注</t>
  </si>
  <si>
    <t>起始位置</t>
  </si>
  <si>
    <t>D0000</t>
  </si>
  <si>
    <t>自定义</t>
  </si>
  <si>
    <t>心跳位</t>
  </si>
  <si>
    <t>D0-D1</t>
  </si>
  <si>
    <t>交叉写入0,1</t>
  </si>
  <si>
    <t>配方号,程序ID</t>
  </si>
  <si>
    <t>D2-D3</t>
  </si>
  <si>
    <t>状态指令</t>
  </si>
  <si>
    <t>D4-D5</t>
  </si>
  <si>
    <t>0代表无状态</t>
  </si>
  <si>
    <t>1代表正常检测状态</t>
  </si>
  <si>
    <t>2代表示教状态</t>
  </si>
  <si>
    <t>3代表标定状态</t>
  </si>
  <si>
    <t>无状态即不监控,不交互</t>
  </si>
  <si>
    <t>预留</t>
  </si>
  <si>
    <t>D6-D7</t>
  </si>
  <si>
    <t>D8-D9</t>
  </si>
  <si>
    <t>D10-D11</t>
  </si>
  <si>
    <t>D12-D13</t>
  </si>
  <si>
    <t>D14-D15</t>
  </si>
  <si>
    <t>D16-D17</t>
  </si>
  <si>
    <t>D18-D19</t>
  </si>
  <si>
    <t>↓修改此处可更改对应工位地址</t>
  </si>
  <si>
    <t>拍照位</t>
  </si>
  <si>
    <t>百位代表处理事件,十位代表工位,个位代表点位</t>
  </si>
  <si>
    <t>百位：0代表无事件，1代表对位贴附，2代表精度检测</t>
  </si>
  <si>
    <t>拍照或处理结果位</t>
  </si>
  <si>
    <t>1是成功</t>
  </si>
  <si>
    <t>2是失败</t>
  </si>
  <si>
    <t>3是继续</t>
  </si>
  <si>
    <t>4平台回零+继续</t>
  </si>
  <si>
    <t>4是标定时候用的</t>
  </si>
  <si>
    <t>芯视佳上料机构(0代表有料，1代表无料)</t>
  </si>
  <si>
    <t>当前轴坐标X</t>
  </si>
  <si>
    <t>当前轴坐标Y</t>
  </si>
  <si>
    <t>当前轴坐标Theta</t>
  </si>
  <si>
    <t>X轴坐标补偿值</t>
  </si>
  <si>
    <t>Y轴坐标补偿值</t>
  </si>
  <si>
    <t>Theta轴坐标补偿值</t>
  </si>
  <si>
    <t>SN位置</t>
  </si>
  <si>
    <t>10个int空间</t>
  </si>
  <si>
    <t>处理结果数据存储位</t>
  </si>
  <si>
    <t>20个int空间</t>
  </si>
  <si>
    <t>视觉检测/标定</t>
  </si>
  <si>
    <t>视觉对位系统</t>
  </si>
  <si>
    <t>PLC</t>
  </si>
  <si>
    <t>①将平台移至检测起始点位置</t>
  </si>
  <si>
    <t>③读取拍照位相机拍照指令</t>
  </si>
  <si>
    <r>
      <rPr>
        <sz val="11"/>
        <color theme="1"/>
        <rFont val="宋体"/>
        <charset val="134"/>
        <scheme val="minor"/>
      </rPr>
      <t>②当前轴坐标写入当前的XY</t>
    </r>
    <r>
      <rPr>
        <sz val="11"/>
        <color theme="1"/>
        <rFont val="Calibri"/>
        <charset val="161"/>
      </rPr>
      <t>θ</t>
    </r>
    <r>
      <rPr>
        <sz val="11"/>
        <color theme="1"/>
        <rFont val="宋体"/>
        <charset val="134"/>
        <scheme val="minor"/>
      </rPr>
      <t>值
拍照位写入相机拍照指令</t>
    </r>
  </si>
  <si>
    <t>④拍照位状态写入0</t>
  </si>
  <si>
    <r>
      <rPr>
        <sz val="11"/>
        <color theme="1"/>
        <rFont val="宋体"/>
        <charset val="134"/>
        <scheme val="minor"/>
      </rPr>
      <t xml:space="preserve">⑤拍照和处理结果位：
</t>
    </r>
    <r>
      <rPr>
        <sz val="11"/>
        <color rgb="FF00B050"/>
        <rFont val="宋体"/>
        <charset val="134"/>
        <scheme val="minor"/>
      </rPr>
      <t xml:space="preserve">写入1：拍照且处理结果成功
</t>
    </r>
    <r>
      <rPr>
        <sz val="11"/>
        <color rgb="FFFF0000"/>
        <rFont val="宋体"/>
        <charset val="134"/>
        <scheme val="minor"/>
      </rPr>
      <t>写入2：拍照或处理失败</t>
    </r>
    <r>
      <rPr>
        <sz val="11"/>
        <color rgb="FF00B050"/>
        <rFont val="宋体"/>
        <charset val="134"/>
        <scheme val="minor"/>
      </rPr>
      <t xml:space="preserve">
写入3：继续
写入4：平台回零，继续</t>
    </r>
  </si>
  <si>
    <r>
      <rPr>
        <sz val="11"/>
        <color theme="1"/>
        <rFont val="宋体"/>
        <charset val="134"/>
        <scheme val="minor"/>
      </rPr>
      <t>⑥坐标补偿值写入补偿值XY</t>
    </r>
    <r>
      <rPr>
        <sz val="11"/>
        <color theme="1"/>
        <rFont val="Calibri"/>
        <charset val="161"/>
      </rPr>
      <t>θ</t>
    </r>
  </si>
  <si>
    <t>⑦平台进行对位等系列操作结束后运行①</t>
  </si>
  <si>
    <t>#视觉系统持续监控拍照位</t>
  </si>
  <si>
    <t>#PLC持续监控,拍照或处理结果位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</si>
</sst>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Calibri"/>
      <charset val="161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medium">
        <color auto="1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1" borderId="30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2" borderId="1" xfId="27" applyBorder="1" applyAlignment="1">
      <alignment horizontal="center" vertical="center"/>
    </xf>
    <xf numFmtId="0" fontId="0" fillId="2" borderId="2" xfId="27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4" xfId="35" applyFill="1" applyBorder="1" applyAlignment="1">
      <alignment horizontal="left" vertical="center"/>
    </xf>
    <xf numFmtId="0" fontId="0" fillId="3" borderId="5" xfId="35" applyFill="1" applyBorder="1" applyAlignment="1">
      <alignment horizontal="left" vertical="center"/>
    </xf>
    <xf numFmtId="49" fontId="0" fillId="3" borderId="5" xfId="35" applyNumberFormat="1" applyFill="1" applyBorder="1" applyAlignment="1">
      <alignment horizontal="left" vertical="center"/>
    </xf>
    <xf numFmtId="0" fontId="0" fillId="3" borderId="6" xfId="35" applyFont="1" applyBorder="1" applyAlignment="1">
      <alignment horizontal="left" vertical="center"/>
    </xf>
    <xf numFmtId="0" fontId="0" fillId="3" borderId="7" xfId="35" applyBorder="1" applyAlignment="1">
      <alignment horizontal="left" vertical="center"/>
    </xf>
    <xf numFmtId="0" fontId="0" fillId="0" borderId="0" xfId="0" applyFill="1">
      <alignment vertical="center"/>
    </xf>
    <xf numFmtId="49" fontId="0" fillId="3" borderId="5" xfId="35" applyNumberFormat="1" applyFont="1" applyFill="1" applyBorder="1" applyAlignment="1">
      <alignment horizontal="left" vertical="center"/>
    </xf>
    <xf numFmtId="0" fontId="0" fillId="3" borderId="5" xfId="35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8" xfId="35" applyFill="1" applyBorder="1" applyAlignment="1">
      <alignment horizontal="left" vertical="center"/>
    </xf>
    <xf numFmtId="0" fontId="0" fillId="3" borderId="9" xfId="35" applyFont="1" applyFill="1" applyBorder="1" applyAlignment="1">
      <alignment horizontal="left" vertical="center"/>
    </xf>
    <xf numFmtId="0" fontId="0" fillId="3" borderId="9" xfId="35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35" applyFont="1" applyFill="1" applyBorder="1" applyAlignment="1">
      <alignment horizontal="center" vertical="center"/>
    </xf>
    <xf numFmtId="0" fontId="0" fillId="3" borderId="2" xfId="35" applyFont="1" applyFill="1" applyBorder="1" applyAlignment="1">
      <alignment horizontal="center" vertical="center"/>
    </xf>
    <xf numFmtId="0" fontId="0" fillId="3" borderId="10" xfId="35" applyFont="1" applyFill="1" applyBorder="1" applyAlignment="1">
      <alignment horizontal="center" vertical="center"/>
    </xf>
    <xf numFmtId="0" fontId="0" fillId="3" borderId="11" xfId="35" applyFont="1" applyFill="1" applyBorder="1" applyAlignment="1">
      <alignment horizontal="left" vertical="center"/>
    </xf>
    <xf numFmtId="176" fontId="0" fillId="3" borderId="12" xfId="35" applyNumberFormat="1" applyFont="1" applyFill="1" applyBorder="1" applyAlignment="1">
      <alignment horizontal="left" vertical="center"/>
    </xf>
    <xf numFmtId="0" fontId="0" fillId="3" borderId="12" xfId="35" applyFont="1" applyFill="1" applyBorder="1" applyAlignment="1">
      <alignment horizontal="left" vertical="center"/>
    </xf>
    <xf numFmtId="49" fontId="0" fillId="3" borderId="12" xfId="35" applyNumberFormat="1" applyFont="1" applyFill="1" applyBorder="1" applyAlignment="1">
      <alignment horizontal="left" vertical="center"/>
    </xf>
    <xf numFmtId="0" fontId="0" fillId="3" borderId="3" xfId="35" applyFont="1" applyFill="1" applyBorder="1" applyAlignment="1">
      <alignment horizontal="center" vertical="center"/>
    </xf>
    <xf numFmtId="0" fontId="0" fillId="3" borderId="0" xfId="35" applyFont="1" applyFill="1" applyBorder="1" applyAlignment="1">
      <alignment horizontal="center" vertical="center"/>
    </xf>
    <xf numFmtId="0" fontId="0" fillId="3" borderId="13" xfId="35" applyFont="1" applyFill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3" borderId="14" xfId="35" applyFont="1" applyFill="1" applyBorder="1" applyAlignment="1">
      <alignment horizontal="left" vertical="center"/>
    </xf>
    <xf numFmtId="0" fontId="0" fillId="3" borderId="15" xfId="35" applyFont="1" applyFill="1" applyBorder="1" applyAlignment="1">
      <alignment horizontal="left" vertical="center"/>
    </xf>
    <xf numFmtId="0" fontId="0" fillId="0" borderId="14" xfId="0" applyFont="1" applyBorder="1">
      <alignment vertical="center"/>
    </xf>
    <xf numFmtId="0" fontId="0" fillId="0" borderId="15" xfId="0" applyFont="1" applyBorder="1">
      <alignment vertical="center"/>
    </xf>
    <xf numFmtId="49" fontId="0" fillId="3" borderId="15" xfId="35" applyNumberFormat="1" applyFont="1" applyFill="1" applyBorder="1" applyAlignment="1">
      <alignment horizontal="left" vertical="center"/>
    </xf>
    <xf numFmtId="49" fontId="0" fillId="3" borderId="14" xfId="35" applyNumberFormat="1" applyFont="1" applyFill="1" applyBorder="1" applyAlignment="1">
      <alignment horizontal="left" vertical="center"/>
    </xf>
    <xf numFmtId="0" fontId="0" fillId="3" borderId="16" xfId="35" applyFont="1" applyFill="1" applyBorder="1" applyAlignment="1">
      <alignment horizontal="center" vertical="center"/>
    </xf>
    <xf numFmtId="0" fontId="0" fillId="3" borderId="17" xfId="35" applyFont="1" applyFill="1" applyBorder="1" applyAlignment="1">
      <alignment horizontal="center" vertical="center"/>
    </xf>
    <xf numFmtId="0" fontId="0" fillId="3" borderId="18" xfId="35" applyFont="1" applyFill="1" applyBorder="1" applyAlignment="1">
      <alignment horizontal="center" vertical="center"/>
    </xf>
    <xf numFmtId="0" fontId="0" fillId="3" borderId="19" xfId="35" applyFont="1" applyFill="1" applyBorder="1" applyAlignment="1">
      <alignment horizontal="left" vertical="center" wrapText="1"/>
    </xf>
    <xf numFmtId="0" fontId="1" fillId="6" borderId="1" xfId="28" applyFont="1" applyBorder="1" applyAlignment="1">
      <alignment horizontal="center" vertical="center"/>
    </xf>
    <xf numFmtId="0" fontId="1" fillId="6" borderId="2" xfId="28" applyFont="1" applyBorder="1" applyAlignment="1">
      <alignment horizontal="center" vertical="center"/>
    </xf>
    <xf numFmtId="0" fontId="1" fillId="6" borderId="3" xfId="28" applyFont="1" applyBorder="1" applyAlignment="1">
      <alignment horizontal="center" vertical="center"/>
    </xf>
    <xf numFmtId="0" fontId="1" fillId="6" borderId="0" xfId="28" applyFont="1" applyBorder="1" applyAlignment="1">
      <alignment horizontal="center" vertical="center"/>
    </xf>
    <xf numFmtId="0" fontId="1" fillId="7" borderId="3" xfId="21" applyFont="1" applyBorder="1" applyAlignment="1">
      <alignment horizontal="center" vertical="center"/>
    </xf>
    <xf numFmtId="0" fontId="1" fillId="7" borderId="0" xfId="2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8" borderId="0" xfId="48" applyFont="1" applyBorder="1" applyAlignment="1">
      <alignment horizontal="center" vertical="center"/>
    </xf>
    <xf numFmtId="0" fontId="0" fillId="3" borderId="3" xfId="35" applyFont="1" applyBorder="1">
      <alignment vertical="center"/>
    </xf>
    <xf numFmtId="0" fontId="0" fillId="3" borderId="0" xfId="35" applyFont="1" applyBorder="1">
      <alignment vertical="center"/>
    </xf>
    <xf numFmtId="0" fontId="0" fillId="2" borderId="0" xfId="27" applyFont="1" applyBorder="1">
      <alignment vertical="center"/>
    </xf>
    <xf numFmtId="0" fontId="0" fillId="9" borderId="0" xfId="47" applyFont="1" applyBorder="1" applyAlignment="1">
      <alignment horizontal="center" vertical="center"/>
    </xf>
    <xf numFmtId="0" fontId="0" fillId="10" borderId="3" xfId="36" applyFont="1" applyBorder="1" applyAlignment="1">
      <alignment horizontal="center" vertical="center" wrapText="1"/>
    </xf>
    <xf numFmtId="0" fontId="0" fillId="10" borderId="0" xfId="36" applyFont="1" applyBorder="1" applyAlignment="1">
      <alignment horizontal="center" vertical="center" wrapText="1"/>
    </xf>
    <xf numFmtId="0" fontId="0" fillId="9" borderId="0" xfId="47" applyFont="1" applyBorder="1" applyAlignment="1">
      <alignment horizontal="center" vertical="center" wrapText="1"/>
    </xf>
    <xf numFmtId="0" fontId="0" fillId="2" borderId="0" xfId="27" applyFont="1" applyBorder="1" applyAlignment="1">
      <alignment horizontal="center" vertical="center"/>
    </xf>
    <xf numFmtId="0" fontId="0" fillId="2" borderId="10" xfId="27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13" xfId="0" applyBorder="1" applyAlignment="1">
      <alignment horizontal="left" vertical="center"/>
    </xf>
    <xf numFmtId="0" fontId="0" fillId="3" borderId="20" xfId="35" applyFill="1" applyBorder="1" applyAlignment="1">
      <alignment horizontal="left" vertical="center"/>
    </xf>
    <xf numFmtId="0" fontId="0" fillId="3" borderId="7" xfId="35" applyFont="1" applyBorder="1" applyAlignment="1">
      <alignment horizontal="left" vertical="center"/>
    </xf>
    <xf numFmtId="0" fontId="0" fillId="3" borderId="21" xfId="35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3" borderId="22" xfId="35" applyFill="1" applyBorder="1" applyAlignment="1">
      <alignment horizontal="left" vertical="center"/>
    </xf>
    <xf numFmtId="0" fontId="0" fillId="3" borderId="23" xfId="35" applyFont="1" applyFill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3" borderId="24" xfId="35" applyFont="1" applyFill="1" applyBorder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0" fontId="0" fillId="0" borderId="24" xfId="0" applyFont="1" applyBorder="1">
      <alignment vertical="center"/>
    </xf>
    <xf numFmtId="0" fontId="0" fillId="0" borderId="25" xfId="0" applyFont="1" applyBorder="1">
      <alignment vertical="center"/>
    </xf>
    <xf numFmtId="49" fontId="0" fillId="3" borderId="24" xfId="35" applyNumberFormat="1" applyFont="1" applyFill="1" applyBorder="1" applyAlignment="1">
      <alignment horizontal="left" vertical="center"/>
    </xf>
    <xf numFmtId="0" fontId="0" fillId="3" borderId="26" xfId="35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1" fillId="6" borderId="10" xfId="28" applyFont="1" applyBorder="1" applyAlignment="1">
      <alignment horizontal="center" vertical="center"/>
    </xf>
    <xf numFmtId="0" fontId="1" fillId="6" borderId="13" xfId="28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2" borderId="0" xfId="27" applyFont="1" applyBorder="1" applyAlignment="1">
      <alignment vertical="center"/>
    </xf>
    <xf numFmtId="0" fontId="0" fillId="2" borderId="17" xfId="27" applyFont="1" applyBorder="1">
      <alignment vertical="center"/>
    </xf>
    <xf numFmtId="0" fontId="3" fillId="3" borderId="1" xfId="35" applyFont="1" applyBorder="1" applyAlignment="1">
      <alignment horizontal="center" vertical="center" wrapText="1"/>
    </xf>
    <xf numFmtId="0" fontId="3" fillId="3" borderId="2" xfId="35" applyFont="1" applyBorder="1" applyAlignment="1">
      <alignment horizontal="center" vertical="center" wrapText="1"/>
    </xf>
    <xf numFmtId="0" fontId="3" fillId="2" borderId="2" xfId="27" applyFont="1" applyBorder="1" applyAlignment="1">
      <alignment horizontal="center" vertical="center" wrapText="1"/>
    </xf>
    <xf numFmtId="0" fontId="3" fillId="3" borderId="3" xfId="35" applyFont="1" applyBorder="1" applyAlignment="1">
      <alignment horizontal="center" vertical="center" wrapText="1"/>
    </xf>
    <xf numFmtId="0" fontId="3" fillId="3" borderId="0" xfId="35" applyFont="1" applyBorder="1" applyAlignment="1">
      <alignment horizontal="center" vertical="center" wrapText="1"/>
    </xf>
    <xf numFmtId="0" fontId="3" fillId="2" borderId="0" xfId="27" applyFont="1" applyBorder="1" applyAlignment="1">
      <alignment horizontal="center" vertical="center" wrapText="1"/>
    </xf>
    <xf numFmtId="0" fontId="3" fillId="3" borderId="16" xfId="35" applyFont="1" applyBorder="1" applyAlignment="1">
      <alignment horizontal="center" vertical="center" wrapText="1"/>
    </xf>
    <xf numFmtId="0" fontId="3" fillId="3" borderId="17" xfId="35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3" fillId="2" borderId="17" xfId="27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152400</xdr:colOff>
      <xdr:row>74</xdr:row>
      <xdr:rowOff>76200</xdr:rowOff>
    </xdr:from>
    <xdr:to>
      <xdr:col>6</xdr:col>
      <xdr:colOff>1057275</xdr:colOff>
      <xdr:row>76</xdr:row>
      <xdr:rowOff>133350</xdr:rowOff>
    </xdr:to>
    <xdr:sp>
      <xdr:nvSpPr>
        <xdr:cNvPr id="6" name="右箭头 5"/>
        <xdr:cNvSpPr/>
      </xdr:nvSpPr>
      <xdr:spPr>
        <a:xfrm>
          <a:off x="5890260" y="16567785"/>
          <a:ext cx="904875" cy="5029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123825</xdr:colOff>
      <xdr:row>58</xdr:row>
      <xdr:rowOff>76200</xdr:rowOff>
    </xdr:from>
    <xdr:to>
      <xdr:col>6</xdr:col>
      <xdr:colOff>1009650</xdr:colOff>
      <xdr:row>60</xdr:row>
      <xdr:rowOff>104775</xdr:rowOff>
    </xdr:to>
    <xdr:sp>
      <xdr:nvSpPr>
        <xdr:cNvPr id="7" name="左箭头 16"/>
        <xdr:cNvSpPr/>
      </xdr:nvSpPr>
      <xdr:spPr>
        <a:xfrm>
          <a:off x="5861685" y="13001625"/>
          <a:ext cx="885825" cy="47434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224966</xdr:colOff>
      <xdr:row>55</xdr:row>
      <xdr:rowOff>8964</xdr:rowOff>
    </xdr:from>
    <xdr:to>
      <xdr:col>9</xdr:col>
      <xdr:colOff>956486</xdr:colOff>
      <xdr:row>76</xdr:row>
      <xdr:rowOff>80683</xdr:rowOff>
    </xdr:to>
    <xdr:sp>
      <xdr:nvSpPr>
        <xdr:cNvPr id="20" name="箭头: 下弧形 19"/>
        <xdr:cNvSpPr/>
      </xdr:nvSpPr>
      <xdr:spPr>
        <a:xfrm rot="16200000">
          <a:off x="7198360" y="14276070"/>
          <a:ext cx="4752340" cy="73152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2"/>
  <sheetViews>
    <sheetView tabSelected="1" zoomScale="85" zoomScaleNormal="85" topLeftCell="B20" workbookViewId="0">
      <selection activeCell="O34" sqref="O34"/>
    </sheetView>
  </sheetViews>
  <sheetFormatPr defaultColWidth="9" defaultRowHeight="17.55" customHeight="1"/>
  <cols>
    <col min="1" max="3" width="10.7777777777778" customWidth="1"/>
    <col min="4" max="4" width="19.7777777777778" customWidth="1"/>
    <col min="5" max="16" width="15.7777777777778" customWidth="1"/>
    <col min="17" max="17" width="23.3981481481481" customWidth="1"/>
    <col min="18" max="22" width="15.7777777777778" customWidth="1"/>
  </cols>
  <sheetData>
    <row r="1" customHeight="1" spans="4:13">
      <c r="D1" s="1" t="s">
        <v>0</v>
      </c>
      <c r="E1" s="2"/>
      <c r="F1" s="2"/>
      <c r="G1" s="2"/>
      <c r="H1" s="2"/>
      <c r="I1" s="2"/>
      <c r="J1" s="2"/>
      <c r="K1" s="2"/>
      <c r="L1" s="58"/>
      <c r="M1" s="59" t="s">
        <v>1</v>
      </c>
    </row>
    <row r="2" customHeight="1" spans="4:13">
      <c r="D2" s="3"/>
      <c r="E2" s="4"/>
      <c r="F2" s="4"/>
      <c r="G2" s="4"/>
      <c r="H2" s="4"/>
      <c r="I2" s="4"/>
      <c r="J2" s="4"/>
      <c r="K2" s="4"/>
      <c r="L2" s="60"/>
      <c r="M2" s="59"/>
    </row>
    <row r="3" customHeight="1" spans="4:12">
      <c r="D3" s="5" t="s">
        <v>2</v>
      </c>
      <c r="E3" s="6" t="s">
        <v>3</v>
      </c>
      <c r="F3" s="6" t="s">
        <v>4</v>
      </c>
      <c r="G3" s="6"/>
      <c r="H3" s="6"/>
      <c r="I3" s="6"/>
      <c r="J3" s="6"/>
      <c r="K3" s="6"/>
      <c r="L3" s="61"/>
    </row>
    <row r="4" customHeight="1" spans="4:12">
      <c r="D4" s="3"/>
      <c r="E4" s="4"/>
      <c r="F4" s="4"/>
      <c r="G4" s="4"/>
      <c r="H4" s="4"/>
      <c r="I4" s="4"/>
      <c r="J4" s="4"/>
      <c r="K4" s="4"/>
      <c r="L4" s="60"/>
    </row>
    <row r="5" customHeight="1" spans="4:12">
      <c r="D5" s="5" t="s">
        <v>5</v>
      </c>
      <c r="E5" s="6" t="s">
        <v>6</v>
      </c>
      <c r="F5" s="7" t="s">
        <v>7</v>
      </c>
      <c r="G5" s="6"/>
      <c r="H5" s="6"/>
      <c r="I5" s="6"/>
      <c r="J5" s="6"/>
      <c r="K5" s="6"/>
      <c r="L5" s="61"/>
    </row>
    <row r="6" customHeight="1" spans="4:12">
      <c r="D6" s="3"/>
      <c r="E6" s="4"/>
      <c r="F6" s="4"/>
      <c r="G6" s="4"/>
      <c r="H6" s="4"/>
      <c r="I6" s="4"/>
      <c r="J6" s="4"/>
      <c r="K6" s="4"/>
      <c r="L6" s="60"/>
    </row>
    <row r="7" customHeight="1" spans="4:12">
      <c r="D7" s="5" t="s">
        <v>8</v>
      </c>
      <c r="E7" s="6" t="s">
        <v>9</v>
      </c>
      <c r="F7" s="7"/>
      <c r="G7" s="6"/>
      <c r="H7" s="6"/>
      <c r="I7" s="6"/>
      <c r="J7" s="6"/>
      <c r="K7" s="6"/>
      <c r="L7" s="61"/>
    </row>
    <row r="8" customHeight="1" spans="4:12">
      <c r="D8" s="3"/>
      <c r="E8" s="4"/>
      <c r="F8" s="4"/>
      <c r="G8" s="4"/>
      <c r="H8" s="4"/>
      <c r="I8" s="4"/>
      <c r="J8" s="4"/>
      <c r="K8" s="4"/>
      <c r="L8" s="60"/>
    </row>
    <row r="9" customHeight="1" spans="4:16">
      <c r="D9" s="8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62" t="s">
        <v>15</v>
      </c>
      <c r="J9" s="9"/>
      <c r="K9" s="9"/>
      <c r="L9" s="63"/>
      <c r="M9" s="64" t="s">
        <v>16</v>
      </c>
      <c r="N9" s="64"/>
      <c r="O9" s="64"/>
      <c r="P9" s="64"/>
    </row>
    <row r="10" customHeight="1" spans="4:12">
      <c r="D10" s="3"/>
      <c r="E10" s="4"/>
      <c r="F10" s="4"/>
      <c r="G10" s="4"/>
      <c r="H10" s="4"/>
      <c r="I10" s="4"/>
      <c r="J10" s="4"/>
      <c r="K10" s="4"/>
      <c r="L10" s="60"/>
    </row>
    <row r="11" customHeight="1" spans="1:26">
      <c r="A11" s="10"/>
      <c r="B11" s="10"/>
      <c r="C11" s="10"/>
      <c r="D11" s="5" t="s">
        <v>17</v>
      </c>
      <c r="E11" s="11" t="s">
        <v>18</v>
      </c>
      <c r="F11" s="12"/>
      <c r="G11" s="11"/>
      <c r="H11" s="11"/>
      <c r="I11" s="11"/>
      <c r="J11" s="11"/>
      <c r="K11" s="6"/>
      <c r="L11" s="61"/>
      <c r="O11" s="17"/>
      <c r="P11" s="17"/>
      <c r="Q11" s="17"/>
      <c r="R11" s="10"/>
      <c r="S11" s="10"/>
      <c r="T11" s="10"/>
      <c r="U11" s="10"/>
      <c r="V11" s="10"/>
      <c r="W11" s="10"/>
      <c r="X11" s="10"/>
      <c r="Y11" s="10"/>
      <c r="Z11" s="10"/>
    </row>
    <row r="12" customHeight="1" spans="1:17">
      <c r="A12" s="10"/>
      <c r="B12" s="10"/>
      <c r="C12" s="10"/>
      <c r="D12" s="3"/>
      <c r="E12" s="4"/>
      <c r="F12" s="4"/>
      <c r="G12" s="4"/>
      <c r="H12" s="4"/>
      <c r="I12" s="4"/>
      <c r="J12" s="4"/>
      <c r="K12" s="4"/>
      <c r="L12" s="60"/>
      <c r="O12" s="17"/>
      <c r="P12" s="17"/>
      <c r="Q12" s="17"/>
    </row>
    <row r="13" customHeight="1" spans="1:26">
      <c r="A13" s="10"/>
      <c r="B13" s="10"/>
      <c r="C13" s="10"/>
      <c r="D13" s="5" t="s">
        <v>17</v>
      </c>
      <c r="E13" s="12" t="s">
        <v>19</v>
      </c>
      <c r="F13" s="6"/>
      <c r="G13" s="6"/>
      <c r="H13" s="6"/>
      <c r="I13" s="6"/>
      <c r="J13" s="6"/>
      <c r="K13" s="6"/>
      <c r="L13" s="61"/>
      <c r="O13" s="17"/>
      <c r="P13" s="17"/>
      <c r="Q13" s="17"/>
      <c r="R13" s="10"/>
      <c r="S13" s="10"/>
      <c r="T13" s="10"/>
      <c r="U13" s="10"/>
      <c r="V13" s="10"/>
      <c r="W13" s="10"/>
      <c r="X13" s="10"/>
      <c r="Y13" s="10"/>
      <c r="Z13" s="10"/>
    </row>
    <row r="14" customHeight="1" spans="1:17">
      <c r="A14" s="10"/>
      <c r="B14" s="10"/>
      <c r="C14" s="10"/>
      <c r="D14" s="3"/>
      <c r="E14" s="4"/>
      <c r="F14" s="4"/>
      <c r="G14" s="4"/>
      <c r="H14" s="4"/>
      <c r="I14" s="4"/>
      <c r="J14" s="4"/>
      <c r="K14" s="4"/>
      <c r="L14" s="60"/>
      <c r="O14" s="17"/>
      <c r="P14" s="17"/>
      <c r="Q14" s="17"/>
    </row>
    <row r="15" customHeight="1" spans="1:26">
      <c r="A15" s="10"/>
      <c r="B15" s="10"/>
      <c r="C15" s="10"/>
      <c r="D15" s="5" t="s">
        <v>17</v>
      </c>
      <c r="E15" s="12" t="s">
        <v>20</v>
      </c>
      <c r="F15" s="6"/>
      <c r="G15" s="6"/>
      <c r="H15" s="6"/>
      <c r="I15" s="6"/>
      <c r="J15" s="6"/>
      <c r="K15" s="6"/>
      <c r="L15" s="61"/>
      <c r="O15" s="17"/>
      <c r="P15" s="17"/>
      <c r="Q15" s="17"/>
      <c r="R15" s="10"/>
      <c r="S15" s="10"/>
      <c r="T15" s="10"/>
      <c r="U15" s="10"/>
      <c r="V15" s="10"/>
      <c r="W15" s="10"/>
      <c r="X15" s="10"/>
      <c r="Y15" s="10"/>
      <c r="Z15" s="10"/>
    </row>
    <row r="16" customHeight="1" spans="1:17">
      <c r="A16" s="10"/>
      <c r="B16" s="10"/>
      <c r="C16" s="10"/>
      <c r="D16" s="13"/>
      <c r="L16" s="65"/>
      <c r="O16" s="17"/>
      <c r="P16" s="17"/>
      <c r="Q16" s="17"/>
    </row>
    <row r="17" customHeight="1" spans="1:26">
      <c r="A17" s="10"/>
      <c r="B17" s="10"/>
      <c r="C17" s="10"/>
      <c r="D17" s="5" t="s">
        <v>17</v>
      </c>
      <c r="E17" s="11" t="s">
        <v>21</v>
      </c>
      <c r="F17" s="6"/>
      <c r="G17" s="6"/>
      <c r="H17" s="6"/>
      <c r="I17" s="6"/>
      <c r="J17" s="6"/>
      <c r="K17" s="6"/>
      <c r="L17" s="61"/>
      <c r="O17" s="17"/>
      <c r="P17" s="17"/>
      <c r="Q17" s="17"/>
      <c r="R17" s="10"/>
      <c r="S17" s="10"/>
      <c r="T17" s="10"/>
      <c r="U17" s="10"/>
      <c r="V17" s="10"/>
      <c r="W17" s="10"/>
      <c r="X17" s="10"/>
      <c r="Y17" s="10"/>
      <c r="Z17" s="10"/>
    </row>
    <row r="18" customHeight="1" spans="1:17">
      <c r="A18" s="10"/>
      <c r="B18" s="10"/>
      <c r="C18" s="10"/>
      <c r="D18" s="3"/>
      <c r="E18" s="4"/>
      <c r="F18" s="10"/>
      <c r="G18" s="10"/>
      <c r="H18" s="10"/>
      <c r="I18" s="10"/>
      <c r="J18" s="10"/>
      <c r="K18" s="10"/>
      <c r="L18" s="66"/>
      <c r="O18" s="17"/>
      <c r="P18" s="17"/>
      <c r="Q18" s="17"/>
    </row>
    <row r="19" customHeight="1" spans="1:26">
      <c r="A19" s="10"/>
      <c r="B19" s="10"/>
      <c r="C19" s="10"/>
      <c r="D19" s="5" t="s">
        <v>17</v>
      </c>
      <c r="E19" s="12" t="s">
        <v>22</v>
      </c>
      <c r="F19" s="7"/>
      <c r="G19" s="6"/>
      <c r="H19" s="6"/>
      <c r="I19" s="6"/>
      <c r="J19" s="6"/>
      <c r="K19" s="6"/>
      <c r="L19" s="61"/>
      <c r="O19" s="17"/>
      <c r="P19" s="17"/>
      <c r="Q19" s="17"/>
      <c r="R19" s="10"/>
      <c r="S19" s="10"/>
      <c r="T19" s="10"/>
      <c r="U19" s="10"/>
      <c r="V19" s="10"/>
      <c r="W19" s="10"/>
      <c r="X19" s="10"/>
      <c r="Y19" s="10"/>
      <c r="Z19" s="10"/>
    </row>
    <row r="20" customHeight="1" spans="1:26">
      <c r="A20" s="10"/>
      <c r="B20" s="10"/>
      <c r="C20" s="10"/>
      <c r="D20" s="3"/>
      <c r="E20" s="4"/>
      <c r="F20" s="4"/>
      <c r="G20" s="4"/>
      <c r="H20" s="4"/>
      <c r="I20" s="4"/>
      <c r="J20" s="4"/>
      <c r="K20" s="4"/>
      <c r="L20" s="60"/>
      <c r="O20" s="17"/>
      <c r="P20" s="17"/>
      <c r="Q20" s="17"/>
      <c r="R20" s="10"/>
      <c r="S20" s="10"/>
      <c r="T20" s="10"/>
      <c r="U20" s="10"/>
      <c r="V20" s="10"/>
      <c r="W20" s="10"/>
      <c r="X20" s="10"/>
      <c r="Y20" s="10"/>
      <c r="Z20" s="10"/>
    </row>
    <row r="21" customHeight="1" spans="1:26">
      <c r="A21" s="10"/>
      <c r="B21" s="10"/>
      <c r="C21" s="10"/>
      <c r="D21" s="5" t="s">
        <v>17</v>
      </c>
      <c r="E21" s="12" t="s">
        <v>23</v>
      </c>
      <c r="F21" s="7"/>
      <c r="G21" s="6"/>
      <c r="H21" s="6"/>
      <c r="I21" s="6"/>
      <c r="J21" s="6"/>
      <c r="K21" s="6"/>
      <c r="L21" s="61"/>
      <c r="O21" s="17"/>
      <c r="P21" s="17"/>
      <c r="Q21" s="17"/>
      <c r="R21" s="10"/>
      <c r="S21" s="10"/>
      <c r="T21" s="10"/>
      <c r="U21" s="10"/>
      <c r="V21" s="10"/>
      <c r="W21" s="10"/>
      <c r="X21" s="10"/>
      <c r="Y21" s="10"/>
      <c r="Z21" s="10"/>
    </row>
    <row r="22" customHeight="1" spans="1:17">
      <c r="A22" s="10"/>
      <c r="B22" s="10"/>
      <c r="C22" s="10"/>
      <c r="D22" s="3"/>
      <c r="E22" s="4"/>
      <c r="F22" s="10"/>
      <c r="G22" s="10"/>
      <c r="H22" s="10"/>
      <c r="I22" s="10"/>
      <c r="J22" s="10"/>
      <c r="K22" s="10"/>
      <c r="L22" s="66"/>
      <c r="O22" s="17"/>
      <c r="P22" s="17"/>
      <c r="Q22" s="17"/>
    </row>
    <row r="23" customHeight="1" spans="4:26">
      <c r="D23" s="14" t="s">
        <v>17</v>
      </c>
      <c r="E23" s="15" t="s">
        <v>24</v>
      </c>
      <c r="F23" s="16"/>
      <c r="G23" s="16"/>
      <c r="H23" s="16"/>
      <c r="I23" s="16"/>
      <c r="J23" s="16"/>
      <c r="K23" s="16"/>
      <c r="L23" s="67"/>
      <c r="O23" s="17"/>
      <c r="P23" s="17"/>
      <c r="Q23" s="17"/>
      <c r="R23" s="10"/>
      <c r="S23" s="10"/>
      <c r="T23" s="10"/>
      <c r="U23" s="10"/>
      <c r="V23" s="10"/>
      <c r="W23" s="10"/>
      <c r="X23" s="10"/>
      <c r="Y23" s="10"/>
      <c r="Z23" s="10"/>
    </row>
    <row r="24" customHeight="1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O24" s="17"/>
      <c r="P24" s="17"/>
      <c r="Q24" s="17"/>
      <c r="R24" s="10"/>
      <c r="S24" s="10"/>
      <c r="T24" s="10"/>
      <c r="U24" s="10"/>
      <c r="V24" s="10"/>
      <c r="W24" s="10"/>
      <c r="X24" s="10"/>
      <c r="Y24" s="10"/>
      <c r="Z24" s="10"/>
    </row>
    <row r="25" customHeight="1" spans="1:26">
      <c r="A25" s="18" t="s">
        <v>25</v>
      </c>
      <c r="B25" s="18"/>
      <c r="C25" s="18"/>
      <c r="D25" s="17"/>
      <c r="E25" s="17"/>
      <c r="F25" s="17"/>
      <c r="G25" s="17"/>
      <c r="H25" s="17"/>
      <c r="I25" s="17"/>
      <c r="J25" s="17"/>
      <c r="K25" s="17"/>
      <c r="L25" s="17"/>
      <c r="O25" s="17"/>
      <c r="P25" s="17"/>
      <c r="Q25" s="17"/>
      <c r="R25" s="10"/>
      <c r="S25" s="10"/>
      <c r="T25" s="10"/>
      <c r="U25" s="10"/>
      <c r="V25" s="10"/>
      <c r="W25" s="10"/>
      <c r="X25" s="10"/>
      <c r="Y25" s="10"/>
      <c r="Z25" s="10"/>
    </row>
    <row r="26" customHeight="1" spans="1:26">
      <c r="A26" s="19">
        <v>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O26" s="17"/>
      <c r="P26" s="17"/>
      <c r="Q26" s="17"/>
      <c r="R26" s="10"/>
      <c r="S26" s="10"/>
      <c r="T26" s="10"/>
      <c r="U26" s="10"/>
      <c r="V26" s="10"/>
      <c r="W26" s="10"/>
      <c r="X26" s="10"/>
      <c r="Y26" s="10"/>
      <c r="Z26" s="10"/>
    </row>
    <row r="27" customHeight="1" spans="1:26">
      <c r="A27" s="20" t="str">
        <f>"工位"&amp;A26</f>
        <v>工位1</v>
      </c>
      <c r="B27" s="21"/>
      <c r="C27" s="22"/>
      <c r="D27" s="23" t="s">
        <v>26</v>
      </c>
      <c r="E27" s="24" t="str">
        <f>"D"&amp;(A26-1)*100+20&amp;"-D"&amp;(A26-1)*100+21</f>
        <v>D20-D21</v>
      </c>
      <c r="F27" s="25"/>
      <c r="G27" s="26"/>
      <c r="H27" s="26"/>
      <c r="I27" s="26"/>
      <c r="J27" s="26"/>
      <c r="K27" s="25"/>
      <c r="L27" s="68"/>
      <c r="M27" s="64" t="s">
        <v>27</v>
      </c>
      <c r="N27" s="64"/>
      <c r="O27" s="64"/>
      <c r="P27" s="64"/>
      <c r="Q27" s="80" t="s">
        <v>28</v>
      </c>
      <c r="R27" s="81"/>
      <c r="S27" s="81"/>
      <c r="T27" s="10"/>
      <c r="U27" s="10"/>
      <c r="V27" s="10"/>
      <c r="W27" s="10"/>
      <c r="X27" s="10"/>
      <c r="Y27" s="10"/>
      <c r="Z27" s="10"/>
    </row>
    <row r="28" customHeight="1" spans="1:26">
      <c r="A28" s="27"/>
      <c r="B28" s="28"/>
      <c r="C28" s="29"/>
      <c r="D28" s="30"/>
      <c r="E28" s="31"/>
      <c r="F28" s="31"/>
      <c r="G28" s="31"/>
      <c r="H28" s="31"/>
      <c r="I28" s="31"/>
      <c r="J28" s="31"/>
      <c r="K28" s="31"/>
      <c r="L28" s="69"/>
      <c r="O28" s="17"/>
      <c r="P28" s="17"/>
      <c r="Q28" s="17"/>
      <c r="R28" s="10"/>
      <c r="S28" s="10"/>
      <c r="T28" s="10"/>
      <c r="U28" s="10"/>
      <c r="V28" s="10"/>
      <c r="W28" s="10"/>
      <c r="X28" s="10"/>
      <c r="Y28" s="10"/>
      <c r="Z28" s="10"/>
    </row>
    <row r="29" customHeight="1" spans="1:16">
      <c r="A29" s="27"/>
      <c r="B29" s="28"/>
      <c r="C29" s="29"/>
      <c r="D29" s="32" t="s">
        <v>29</v>
      </c>
      <c r="E29" s="33" t="str">
        <f>"D"&amp;(A26-1)*100+22&amp;"-D"&amp;(A26-1)*100+23</f>
        <v>D22-D23</v>
      </c>
      <c r="F29" s="33" t="s">
        <v>30</v>
      </c>
      <c r="G29" s="33" t="s">
        <v>31</v>
      </c>
      <c r="H29" s="33" t="s">
        <v>32</v>
      </c>
      <c r="I29" s="33" t="s">
        <v>33</v>
      </c>
      <c r="J29" s="33"/>
      <c r="K29" s="33"/>
      <c r="L29" s="70"/>
      <c r="M29" s="71" t="s">
        <v>34</v>
      </c>
      <c r="N29" s="71"/>
      <c r="O29" s="71"/>
      <c r="P29" s="71"/>
    </row>
    <row r="30" customHeight="1" spans="1:12">
      <c r="A30" s="27"/>
      <c r="B30" s="28"/>
      <c r="C30" s="29"/>
      <c r="D30" s="30"/>
      <c r="E30" s="31"/>
      <c r="F30" s="31"/>
      <c r="G30" s="31"/>
      <c r="H30" s="31"/>
      <c r="I30" s="31"/>
      <c r="J30" s="31"/>
      <c r="K30" s="31"/>
      <c r="L30" s="69"/>
    </row>
    <row r="31" ht="17.4" customHeight="1" spans="1:16">
      <c r="A31" s="27"/>
      <c r="B31" s="28"/>
      <c r="C31" s="29"/>
      <c r="D31" s="32" t="s">
        <v>17</v>
      </c>
      <c r="E31" s="33" t="str">
        <f>"D"&amp;(A26-1)*100+24&amp;"-D"&amp;(A26-1)*100+25</f>
        <v>D24-D25</v>
      </c>
      <c r="F31" s="33"/>
      <c r="G31" s="33"/>
      <c r="H31" s="33"/>
      <c r="I31" s="33"/>
      <c r="J31" s="33"/>
      <c r="K31" s="33"/>
      <c r="L31" s="70"/>
      <c r="M31" s="19" t="s">
        <v>35</v>
      </c>
      <c r="N31" s="19"/>
      <c r="O31" s="19"/>
      <c r="P31" s="19"/>
    </row>
    <row r="32" customHeight="1" spans="1:12">
      <c r="A32" s="27"/>
      <c r="B32" s="28"/>
      <c r="C32" s="29"/>
      <c r="D32" s="34"/>
      <c r="E32" s="35"/>
      <c r="F32" s="35"/>
      <c r="G32" s="35"/>
      <c r="H32" s="35"/>
      <c r="I32" s="35"/>
      <c r="J32" s="35"/>
      <c r="K32" s="35"/>
      <c r="L32" s="72"/>
    </row>
    <row r="33" customHeight="1" spans="1:12">
      <c r="A33" s="27"/>
      <c r="B33" s="28"/>
      <c r="C33" s="29"/>
      <c r="D33" s="32" t="s">
        <v>17</v>
      </c>
      <c r="E33" s="33" t="str">
        <f>"D"&amp;(A26-1)*100+26&amp;"-D"&amp;(A26-1)*100+27</f>
        <v>D26-D27</v>
      </c>
      <c r="F33" s="33"/>
      <c r="G33" s="33"/>
      <c r="H33" s="33"/>
      <c r="I33" s="33"/>
      <c r="J33" s="33"/>
      <c r="K33" s="33"/>
      <c r="L33" s="70"/>
    </row>
    <row r="34" customHeight="1" spans="1:12">
      <c r="A34" s="27"/>
      <c r="B34" s="28"/>
      <c r="C34" s="29"/>
      <c r="D34" s="34"/>
      <c r="E34" s="35"/>
      <c r="F34" s="35"/>
      <c r="G34" s="35"/>
      <c r="H34" s="35"/>
      <c r="I34" s="35"/>
      <c r="J34" s="35"/>
      <c r="K34" s="35"/>
      <c r="L34" s="72"/>
    </row>
    <row r="35" customHeight="1" spans="1:12">
      <c r="A35" s="27"/>
      <c r="B35" s="28"/>
      <c r="C35" s="29"/>
      <c r="D35" s="32" t="s">
        <v>36</v>
      </c>
      <c r="E35" s="33" t="str">
        <f>"D"&amp;($A26-1)*100+28&amp;"-D"&amp;($A26-1)*100+29</f>
        <v>D28-D29</v>
      </c>
      <c r="F35" s="33"/>
      <c r="G35" s="33"/>
      <c r="H35" s="33"/>
      <c r="I35" s="33"/>
      <c r="J35" s="33"/>
      <c r="K35" s="33"/>
      <c r="L35" s="70"/>
    </row>
    <row r="36" customHeight="1" spans="1:12">
      <c r="A36" s="27"/>
      <c r="B36" s="28"/>
      <c r="C36" s="29"/>
      <c r="D36" s="32" t="s">
        <v>37</v>
      </c>
      <c r="E36" s="33" t="str">
        <f>"D"&amp;($A26-1)*100+30&amp;"-D"&amp;($A26-1)*100+31</f>
        <v>D30-D31</v>
      </c>
      <c r="F36" s="36"/>
      <c r="G36" s="33"/>
      <c r="H36" s="33"/>
      <c r="I36" s="33"/>
      <c r="J36" s="33"/>
      <c r="K36" s="33"/>
      <c r="L36" s="70"/>
    </row>
    <row r="37" customHeight="1" spans="1:12">
      <c r="A37" s="27"/>
      <c r="B37" s="28"/>
      <c r="C37" s="29"/>
      <c r="D37" s="32" t="s">
        <v>38</v>
      </c>
      <c r="E37" s="33" t="str">
        <f>"D"&amp;($A26-1)*100+32&amp;"-D"&amp;($A26-1)*100+33</f>
        <v>D32-D33</v>
      </c>
      <c r="F37" s="36"/>
      <c r="G37" s="33"/>
      <c r="H37" s="33"/>
      <c r="I37" s="33"/>
      <c r="J37" s="33"/>
      <c r="K37" s="33"/>
      <c r="L37" s="70"/>
    </row>
    <row r="38" customHeight="1" spans="1:12">
      <c r="A38" s="27"/>
      <c r="B38" s="28"/>
      <c r="C38" s="29"/>
      <c r="D38" s="30"/>
      <c r="E38" s="31"/>
      <c r="F38" s="31"/>
      <c r="G38" s="31"/>
      <c r="H38" s="31"/>
      <c r="I38" s="31"/>
      <c r="J38" s="31"/>
      <c r="K38" s="31"/>
      <c r="L38" s="69"/>
    </row>
    <row r="39" customHeight="1" spans="1:12">
      <c r="A39" s="27"/>
      <c r="B39" s="28"/>
      <c r="C39" s="29"/>
      <c r="D39" s="32" t="s">
        <v>39</v>
      </c>
      <c r="E39" s="33" t="str">
        <f>"D"&amp;($A26-1)*100+34&amp;"-D"&amp;($A26-1)*100+35</f>
        <v>D34-D35</v>
      </c>
      <c r="F39" s="36"/>
      <c r="G39" s="33"/>
      <c r="H39" s="33"/>
      <c r="I39" s="33"/>
      <c r="J39" s="33"/>
      <c r="K39" s="33"/>
      <c r="L39" s="70"/>
    </row>
    <row r="40" customHeight="1" spans="1:12">
      <c r="A40" s="27"/>
      <c r="B40" s="28"/>
      <c r="C40" s="29"/>
      <c r="D40" s="32" t="s">
        <v>40</v>
      </c>
      <c r="E40" s="33" t="str">
        <f>"D"&amp;($A26-1)*100+36&amp;"-D"&amp;($A26-1)*100+37</f>
        <v>D36-D37</v>
      </c>
      <c r="F40" s="36"/>
      <c r="G40" s="33"/>
      <c r="H40" s="33"/>
      <c r="I40" s="33"/>
      <c r="J40" s="33"/>
      <c r="K40" s="33"/>
      <c r="L40" s="70"/>
    </row>
    <row r="41" customHeight="1" spans="1:12">
      <c r="A41" s="27"/>
      <c r="B41" s="28"/>
      <c r="C41" s="29"/>
      <c r="D41" s="33" t="s">
        <v>41</v>
      </c>
      <c r="E41" s="33" t="str">
        <f>"D"&amp;($A26-1)*100+38&amp;"-D"&amp;($A26-1)*100+39</f>
        <v>D38-D39</v>
      </c>
      <c r="F41" s="33"/>
      <c r="G41" s="33"/>
      <c r="H41" s="33"/>
      <c r="I41" s="33"/>
      <c r="J41" s="33"/>
      <c r="K41" s="33"/>
      <c r="L41" s="70"/>
    </row>
    <row r="42" customHeight="1" spans="1:12">
      <c r="A42" s="27"/>
      <c r="B42" s="28"/>
      <c r="C42" s="29"/>
      <c r="D42" s="34"/>
      <c r="E42" s="34"/>
      <c r="F42" s="34"/>
      <c r="G42" s="34"/>
      <c r="H42" s="34"/>
      <c r="I42" s="34"/>
      <c r="J42" s="34"/>
      <c r="K42" s="34"/>
      <c r="L42" s="73"/>
    </row>
    <row r="43" customHeight="1" spans="1:16">
      <c r="A43" s="27"/>
      <c r="B43" s="28"/>
      <c r="C43" s="29"/>
      <c r="D43" s="37" t="s">
        <v>42</v>
      </c>
      <c r="E43" s="33" t="str">
        <f>"D"&amp;($A26-1)*100+40&amp;"-D"&amp;($A26-1)*100+59</f>
        <v>D40-D59</v>
      </c>
      <c r="F43" s="36"/>
      <c r="G43" s="36"/>
      <c r="H43" s="36"/>
      <c r="I43" s="36"/>
      <c r="J43" s="36"/>
      <c r="K43" s="36"/>
      <c r="L43" s="74"/>
      <c r="M43" s="64" t="s">
        <v>43</v>
      </c>
      <c r="N43" s="64"/>
      <c r="O43" s="64"/>
      <c r="P43" s="64"/>
    </row>
    <row r="44" customHeight="1" spans="1:12">
      <c r="A44" s="27"/>
      <c r="B44" s="28"/>
      <c r="C44" s="29"/>
      <c r="D44" s="34"/>
      <c r="E44" s="34"/>
      <c r="F44" s="34"/>
      <c r="G44" s="34"/>
      <c r="H44" s="34"/>
      <c r="I44" s="34"/>
      <c r="J44" s="34"/>
      <c r="K44" s="34"/>
      <c r="L44" s="73"/>
    </row>
    <row r="45" customHeight="1" spans="1:16">
      <c r="A45" s="38"/>
      <c r="B45" s="39"/>
      <c r="C45" s="40"/>
      <c r="D45" s="41" t="s">
        <v>44</v>
      </c>
      <c r="E45" s="41" t="str">
        <f>"D"&amp;($A26-1)*100+60&amp;"-D"&amp;($A26-1)*100+99</f>
        <v>D60-D99</v>
      </c>
      <c r="F45" s="41"/>
      <c r="G45" s="41"/>
      <c r="H45" s="41"/>
      <c r="I45" s="41"/>
      <c r="J45" s="41"/>
      <c r="K45" s="41"/>
      <c r="L45" s="75"/>
      <c r="M45" s="76" t="s">
        <v>45</v>
      </c>
      <c r="N45" s="76"/>
      <c r="O45" s="76"/>
      <c r="P45" s="76"/>
    </row>
    <row r="51" customHeight="1" spans="4:10">
      <c r="D51" s="42" t="s">
        <v>46</v>
      </c>
      <c r="E51" s="43"/>
      <c r="F51" s="43"/>
      <c r="G51" s="43"/>
      <c r="H51" s="43"/>
      <c r="I51" s="43"/>
      <c r="J51" s="77"/>
    </row>
    <row r="52" customHeight="1" spans="4:10">
      <c r="D52" s="44"/>
      <c r="E52" s="45"/>
      <c r="F52" s="45"/>
      <c r="G52" s="45"/>
      <c r="H52" s="45"/>
      <c r="I52" s="45"/>
      <c r="J52" s="78"/>
    </row>
    <row r="53" customHeight="1" spans="4:10">
      <c r="D53" s="46" t="s">
        <v>47</v>
      </c>
      <c r="E53" s="47"/>
      <c r="F53" s="47"/>
      <c r="G53" s="48"/>
      <c r="H53" s="49" t="s">
        <v>48</v>
      </c>
      <c r="I53" s="49"/>
      <c r="J53" s="79"/>
    </row>
    <row r="54" customHeight="1" spans="4:10">
      <c r="D54" s="50"/>
      <c r="E54" s="51"/>
      <c r="F54" s="51"/>
      <c r="G54" s="48"/>
      <c r="H54" s="52"/>
      <c r="I54" s="52"/>
      <c r="J54" s="79"/>
    </row>
    <row r="55" customHeight="1" spans="4:10">
      <c r="D55" s="50"/>
      <c r="E55" s="51"/>
      <c r="F55" s="51"/>
      <c r="G55" s="48"/>
      <c r="H55" s="53" t="s">
        <v>49</v>
      </c>
      <c r="I55" s="53"/>
      <c r="J55" s="79"/>
    </row>
    <row r="56" customHeight="1" spans="4:10">
      <c r="D56" s="50"/>
      <c r="E56" s="51"/>
      <c r="F56" s="51"/>
      <c r="G56" s="48"/>
      <c r="H56" s="53"/>
      <c r="I56" s="53"/>
      <c r="J56" s="79"/>
    </row>
    <row r="57" customHeight="1" spans="4:10">
      <c r="D57" s="50"/>
      <c r="E57" s="51"/>
      <c r="F57" s="51"/>
      <c r="G57" s="48"/>
      <c r="H57" s="53"/>
      <c r="I57" s="53"/>
      <c r="J57" s="79"/>
    </row>
    <row r="58" customHeight="1" spans="4:10">
      <c r="D58" s="50"/>
      <c r="E58" s="51"/>
      <c r="F58" s="51"/>
      <c r="G58" s="48"/>
      <c r="H58" s="52"/>
      <c r="I58" s="52"/>
      <c r="J58" s="79"/>
    </row>
    <row r="59" customHeight="1" spans="4:10">
      <c r="D59" s="54" t="s">
        <v>50</v>
      </c>
      <c r="E59" s="55"/>
      <c r="F59" s="55"/>
      <c r="G59" s="48"/>
      <c r="H59" s="56" t="s">
        <v>51</v>
      </c>
      <c r="I59" s="56"/>
      <c r="J59" s="79"/>
    </row>
    <row r="60" customHeight="1" spans="4:10">
      <c r="D60" s="54"/>
      <c r="E60" s="55"/>
      <c r="F60" s="55"/>
      <c r="G60" s="48"/>
      <c r="H60" s="56"/>
      <c r="I60" s="56"/>
      <c r="J60" s="79"/>
    </row>
    <row r="61" customHeight="1" spans="4:10">
      <c r="D61" s="54"/>
      <c r="E61" s="55"/>
      <c r="F61" s="55"/>
      <c r="G61" s="48"/>
      <c r="H61" s="56"/>
      <c r="I61" s="56"/>
      <c r="J61" s="79"/>
    </row>
    <row r="62" customHeight="1" spans="4:10">
      <c r="D62" s="50"/>
      <c r="E62" s="51"/>
      <c r="F62" s="51"/>
      <c r="G62" s="48"/>
      <c r="H62" s="52"/>
      <c r="I62" s="52"/>
      <c r="J62" s="79"/>
    </row>
    <row r="63" customHeight="1" spans="4:10">
      <c r="D63" s="54" t="s">
        <v>52</v>
      </c>
      <c r="E63" s="55"/>
      <c r="F63" s="55"/>
      <c r="G63" s="48"/>
      <c r="H63" s="57"/>
      <c r="I63" s="57"/>
      <c r="J63" s="79"/>
    </row>
    <row r="64" customHeight="1" spans="4:10">
      <c r="D64" s="54"/>
      <c r="E64" s="55"/>
      <c r="F64" s="55"/>
      <c r="G64" s="48"/>
      <c r="H64" s="57"/>
      <c r="I64" s="57"/>
      <c r="J64" s="79"/>
    </row>
    <row r="65" customHeight="1" spans="4:10">
      <c r="D65" s="54"/>
      <c r="E65" s="55"/>
      <c r="F65" s="55"/>
      <c r="G65" s="48"/>
      <c r="H65" s="57"/>
      <c r="I65" s="57"/>
      <c r="J65" s="79"/>
    </row>
    <row r="66" customHeight="1" spans="4:10">
      <c r="D66" s="54"/>
      <c r="E66" s="55"/>
      <c r="F66" s="55"/>
      <c r="G66" s="48"/>
      <c r="H66" s="52"/>
      <c r="I66" s="52"/>
      <c r="J66" s="79"/>
    </row>
    <row r="67" customHeight="1" spans="4:10">
      <c r="D67" s="54"/>
      <c r="E67" s="55"/>
      <c r="F67" s="55"/>
      <c r="G67" s="48"/>
      <c r="H67" s="82"/>
      <c r="I67" s="82"/>
      <c r="J67" s="79"/>
    </row>
    <row r="68" customHeight="1" spans="4:10">
      <c r="D68" s="50"/>
      <c r="E68" s="51"/>
      <c r="F68" s="51"/>
      <c r="G68" s="48"/>
      <c r="H68" s="82"/>
      <c r="I68" s="82"/>
      <c r="J68" s="79"/>
    </row>
    <row r="69" customHeight="1" spans="4:10">
      <c r="D69" s="54" t="s">
        <v>53</v>
      </c>
      <c r="E69" s="55"/>
      <c r="F69" s="55"/>
      <c r="G69" s="48"/>
      <c r="H69" s="82"/>
      <c r="I69" s="82"/>
      <c r="J69" s="79"/>
    </row>
    <row r="70" customHeight="1" spans="4:10">
      <c r="D70" s="54"/>
      <c r="E70" s="55"/>
      <c r="F70" s="55"/>
      <c r="G70" s="48"/>
      <c r="H70" s="82"/>
      <c r="I70" s="82"/>
      <c r="J70" s="79"/>
    </row>
    <row r="71" customHeight="1" spans="4:10">
      <c r="D71" s="54"/>
      <c r="E71" s="55"/>
      <c r="F71" s="55"/>
      <c r="G71" s="48"/>
      <c r="H71" s="82"/>
      <c r="I71" s="82"/>
      <c r="J71" s="79"/>
    </row>
    <row r="72" customHeight="1" spans="4:10">
      <c r="D72" s="54"/>
      <c r="E72" s="55"/>
      <c r="F72" s="55"/>
      <c r="G72" s="48"/>
      <c r="H72" s="82"/>
      <c r="I72" s="82"/>
      <c r="J72" s="79"/>
    </row>
    <row r="73" customHeight="1" spans="4:10">
      <c r="D73" s="54"/>
      <c r="E73" s="55"/>
      <c r="F73" s="55"/>
      <c r="G73" s="48"/>
      <c r="H73" s="82"/>
      <c r="I73" s="82"/>
      <c r="J73" s="79"/>
    </row>
    <row r="74" customHeight="1" spans="4:10">
      <c r="D74" s="50"/>
      <c r="E74" s="51"/>
      <c r="F74" s="51"/>
      <c r="G74" s="48"/>
      <c r="H74" s="52"/>
      <c r="I74" s="52"/>
      <c r="J74" s="79"/>
    </row>
    <row r="75" customHeight="1" spans="4:10">
      <c r="D75" s="54" t="s">
        <v>54</v>
      </c>
      <c r="E75" s="55"/>
      <c r="F75" s="55"/>
      <c r="G75" s="48"/>
      <c r="H75" s="56" t="s">
        <v>55</v>
      </c>
      <c r="I75" s="56"/>
      <c r="J75" s="79"/>
    </row>
    <row r="76" customHeight="1" spans="4:10">
      <c r="D76" s="54"/>
      <c r="E76" s="55"/>
      <c r="F76" s="55"/>
      <c r="G76" s="48"/>
      <c r="H76" s="56"/>
      <c r="I76" s="56"/>
      <c r="J76" s="79"/>
    </row>
    <row r="77" customHeight="1" spans="4:10">
      <c r="D77" s="54"/>
      <c r="E77" s="55"/>
      <c r="F77" s="55"/>
      <c r="G77" s="48"/>
      <c r="H77" s="56"/>
      <c r="I77" s="56"/>
      <c r="J77" s="79"/>
    </row>
    <row r="78" customHeight="1" spans="4:10">
      <c r="D78" s="50"/>
      <c r="E78" s="51"/>
      <c r="F78" s="51"/>
      <c r="G78" s="48"/>
      <c r="H78" s="83"/>
      <c r="I78" s="83"/>
      <c r="J78" s="79"/>
    </row>
    <row r="79" customHeight="1" spans="4:10">
      <c r="D79" s="84" t="s">
        <v>56</v>
      </c>
      <c r="E79" s="85"/>
      <c r="F79" s="85"/>
      <c r="G79" s="48"/>
      <c r="H79" s="86" t="s">
        <v>57</v>
      </c>
      <c r="I79" s="86"/>
      <c r="J79" s="79"/>
    </row>
    <row r="80" customHeight="1" spans="4:10">
      <c r="D80" s="87"/>
      <c r="E80" s="88"/>
      <c r="F80" s="88"/>
      <c r="G80" s="48"/>
      <c r="H80" s="89"/>
      <c r="I80" s="89"/>
      <c r="J80" s="79"/>
    </row>
    <row r="81" customHeight="1" spans="4:10">
      <c r="D81" s="87"/>
      <c r="E81" s="88"/>
      <c r="F81" s="88"/>
      <c r="G81" s="48"/>
      <c r="H81" s="89"/>
      <c r="I81" s="89"/>
      <c r="J81" s="79"/>
    </row>
    <row r="82" customHeight="1" spans="4:10">
      <c r="D82" s="90"/>
      <c r="E82" s="91"/>
      <c r="F82" s="91"/>
      <c r="G82" s="92"/>
      <c r="H82" s="93"/>
      <c r="I82" s="93"/>
      <c r="J82" s="94"/>
    </row>
  </sheetData>
  <mergeCells count="25">
    <mergeCell ref="D1:L1"/>
    <mergeCell ref="M9:P9"/>
    <mergeCell ref="A25:C25"/>
    <mergeCell ref="M27:P27"/>
    <mergeCell ref="Q27:S27"/>
    <mergeCell ref="M29:P29"/>
    <mergeCell ref="M31:P31"/>
    <mergeCell ref="M43:P43"/>
    <mergeCell ref="M45:P45"/>
    <mergeCell ref="D53:F53"/>
    <mergeCell ref="H53:I53"/>
    <mergeCell ref="G53:G82"/>
    <mergeCell ref="J53:J82"/>
    <mergeCell ref="A27:C45"/>
    <mergeCell ref="D75:F77"/>
    <mergeCell ref="D79:F82"/>
    <mergeCell ref="H75:I77"/>
    <mergeCell ref="H79:I82"/>
    <mergeCell ref="H59:I61"/>
    <mergeCell ref="H63:I65"/>
    <mergeCell ref="D63:F67"/>
    <mergeCell ref="D69:F73"/>
    <mergeCell ref="D51:J52"/>
    <mergeCell ref="D59:F61"/>
    <mergeCell ref="H55:I57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boounion</dc:creator>
  <cp:lastModifiedBy>BOOUNION</cp:lastModifiedBy>
  <dcterms:created xsi:type="dcterms:W3CDTF">2022-04-26T00:54:00Z</dcterms:created>
  <dcterms:modified xsi:type="dcterms:W3CDTF">2022-12-08T08:09:30Z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7AD857A75BB8441BA25AD8831D9C040C</vt:lpwstr>
  </property>
  <property fmtid="{D5CDD505-2E9C-101B-9397-08002B2CF9AE}" pid="3" name="KSOProductBuildVer">
    <vt:lpwstr>2052-11.1.0.12763</vt:lpwstr>
  </property>
</Properties>
</file>