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Bofindo\Trabalho\PCA 2018\Anexos\IV - ASPS\"/>
    </mc:Choice>
  </mc:AlternateContent>
  <xr:revisionPtr revIDLastSave="0" documentId="13_ncr:1_{42FFB76B-47AF-4EAA-8DD0-7C4F99979E18}" xr6:coauthVersionLast="45" xr6:coauthVersionMax="45" xr10:uidLastSave="{00000000-0000-0000-0000-000000000000}"/>
  <bookViews>
    <workbookView xWindow="18225" yWindow="4350" windowWidth="15795" windowHeight="9360" xr2:uid="{00000000-000D-0000-FFFF-FFFF00000000}"/>
  </bookViews>
  <sheets>
    <sheet name="IV.1" sheetId="1" r:id="rId1"/>
    <sheet name="IV.2" sheetId="2" r:id="rId2"/>
  </sheets>
  <definedNames>
    <definedName name="_xlnm._FilterDatabase" localSheetId="0" hidden="1">IV.1!$A$2:$G$26</definedName>
    <definedName name="_xlnm.Print_Titles" localSheetId="0">IV.1!$1:$2</definedName>
    <definedName name="_xlnm.Print_Titles" localSheetId="1">IV.2!$1:$2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D24" i="1" l="1"/>
  <c r="E24" i="1"/>
  <c r="F24" i="1"/>
  <c r="F25" i="1" s="1"/>
  <c r="D25" i="1" l="1"/>
</calcChain>
</file>

<file path=xl/sharedStrings.xml><?xml version="1.0" encoding="utf-8"?>
<sst xmlns="http://schemas.openxmlformats.org/spreadsheetml/2006/main" count="99" uniqueCount="53">
  <si>
    <t>Justificativa</t>
  </si>
  <si>
    <t>Descrição do Empenho no SICOM</t>
  </si>
  <si>
    <t>Número dos Empenhos Glosados</t>
  </si>
  <si>
    <t>Valor Pago Total</t>
  </si>
  <si>
    <t xml:space="preserve">Total </t>
  </si>
  <si>
    <t>FONTE: SICOM Consulta</t>
  </si>
  <si>
    <t>Outras Baixas Total</t>
  </si>
  <si>
    <t>Id.</t>
  </si>
  <si>
    <t>Restos a Pagar Totais</t>
  </si>
  <si>
    <t>VALOR PARA COBRIR DESPESAS COM O CONTRATO ADMINISTRATIVO</t>
  </si>
  <si>
    <t>201823020000740000, 201823020029310000, 201823020069220000</t>
  </si>
  <si>
    <t>VALOR PARA COBRIR DESPESAS COM O INSS DO CONTRATO ADMINISTRATIVO</t>
  </si>
  <si>
    <t>201823020000770000, 201823020029290000, 201823020069240000</t>
  </si>
  <si>
    <t>VALOR PARA COBRIR DESPESAS COM INCENTIVOS DAS COMPETENCIAS SETEMBRO  OUTUBRO  NOVEMBRO</t>
  </si>
  <si>
    <t>AQUISICAO DE MICROCOMPUTADORES</t>
  </si>
  <si>
    <t>201823020136240000, 201823020136260000, 201823020136280000, 201823020136300000, 201823020136320000, 201823020138520000, 201823020138550000, 201823020145550000, 201823020145560000</t>
  </si>
  <si>
    <t>CONTRATACAO DE VERIFICADOR INDEPENDENTE PARA O HOSPITAL METROPOLITANO DR CELIO DE CASTRO</t>
  </si>
  <si>
    <t>201823020029850000, 201823020053490000, 201823020054010000, 201823020076490000, 201823020081380000, 201823020137970000</t>
  </si>
  <si>
    <t>AQUISICAO DE LICENCAS</t>
  </si>
  <si>
    <t>CONTRATACAO DE SERVICOS TECNICOS ESPECIALIZADOS NA AREA DE DESENVOLVIMENTO</t>
  </si>
  <si>
    <t>CONTRATACAO DE SERVICOS TECNICOS ESPECIALIZADOS COM A AQUISICAO DE PONTOS DE FUNCAO ITEM 2 DA RESPECTIVA ATA ATRAVES DA ADESAO A ATA DE REGISTRO DE PRECOS N 001 2012</t>
  </si>
  <si>
    <t>201823020017910000, 201823020017920000, 201823020064020000, 201823020064030000, 201823020076600000, 201823020121680000</t>
  </si>
  <si>
    <t>DETERMINACAO JUDICIAL PARA LIBERACAO DE VALORES RETIDOS DO PENSIONARIO AGENTE PUBLICO MUNICIPALIZADO MARCELO DRUMOND VIEIRA EM FAVOR DA SRA CHRISTINA MARIA CARDOSO VIEIRA</t>
  </si>
  <si>
    <t>AQUISICAO DE NOTEBOOK</t>
  </si>
  <si>
    <t>201823020136420000, 201823020145700000</t>
  </si>
  <si>
    <t>OBJETO DESTE INSTRUMENTO A CONTRATACAO DE SERVICOS TECNICOS ESPECIALIZADOS NA AREA DE DESENVOLVIMENTO CONTEMPLANDO TODO O SEU CICLO DE VIDA E MANUTENCAO DE SISTEMAS DE INFORMACAO</t>
  </si>
  <si>
    <t>VALOR PARA COBRIR DESPESAS COM ENCARGOS E MULTA POR ATRASO NO PAGAMENTO DE INSS DO CONTRATO ADMINISTRATIVO</t>
  </si>
  <si>
    <t>AQUISICAO DE NOTEBOOKS</t>
  </si>
  <si>
    <t>201823020136380000, 201823020136400000</t>
  </si>
  <si>
    <t>DESPPESAS COM INDENIZACAO SC110 12 PRESTACAO DE SERVICOS DE ENGENHARIA CONSISTENTES NO APOIO TECNICO SUPERVISAO ELABORACAO DE PROJETOS DE ARQUITETURA E ENGENHARIA PARA OBRAS DE EDIFICACOES</t>
  </si>
  <si>
    <t>VALOR PARA COBRIR DESPESAS COM MULTA DE INSS DE PLANTOES MEDICOS EM UNIDADE DE SAUDE DA PBH</t>
  </si>
  <si>
    <t>201823020064620000, 201823020075610000</t>
  </si>
  <si>
    <t>VALOR PARA COBRIR DESPESAS COM MULTAS DE INSS</t>
  </si>
  <si>
    <t>AQUISICAO DE MICROCOMPUTADOR</t>
  </si>
  <si>
    <t>AQUSICAO DE MICROCOMPUTADORES</t>
  </si>
  <si>
    <t>VALOR PARA COBRIR DESPESAS COM A MULTA DO INSS DE SERVICOS MEDICOS EM UNIDADE DE SAUDE DO MUNICIPIO DE BELO HORIZONTE</t>
  </si>
  <si>
    <t>201823020000670000, 201823020001580000</t>
  </si>
  <si>
    <t>VALOR PARA COBRIR DESPESAS COM MULTA DE INSS</t>
  </si>
  <si>
    <t>201823020016190000, 201823020043740000</t>
  </si>
  <si>
    <t>VALOR PARA COBRIR DESPESAS COM A MULTA DE INSS DA PRESTACAO DE SERVICOS EM UNIDADE DE SAUDE DA PBH</t>
  </si>
  <si>
    <t>Não está evidenciado que a despesa realizada foi destinada à promoção, proteção e recuperação da saúde, nos termos do art. 2º, da LC n. 141/2013</t>
  </si>
  <si>
    <t>A despesa não se enquadra em nenhuma das situações previstas nos incisos I a XII do art. 3º da LC n. 141/2019</t>
  </si>
  <si>
    <t>Conta</t>
  </si>
  <si>
    <t>201823020000740000, 201823020029310000</t>
  </si>
  <si>
    <t xml:space="preserve"> 5300-7 | 100</t>
  </si>
  <si>
    <t>201823020000770000, 201823020029290000</t>
  </si>
  <si>
    <t xml:space="preserve"> 6071134-5 | 100</t>
  </si>
  <si>
    <t xml:space="preserve"> 6071134-5 | 100,  6624021-2 | 100</t>
  </si>
  <si>
    <t>201823020054010000, 201823020029850000, 201823020053490000</t>
  </si>
  <si>
    <t>201823020017920000, 201823020076600000, 201823020121680000</t>
  </si>
  <si>
    <t xml:space="preserve"> 6071134-5 | 100,  6071135-3 | 100</t>
  </si>
  <si>
    <t>Anexo IV.1 - Relatório de Exclusões de Gastos com ASPS - Belo Horizonte / 2018</t>
  </si>
  <si>
    <t>Anexo IV.2 - Relatório de Exclusões de Pagamentos com ASPS por Conta Bancária - Belo Horizonte /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</si>
</sst>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indexed="8"/>
      <name val="Calibri"/>
      <family val="2"/>
      <scheme val="minor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sz val="5"/>
      <color indexed="8"/>
      <name val="Arial Narrow"/>
      <family val="2"/>
    </font>
    <font>
      <sz val="8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3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G26"/>
  <sheetViews>
    <sheetView showGridLines="0" tabSelected="1" zoomScaleNormal="100" workbookViewId="0">
      <selection sqref="A1:G1"/>
    </sheetView>
  </sheetViews>
  <sheetFormatPr defaultColWidth="12.7109375" defaultRowHeight="9" x14ac:dyDescent="0.15"/>
  <cols>
    <col min="1" max="1" width="3.28515625" style="9" customWidth="1"/>
    <col min="2" max="2" width="23.140625" style="9" customWidth="1"/>
    <col min="3" max="3" width="39.7109375" style="10" customWidth="1"/>
    <col min="4" max="4" width="13.85546875" style="9" customWidth="1"/>
    <col min="5" max="5" width="13" style="9" customWidth="1"/>
    <col min="6" max="6" width="12.42578125" style="9" customWidth="1"/>
    <col min="7" max="7" width="18.85546875" style="9" customWidth="1"/>
    <col min="8" max="16384" width="12.7109375" style="1"/>
  </cols>
  <sheetData>
    <row r="1" spans="1:7" ht="15" customHeight="1" x14ac:dyDescent="0.15">
      <c r="A1" s="19" t="s">
        <v>51</v>
      </c>
      <c r="B1" s="19"/>
      <c r="C1" s="19"/>
      <c r="D1" s="19"/>
      <c r="E1" s="19"/>
      <c r="F1" s="19"/>
      <c r="G1" s="19"/>
    </row>
    <row r="2" spans="1:7" ht="18.75" thickBot="1" x14ac:dyDescent="0.2">
      <c r="A2" s="2" t="s">
        <v>7</v>
      </c>
      <c r="B2" s="2" t="s">
        <v>1</v>
      </c>
      <c r="C2" s="3" t="s">
        <v>2</v>
      </c>
      <c r="D2" s="2" t="s">
        <v>3</v>
      </c>
      <c r="E2" s="2" t="s">
        <v>6</v>
      </c>
      <c r="F2" s="2" t="s">
        <v>8</v>
      </c>
      <c r="G2" s="2" t="s">
        <v>0</v>
      </c>
    </row>
    <row r="3" spans="1:7" ht="54.75" thickBot="1" x14ac:dyDescent="0.2">
      <c r="A3" s="4">
        <v>1</v>
      </c>
      <c r="B3" s="4" t="s">
        <v>9</v>
      </c>
      <c r="C3" s="11" t="s">
        <v>10</v>
      </c>
      <c r="D3" s="5">
        <v>53355295.880000003</v>
      </c>
      <c r="E3" s="5">
        <v>0</v>
      </c>
      <c r="F3" s="5">
        <v>0</v>
      </c>
      <c r="G3" s="4" t="s">
        <v>40</v>
      </c>
    </row>
    <row r="4" spans="1:7" ht="55.5" thickTop="1" thickBot="1" x14ac:dyDescent="0.2">
      <c r="A4" s="4">
        <v>2</v>
      </c>
      <c r="B4" s="4" t="s">
        <v>11</v>
      </c>
      <c r="C4" s="11" t="s">
        <v>12</v>
      </c>
      <c r="D4" s="5">
        <v>17465409.460000001</v>
      </c>
      <c r="E4" s="5">
        <v>1071.54</v>
      </c>
      <c r="F4" s="5">
        <v>0</v>
      </c>
      <c r="G4" s="4" t="s">
        <v>40</v>
      </c>
    </row>
    <row r="5" spans="1:7" ht="55.5" thickTop="1" thickBot="1" x14ac:dyDescent="0.2">
      <c r="A5" s="4">
        <v>3</v>
      </c>
      <c r="B5" s="4" t="s">
        <v>13</v>
      </c>
      <c r="C5" s="11">
        <v>2.0182302010856998E+17</v>
      </c>
      <c r="D5" s="5">
        <v>6000000</v>
      </c>
      <c r="E5" s="5">
        <v>0</v>
      </c>
      <c r="F5" s="5">
        <v>0</v>
      </c>
      <c r="G5" s="4" t="s">
        <v>40</v>
      </c>
    </row>
    <row r="6" spans="1:7" ht="55.5" thickTop="1" thickBot="1" x14ac:dyDescent="0.2">
      <c r="A6" s="4">
        <v>4</v>
      </c>
      <c r="B6" s="4" t="s">
        <v>14</v>
      </c>
      <c r="C6" s="11" t="s">
        <v>15</v>
      </c>
      <c r="D6" s="5">
        <v>0</v>
      </c>
      <c r="E6" s="5">
        <v>0</v>
      </c>
      <c r="F6" s="5">
        <v>2601849.5099999998</v>
      </c>
      <c r="G6" s="4" t="s">
        <v>40</v>
      </c>
    </row>
    <row r="7" spans="1:7" ht="46.5" thickTop="1" thickBot="1" x14ac:dyDescent="0.2">
      <c r="A7" s="4">
        <v>5</v>
      </c>
      <c r="B7" s="4" t="s">
        <v>16</v>
      </c>
      <c r="C7" s="11" t="s">
        <v>17</v>
      </c>
      <c r="D7" s="5">
        <v>452958.94</v>
      </c>
      <c r="E7" s="5">
        <v>0</v>
      </c>
      <c r="F7" s="5">
        <v>458690.3</v>
      </c>
      <c r="G7" s="4" t="s">
        <v>41</v>
      </c>
    </row>
    <row r="8" spans="1:7" ht="55.5" thickTop="1" thickBot="1" x14ac:dyDescent="0.2">
      <c r="A8" s="4">
        <v>6</v>
      </c>
      <c r="B8" s="4" t="s">
        <v>18</v>
      </c>
      <c r="C8" s="11">
        <v>2.0182302014791002E+17</v>
      </c>
      <c r="D8" s="5">
        <v>0</v>
      </c>
      <c r="E8" s="5">
        <v>0</v>
      </c>
      <c r="F8" s="5">
        <v>784404.78</v>
      </c>
      <c r="G8" s="4" t="s">
        <v>40</v>
      </c>
    </row>
    <row r="9" spans="1:7" ht="55.5" thickTop="1" thickBot="1" x14ac:dyDescent="0.2">
      <c r="A9" s="4">
        <v>7</v>
      </c>
      <c r="B9" s="4" t="s">
        <v>19</v>
      </c>
      <c r="C9" s="11">
        <v>2.0182302013843002E+17</v>
      </c>
      <c r="D9" s="5">
        <v>0</v>
      </c>
      <c r="E9" s="5">
        <v>0</v>
      </c>
      <c r="F9" s="5">
        <v>229268</v>
      </c>
      <c r="G9" s="4" t="s">
        <v>40</v>
      </c>
    </row>
    <row r="10" spans="1:7" ht="64.5" thickTop="1" thickBot="1" x14ac:dyDescent="0.2">
      <c r="A10" s="4">
        <v>8</v>
      </c>
      <c r="B10" s="4" t="s">
        <v>20</v>
      </c>
      <c r="C10" s="11" t="s">
        <v>21</v>
      </c>
      <c r="D10" s="5">
        <v>50189.61</v>
      </c>
      <c r="E10" s="5">
        <v>0</v>
      </c>
      <c r="F10" s="5">
        <v>134425.89000000001</v>
      </c>
      <c r="G10" s="4" t="s">
        <v>40</v>
      </c>
    </row>
    <row r="11" spans="1:7" ht="73.5" thickTop="1" thickBot="1" x14ac:dyDescent="0.2">
      <c r="A11" s="4">
        <v>9</v>
      </c>
      <c r="B11" s="4" t="s">
        <v>22</v>
      </c>
      <c r="C11" s="11">
        <v>2.0182302004264998E+17</v>
      </c>
      <c r="D11" s="5">
        <v>66642.850000000006</v>
      </c>
      <c r="E11" s="5">
        <v>0</v>
      </c>
      <c r="F11" s="5">
        <v>0</v>
      </c>
      <c r="G11" s="4" t="s">
        <v>40</v>
      </c>
    </row>
    <row r="12" spans="1:7" ht="55.5" thickTop="1" thickBot="1" x14ac:dyDescent="0.2">
      <c r="A12" s="4">
        <v>10</v>
      </c>
      <c r="B12" s="4" t="s">
        <v>23</v>
      </c>
      <c r="C12" s="11" t="s">
        <v>24</v>
      </c>
      <c r="D12" s="5">
        <v>0</v>
      </c>
      <c r="E12" s="5">
        <v>0</v>
      </c>
      <c r="F12" s="5">
        <v>63240</v>
      </c>
      <c r="G12" s="4" t="s">
        <v>40</v>
      </c>
    </row>
    <row r="13" spans="1:7" ht="64.5" thickTop="1" thickBot="1" x14ac:dyDescent="0.2">
      <c r="A13" s="4">
        <v>11</v>
      </c>
      <c r="B13" s="4" t="s">
        <v>25</v>
      </c>
      <c r="C13" s="11">
        <v>2.0182302010618E+17</v>
      </c>
      <c r="D13" s="5">
        <v>0</v>
      </c>
      <c r="E13" s="5">
        <v>0</v>
      </c>
      <c r="F13" s="5">
        <v>57317</v>
      </c>
      <c r="G13" s="4" t="s">
        <v>40</v>
      </c>
    </row>
    <row r="14" spans="1:7" ht="46.5" thickTop="1" thickBot="1" x14ac:dyDescent="0.2">
      <c r="A14" s="4">
        <v>12</v>
      </c>
      <c r="B14" s="4" t="s">
        <v>26</v>
      </c>
      <c r="C14" s="11">
        <v>2.0182302000647002E+17</v>
      </c>
      <c r="D14" s="5">
        <v>46162.3</v>
      </c>
      <c r="E14" s="5">
        <v>0</v>
      </c>
      <c r="F14" s="5">
        <v>0</v>
      </c>
      <c r="G14" s="4" t="s">
        <v>41</v>
      </c>
    </row>
    <row r="15" spans="1:7" ht="55.5" thickTop="1" thickBot="1" x14ac:dyDescent="0.2">
      <c r="A15" s="4">
        <v>13</v>
      </c>
      <c r="B15" s="4" t="s">
        <v>27</v>
      </c>
      <c r="C15" s="11" t="s">
        <v>28</v>
      </c>
      <c r="D15" s="5">
        <v>0</v>
      </c>
      <c r="E15" s="5">
        <v>0</v>
      </c>
      <c r="F15" s="5">
        <v>45360</v>
      </c>
      <c r="G15" s="4" t="s">
        <v>40</v>
      </c>
    </row>
    <row r="16" spans="1:7" ht="73.5" thickTop="1" thickBot="1" x14ac:dyDescent="0.2">
      <c r="A16" s="4">
        <v>14</v>
      </c>
      <c r="B16" s="4" t="s">
        <v>29</v>
      </c>
      <c r="C16" s="11">
        <v>2.0182302005187002E+17</v>
      </c>
      <c r="D16" s="5">
        <v>0</v>
      </c>
      <c r="E16" s="5">
        <v>0</v>
      </c>
      <c r="F16" s="5">
        <v>19248.740000000002</v>
      </c>
      <c r="G16" s="4" t="s">
        <v>41</v>
      </c>
    </row>
    <row r="17" spans="1:7" ht="37.5" thickTop="1" thickBot="1" x14ac:dyDescent="0.2">
      <c r="A17" s="4">
        <v>15</v>
      </c>
      <c r="B17" s="4" t="s">
        <v>30</v>
      </c>
      <c r="C17" s="11" t="s">
        <v>31</v>
      </c>
      <c r="D17" s="5">
        <v>6736.01</v>
      </c>
      <c r="E17" s="5">
        <v>0</v>
      </c>
      <c r="F17" s="5">
        <v>0</v>
      </c>
      <c r="G17" s="4" t="s">
        <v>41</v>
      </c>
    </row>
    <row r="18" spans="1:7" ht="37.5" thickTop="1" thickBot="1" x14ac:dyDescent="0.2">
      <c r="A18" s="4">
        <v>16</v>
      </c>
      <c r="B18" s="4" t="s">
        <v>32</v>
      </c>
      <c r="C18" s="11">
        <v>2.0182302004378E+17</v>
      </c>
      <c r="D18" s="5">
        <v>2502.6799999999998</v>
      </c>
      <c r="E18" s="5">
        <v>0</v>
      </c>
      <c r="F18" s="5">
        <v>0</v>
      </c>
      <c r="G18" s="4" t="s">
        <v>41</v>
      </c>
    </row>
    <row r="19" spans="1:7" ht="55.5" thickTop="1" thickBot="1" x14ac:dyDescent="0.2">
      <c r="A19" s="4">
        <v>17</v>
      </c>
      <c r="B19" s="4" t="s">
        <v>33</v>
      </c>
      <c r="C19" s="11">
        <v>2.0182302013634E+17</v>
      </c>
      <c r="D19" s="5">
        <v>0</v>
      </c>
      <c r="E19" s="5">
        <v>0</v>
      </c>
      <c r="F19" s="5">
        <v>2314.85</v>
      </c>
      <c r="G19" s="4" t="s">
        <v>40</v>
      </c>
    </row>
    <row r="20" spans="1:7" ht="55.5" thickTop="1" thickBot="1" x14ac:dyDescent="0.2">
      <c r="A20" s="4">
        <v>18</v>
      </c>
      <c r="B20" s="4" t="s">
        <v>34</v>
      </c>
      <c r="C20" s="11">
        <v>2.0182302013648E+17</v>
      </c>
      <c r="D20" s="5">
        <v>0</v>
      </c>
      <c r="E20" s="5">
        <v>0</v>
      </c>
      <c r="F20" s="5">
        <v>163.35</v>
      </c>
      <c r="G20" s="4" t="s">
        <v>40</v>
      </c>
    </row>
    <row r="21" spans="1:7" ht="46.5" thickTop="1" thickBot="1" x14ac:dyDescent="0.2">
      <c r="A21" s="4">
        <v>19</v>
      </c>
      <c r="B21" s="4" t="s">
        <v>35</v>
      </c>
      <c r="C21" s="11" t="s">
        <v>36</v>
      </c>
      <c r="D21" s="5">
        <v>151.57</v>
      </c>
      <c r="E21" s="5">
        <v>0</v>
      </c>
      <c r="F21" s="5">
        <v>0</v>
      </c>
      <c r="G21" s="4" t="s">
        <v>41</v>
      </c>
    </row>
    <row r="22" spans="1:7" ht="37.5" thickTop="1" thickBot="1" x14ac:dyDescent="0.2">
      <c r="A22" s="4">
        <v>20</v>
      </c>
      <c r="B22" s="4" t="s">
        <v>37</v>
      </c>
      <c r="C22" s="11" t="s">
        <v>38</v>
      </c>
      <c r="D22" s="5">
        <v>133.33000000000001</v>
      </c>
      <c r="E22" s="5">
        <v>0</v>
      </c>
      <c r="F22" s="5">
        <v>0</v>
      </c>
      <c r="G22" s="4" t="s">
        <v>41</v>
      </c>
    </row>
    <row r="23" spans="1:7" ht="46.5" thickTop="1" thickBot="1" x14ac:dyDescent="0.2">
      <c r="A23" s="4">
        <v>21</v>
      </c>
      <c r="B23" s="4" t="s">
        <v>39</v>
      </c>
      <c r="C23" s="11">
        <v>2.0182302015132E+17</v>
      </c>
      <c r="D23" s="5">
        <v>43.65</v>
      </c>
      <c r="E23" s="5">
        <v>0</v>
      </c>
      <c r="F23" s="5">
        <v>0</v>
      </c>
      <c r="G23" s="4" t="s">
        <v>41</v>
      </c>
    </row>
    <row r="24" spans="1:7" ht="10.5" thickTop="1" thickBot="1" x14ac:dyDescent="0.2">
      <c r="A24" s="4"/>
      <c r="B24" s="4"/>
      <c r="C24" s="11"/>
      <c r="D24" s="7">
        <f>SUM(D1:D23)</f>
        <v>77446226.280000001</v>
      </c>
      <c r="E24" s="7">
        <f>SUM(E1:E23)</f>
        <v>1071.54</v>
      </c>
      <c r="F24" s="13">
        <f>SUM(F1:F23)</f>
        <v>4396282.419999999</v>
      </c>
      <c r="G24" s="4"/>
    </row>
    <row r="25" spans="1:7" ht="10.5" thickTop="1" thickBot="1" x14ac:dyDescent="0.2">
      <c r="A25" s="17" t="s">
        <v>4</v>
      </c>
      <c r="B25" s="17"/>
      <c r="C25" s="6"/>
      <c r="D25" s="16">
        <f>D24+E24</f>
        <v>77447297.820000008</v>
      </c>
      <c r="E25" s="16"/>
      <c r="F25" s="12">
        <f>F24</f>
        <v>4396282.419999999</v>
      </c>
      <c r="G25" s="8"/>
    </row>
    <row r="26" spans="1:7" ht="9.75" thickTop="1" x14ac:dyDescent="0.15">
      <c r="A26" s="18" t="s">
        <v>5</v>
      </c>
      <c r="B26" s="18"/>
      <c r="C26" s="18"/>
      <c r="D26" s="18"/>
      <c r="E26" s="18"/>
      <c r="F26" s="18"/>
      <c r="G26" s="18"/>
    </row>
  </sheetData>
  <autoFilter ref="A2:G26" xr:uid="{00000000-0009-0000-0000-000000000000}"/>
  <mergeCells count="4">
    <mergeCell ref="D25:E25"/>
    <mergeCell ref="A25:B25"/>
    <mergeCell ref="A26:G26"/>
    <mergeCell ref="A1:G1"/>
  </mergeCells>
  <printOptions horizontalCentered="1"/>
  <pageMargins left="0.7" right="0.7" top="1.5" bottom="1.5" header="0.3" footer="0.3"/>
  <pageSetup paperSize="9" orientation="landscape" r:id="rId1"/>
  <headerFooter>
    <oddHeader>&amp;C&amp;G</oddHeader>
    <oddFooter>&amp;C&amp;P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38FD-8335-4421-BD80-E8DAB30F0DF9}">
  <dimension ref="A1:E16"/>
  <sheetViews>
    <sheetView showGridLines="0" workbookViewId="0">
      <selection sqref="A1:E1"/>
    </sheetView>
  </sheetViews>
  <sheetFormatPr defaultColWidth="12.7109375" defaultRowHeight="9" x14ac:dyDescent="0.15"/>
  <cols>
    <col min="1" max="1" width="3.28515625" style="9" customWidth="1"/>
    <col min="2" max="2" width="23.140625" style="9" customWidth="1"/>
    <col min="3" max="3" width="66.85546875" style="10" customWidth="1"/>
    <col min="4" max="4" width="22.85546875" style="10" customWidth="1"/>
    <col min="5" max="5" width="13.85546875" style="9" customWidth="1"/>
    <col min="6" max="16384" width="12.7109375" style="9"/>
  </cols>
  <sheetData>
    <row r="1" spans="1:5" ht="15" customHeight="1" x14ac:dyDescent="0.15">
      <c r="A1" s="19" t="s">
        <v>52</v>
      </c>
      <c r="B1" s="19"/>
      <c r="C1" s="19"/>
      <c r="D1" s="19"/>
      <c r="E1" s="19"/>
    </row>
    <row r="2" spans="1:5" ht="18.75" thickBot="1" x14ac:dyDescent="0.2">
      <c r="A2" s="2" t="s">
        <v>7</v>
      </c>
      <c r="B2" s="2" t="s">
        <v>1</v>
      </c>
      <c r="C2" s="3" t="s">
        <v>2</v>
      </c>
      <c r="D2" s="3" t="s">
        <v>42</v>
      </c>
      <c r="E2" s="2" t="s">
        <v>3</v>
      </c>
    </row>
    <row r="3" spans="1:5" ht="27.75" thickBot="1" x14ac:dyDescent="0.2">
      <c r="A3" s="4">
        <v>1</v>
      </c>
      <c r="B3" s="4" t="s">
        <v>9</v>
      </c>
      <c r="C3" s="11" t="s">
        <v>43</v>
      </c>
      <c r="D3" s="15" t="s">
        <v>44</v>
      </c>
      <c r="E3" s="5">
        <v>53355295.880000003</v>
      </c>
    </row>
    <row r="4" spans="1:5" ht="28.5" thickTop="1" thickBot="1" x14ac:dyDescent="0.2">
      <c r="A4" s="4">
        <v>2</v>
      </c>
      <c r="B4" s="4" t="s">
        <v>11</v>
      </c>
      <c r="C4" s="11" t="s">
        <v>45</v>
      </c>
      <c r="D4" s="15" t="s">
        <v>46</v>
      </c>
      <c r="E4" s="5">
        <v>17465409.460000001</v>
      </c>
    </row>
    <row r="5" spans="1:5" ht="46.5" thickTop="1" thickBot="1" x14ac:dyDescent="0.2">
      <c r="A5" s="4">
        <v>3</v>
      </c>
      <c r="B5" s="4" t="s">
        <v>13</v>
      </c>
      <c r="C5" s="11">
        <v>2.0182302010856998E+17</v>
      </c>
      <c r="D5" s="15" t="s">
        <v>47</v>
      </c>
      <c r="E5" s="5">
        <v>6000000</v>
      </c>
    </row>
    <row r="6" spans="1:5" ht="46.5" thickTop="1" thickBot="1" x14ac:dyDescent="0.2">
      <c r="A6" s="4">
        <v>4</v>
      </c>
      <c r="B6" s="4" t="s">
        <v>16</v>
      </c>
      <c r="C6" s="11" t="s">
        <v>48</v>
      </c>
      <c r="D6" s="15" t="s">
        <v>46</v>
      </c>
      <c r="E6" s="5">
        <v>452958.94</v>
      </c>
    </row>
    <row r="7" spans="1:5" ht="73.5" thickTop="1" thickBot="1" x14ac:dyDescent="0.2">
      <c r="A7" s="4">
        <v>5</v>
      </c>
      <c r="B7" s="4" t="s">
        <v>22</v>
      </c>
      <c r="C7" s="11">
        <v>2.0182302004264998E+17</v>
      </c>
      <c r="D7" s="15" t="s">
        <v>46</v>
      </c>
      <c r="E7" s="5">
        <v>66642.850000000006</v>
      </c>
    </row>
    <row r="8" spans="1:5" ht="64.5" thickTop="1" thickBot="1" x14ac:dyDescent="0.2">
      <c r="A8" s="4">
        <v>6</v>
      </c>
      <c r="B8" s="4" t="s">
        <v>20</v>
      </c>
      <c r="C8" s="11" t="s">
        <v>49</v>
      </c>
      <c r="D8" s="15" t="s">
        <v>50</v>
      </c>
      <c r="E8" s="5">
        <v>50189.61</v>
      </c>
    </row>
    <row r="9" spans="1:5" ht="46.5" thickTop="1" thickBot="1" x14ac:dyDescent="0.2">
      <c r="A9" s="4">
        <v>7</v>
      </c>
      <c r="B9" s="4" t="s">
        <v>26</v>
      </c>
      <c r="C9" s="11">
        <v>2.0182302000647002E+17</v>
      </c>
      <c r="D9" s="15" t="s">
        <v>46</v>
      </c>
      <c r="E9" s="5">
        <v>46162.3</v>
      </c>
    </row>
    <row r="10" spans="1:5" ht="37.5" thickTop="1" thickBot="1" x14ac:dyDescent="0.2">
      <c r="A10" s="4">
        <v>8</v>
      </c>
      <c r="B10" s="4" t="s">
        <v>30</v>
      </c>
      <c r="C10" s="11" t="s">
        <v>31</v>
      </c>
      <c r="D10" s="15" t="s">
        <v>46</v>
      </c>
      <c r="E10" s="5">
        <v>6736.01</v>
      </c>
    </row>
    <row r="11" spans="1:5" ht="28.5" thickTop="1" thickBot="1" x14ac:dyDescent="0.2">
      <c r="A11" s="4">
        <v>9</v>
      </c>
      <c r="B11" s="4" t="s">
        <v>32</v>
      </c>
      <c r="C11" s="11">
        <v>2.0182302004378E+17</v>
      </c>
      <c r="D11" s="15" t="s">
        <v>47</v>
      </c>
      <c r="E11" s="5">
        <v>2502.6799999999998</v>
      </c>
    </row>
    <row r="12" spans="1:5" ht="46.5" thickTop="1" thickBot="1" x14ac:dyDescent="0.2">
      <c r="A12" s="4">
        <v>10</v>
      </c>
      <c r="B12" s="4" t="s">
        <v>35</v>
      </c>
      <c r="C12" s="11">
        <v>2.0182302000158E+17</v>
      </c>
      <c r="D12" s="15" t="s">
        <v>46</v>
      </c>
      <c r="E12" s="5">
        <v>151.57</v>
      </c>
    </row>
    <row r="13" spans="1:5" ht="19.5" thickTop="1" thickBot="1" x14ac:dyDescent="0.2">
      <c r="A13" s="4">
        <v>11</v>
      </c>
      <c r="B13" s="4" t="s">
        <v>37</v>
      </c>
      <c r="C13" s="11">
        <v>2.0182302001619002E+17</v>
      </c>
      <c r="D13" s="15" t="s">
        <v>46</v>
      </c>
      <c r="E13" s="5">
        <v>133.33000000000001</v>
      </c>
    </row>
    <row r="14" spans="1:5" ht="46.5" thickTop="1" thickBot="1" x14ac:dyDescent="0.2">
      <c r="A14" s="4">
        <v>12</v>
      </c>
      <c r="B14" s="4" t="s">
        <v>39</v>
      </c>
      <c r="C14" s="11">
        <v>2.0182302015132E+17</v>
      </c>
      <c r="D14" s="15" t="s">
        <v>46</v>
      </c>
      <c r="E14" s="5">
        <v>43.65</v>
      </c>
    </row>
    <row r="15" spans="1:5" ht="10.5" thickTop="1" thickBot="1" x14ac:dyDescent="0.2">
      <c r="A15" s="17" t="s">
        <v>4</v>
      </c>
      <c r="B15" s="17"/>
      <c r="C15" s="6"/>
      <c r="D15" s="6"/>
      <c r="E15" s="14">
        <f>SUM(E2:E14)</f>
        <v>77446226.280000001</v>
      </c>
    </row>
    <row r="16" spans="1:5" ht="9.75" thickTop="1" x14ac:dyDescent="0.15">
      <c r="A16" s="18" t="s">
        <v>5</v>
      </c>
      <c r="B16" s="18"/>
      <c r="C16" s="18"/>
      <c r="D16" s="18"/>
      <c r="E16" s="18"/>
    </row>
  </sheetData>
  <mergeCells count="3">
    <mergeCell ref="A16:E16"/>
    <mergeCell ref="A1:E1"/>
    <mergeCell ref="A15:B15"/>
  </mergeCells>
  <printOptions horizontalCentered="1"/>
  <pageMargins left="0.7" right="0.7" top="1.5" bottom="1.5" header="0.3" footer="0.3"/>
  <pageSetup paperSize="9" orientation="landscape" r:id="rId1"/>
  <headerFooter>
    <oddHeader>&amp;C&amp;G</oddHeader>
    <oddFooter>&amp;C&amp;P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IV.1</vt:lpstr>
      <vt:lpstr>IV.2</vt:lpstr>
      <vt:lpstr>IV.1!Print_Titles</vt:lpstr>
      <vt:lpstr>IV.2!Print_Titles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2020-07-20T15:15:42Z</cp:lastPrinted>
  <dcterms:created xsi:type="dcterms:W3CDTF">2017-08-18T10:21:15Z</dcterms:created>
  <dcterms:modified xsi:type="dcterms:W3CDTF">2020-07-20T15:20:38Z</dcterms:modified>
</cp:coreProperties>
</file>